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25.216.146\d\1. Bao cao moi ngay\2024\THÁNG 11\FILE BÁO CÁO\"/>
    </mc:Choice>
  </mc:AlternateContent>
  <xr:revisionPtr revIDLastSave="0" documentId="13_ncr:1_{9A6BACFE-4313-405C-B788-F54E5FCAA253}" xr6:coauthVersionLast="47" xr6:coauthVersionMax="47" xr10:uidLastSave="{00000000-0000-0000-0000-000000000000}"/>
  <bookViews>
    <workbookView xWindow="0" yWindow="0" windowWidth="28800" windowHeight="15480" xr2:uid="{74D3065D-52D4-4200-B231-B93DEECB3A78}"/>
  </bookViews>
  <sheets>
    <sheet name="F2-27号ライン" sheetId="4" r:id="rId1"/>
    <sheet name="コンベア止める時間" sheetId="6" r:id="rId2"/>
  </sheets>
  <definedNames>
    <definedName name="_xlnm.Print_Area" localSheetId="0">'F2-27号ライン'!$A$1:$D$32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N26" i="4" l="1"/>
  <c r="DL26" i="4"/>
  <c r="DK26" i="4"/>
  <c r="DJ26" i="4"/>
  <c r="DI26" i="4"/>
  <c r="DI23" i="4"/>
  <c r="DI22" i="4"/>
  <c r="DI18" i="4"/>
  <c r="DH26" i="4"/>
  <c r="DF26" i="4"/>
  <c r="DE26" i="4"/>
  <c r="DD26" i="4"/>
  <c r="DC26" i="4"/>
  <c r="DC23" i="4"/>
  <c r="DC22" i="4"/>
  <c r="DC18" i="4"/>
  <c r="DB26" i="4"/>
  <c r="CZ26" i="4"/>
  <c r="CY26" i="4"/>
  <c r="CX26" i="4"/>
  <c r="CW26" i="4"/>
  <c r="CW23" i="4"/>
  <c r="CW22" i="4"/>
  <c r="CW18" i="4"/>
  <c r="CV26" i="4"/>
  <c r="CT26" i="4"/>
  <c r="CS26" i="4"/>
  <c r="CR26" i="4"/>
  <c r="CQ26" i="4"/>
  <c r="CQ23" i="4"/>
  <c r="CQ22" i="4"/>
  <c r="CQ18" i="4"/>
  <c r="CP26" i="4"/>
  <c r="CN26" i="4"/>
  <c r="CM26" i="4"/>
  <c r="CL26" i="4"/>
  <c r="CK26" i="4"/>
  <c r="CK23" i="4"/>
  <c r="CK22" i="4"/>
  <c r="CK18" i="4"/>
  <c r="CJ26" i="4"/>
  <c r="CH26" i="4"/>
  <c r="CG26" i="4"/>
  <c r="CF26" i="4"/>
  <c r="CE26" i="4"/>
  <c r="CE23" i="4"/>
  <c r="CE22" i="4"/>
  <c r="CE18" i="4"/>
  <c r="BY23" i="4"/>
  <c r="CD26" i="4"/>
  <c r="CB26" i="4"/>
  <c r="CA26" i="4"/>
  <c r="BZ26" i="4"/>
  <c r="BY26" i="4"/>
  <c r="BX26" i="4"/>
  <c r="BV26" i="4"/>
  <c r="BU26" i="4"/>
  <c r="BT26" i="4"/>
  <c r="BS26" i="4"/>
  <c r="BS23" i="4"/>
  <c r="BS22" i="4"/>
  <c r="BS18" i="4"/>
  <c r="BM18" i="4"/>
  <c r="BR26" i="4"/>
  <c r="BP26" i="4"/>
  <c r="BO26" i="4"/>
  <c r="BN26" i="4"/>
  <c r="BM26" i="4"/>
  <c r="BM23" i="4"/>
  <c r="BM22" i="4"/>
  <c r="BL26" i="4"/>
  <c r="BJ26" i="4"/>
  <c r="BI26" i="4"/>
  <c r="BH26" i="4"/>
  <c r="BG26" i="4"/>
  <c r="BG23" i="4"/>
  <c r="BG22" i="4"/>
  <c r="BG18" i="4"/>
  <c r="BA23" i="4"/>
  <c r="BF26" i="4"/>
  <c r="BD26" i="4"/>
  <c r="BC26" i="4"/>
  <c r="BB26" i="4"/>
  <c r="BA26" i="4"/>
  <c r="AZ26" i="4"/>
  <c r="AX26" i="4"/>
  <c r="AW26" i="4"/>
  <c r="AV26" i="4"/>
  <c r="AU26" i="4"/>
  <c r="AU23" i="4"/>
  <c r="AU22" i="4"/>
  <c r="AU18" i="4"/>
  <c r="AT26" i="4"/>
  <c r="AR26" i="4"/>
  <c r="AQ26" i="4"/>
  <c r="AP26" i="4"/>
  <c r="AO26" i="4"/>
  <c r="AO23" i="4"/>
  <c r="AO22" i="4"/>
  <c r="AO18" i="4"/>
  <c r="AN26" i="4"/>
  <c r="AL26" i="4"/>
  <c r="AK26" i="4"/>
  <c r="AJ26" i="4"/>
  <c r="AI26" i="4"/>
  <c r="AI23" i="4"/>
  <c r="AI22" i="4"/>
  <c r="AI18" i="4"/>
  <c r="BY18" i="4" l="1"/>
  <c r="BY22" i="4"/>
  <c r="BA22" i="4"/>
  <c r="BA18" i="4"/>
  <c r="K18" i="4"/>
  <c r="K22" i="4"/>
  <c r="K23" i="4"/>
  <c r="K26" i="4"/>
  <c r="L26" i="4"/>
  <c r="M26" i="4"/>
  <c r="N26" i="4"/>
  <c r="P26" i="4"/>
  <c r="AH26" i="4"/>
  <c r="AF26" i="4"/>
  <c r="AE26" i="4"/>
  <c r="AD26" i="4"/>
  <c r="AC26" i="4"/>
  <c r="AC23" i="4"/>
  <c r="AC22" i="4"/>
  <c r="AC18" i="4"/>
  <c r="AB26" i="4"/>
  <c r="Z26" i="4"/>
  <c r="Y26" i="4"/>
  <c r="X26" i="4"/>
  <c r="W26" i="4"/>
  <c r="W23" i="4"/>
  <c r="W22" i="4"/>
  <c r="W18" i="4"/>
  <c r="V26" i="4"/>
  <c r="T26" i="4"/>
  <c r="S26" i="4"/>
  <c r="R26" i="4"/>
  <c r="Q26" i="4"/>
  <c r="Q23" i="4"/>
  <c r="Q22" i="4"/>
  <c r="Q18" i="4"/>
  <c r="J26" i="4" l="1"/>
  <c r="H26" i="4"/>
  <c r="G26" i="4"/>
  <c r="F26" i="4"/>
  <c r="E26" i="4"/>
  <c r="E23" i="4"/>
  <c r="E22" i="4"/>
  <c r="E18" i="4"/>
  <c r="J35" i="6"/>
  <c r="J34" i="6"/>
  <c r="J33" i="6" l="1"/>
  <c r="J32" i="6"/>
  <c r="J31" i="6"/>
  <c r="J30" i="6"/>
  <c r="J29" i="6"/>
  <c r="J28" i="6" l="1"/>
  <c r="J27" i="6" l="1"/>
  <c r="J26" i="6"/>
  <c r="J25" i="6"/>
  <c r="J24" i="6"/>
  <c r="J23" i="6"/>
  <c r="J22" i="6"/>
  <c r="J21" i="6"/>
  <c r="J20" i="6"/>
  <c r="J19" i="6"/>
  <c r="J18" i="6"/>
  <c r="J17" i="6" l="1"/>
  <c r="J16" i="6"/>
  <c r="J15" i="6"/>
  <c r="J14" i="6"/>
  <c r="J13" i="6" l="1"/>
  <c r="J12" i="6"/>
  <c r="J11" i="6" l="1"/>
  <c r="J10" i="6" l="1"/>
  <c r="J9" i="6" l="1"/>
  <c r="J8" i="6"/>
  <c r="J7" i="6" l="1"/>
  <c r="J6" i="6" l="1"/>
  <c r="J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</authors>
  <commentList>
    <comment ref="C4" authorId="0" shapeId="0" xr:uid="{65C70D8A-3A12-44F2-8A0D-F5D4FFD01D9D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6" authorId="0" shapeId="0" xr:uid="{ED6E54FC-ED10-4E52-80E8-BEB9E3336FA1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8" authorId="0" shapeId="0" xr:uid="{964EAAE1-B080-4F65-B54C-BB4A7B30C42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10" authorId="0" shapeId="0" xr:uid="{FB70B312-82AF-4187-B0C4-159AA51070D0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1" authorId="0" shapeId="0" xr:uid="{C3D6E51C-AF17-46C5-B35C-4C51E8356B91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2" authorId="0" shapeId="0" xr:uid="{9A881B8A-9174-44AD-A7C3-C4703BA510A1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3" authorId="0" shapeId="0" xr:uid="{0C1921E2-9AA2-4C21-A27E-2D62533D6963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4" authorId="0" shapeId="0" xr:uid="{AFFFE775-975F-4AB6-80CE-897994FB6EE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7" authorId="1" shapeId="0" xr:uid="{34555E6A-C377-436B-A94F-5216C71AF61D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</commentList>
</comments>
</file>

<file path=xl/sharedStrings.xml><?xml version="1.0" encoding="utf-8"?>
<sst xmlns="http://schemas.openxmlformats.org/spreadsheetml/2006/main" count="210" uniqueCount="48">
  <si>
    <t>JPH</t>
    <phoneticPr fontId="1"/>
  </si>
  <si>
    <t>PPM</t>
    <phoneticPr fontId="1"/>
  </si>
  <si>
    <t>生産実績</t>
    <rPh sb="0" eb="2">
      <t>セイサン</t>
    </rPh>
    <rPh sb="2" eb="4">
      <t>ジッセキ</t>
    </rPh>
    <phoneticPr fontId="1"/>
  </si>
  <si>
    <t>ASSY</t>
    <phoneticPr fontId="1"/>
  </si>
  <si>
    <t>残業時間</t>
  </si>
  <si>
    <t>生産計画</t>
  </si>
  <si>
    <t>導通検査</t>
  </si>
  <si>
    <t>外観検査</t>
  </si>
  <si>
    <t>保証検査</t>
  </si>
  <si>
    <t>人数</t>
  </si>
  <si>
    <t>項目</t>
  </si>
  <si>
    <t>稼働率</t>
    <rPh sb="0" eb="3">
      <t>カドウリツ</t>
    </rPh>
    <phoneticPr fontId="1"/>
  </si>
  <si>
    <t>生産時間</t>
    <phoneticPr fontId="1"/>
  </si>
  <si>
    <t>定時時間</t>
    <rPh sb="0" eb="2">
      <t>テイジ</t>
    </rPh>
    <rPh sb="2" eb="4">
      <t>ジカン</t>
    </rPh>
    <phoneticPr fontId="1"/>
  </si>
  <si>
    <t>止まる時間</t>
    <rPh sb="0" eb="1">
      <t>ト</t>
    </rPh>
    <rPh sb="3" eb="5">
      <t>ジカン</t>
    </rPh>
    <phoneticPr fontId="1"/>
  </si>
  <si>
    <t>可動率</t>
    <rPh sb="0" eb="3">
      <t>カドウリツ</t>
    </rPh>
    <phoneticPr fontId="1"/>
  </si>
  <si>
    <t>目標</t>
    <phoneticPr fontId="1"/>
  </si>
  <si>
    <t>実績</t>
    <rPh sb="0" eb="2">
      <t>ジッセキ</t>
    </rPh>
    <phoneticPr fontId="1"/>
  </si>
  <si>
    <t>会計能率</t>
    <phoneticPr fontId="1"/>
  </si>
  <si>
    <t>工程内不良</t>
    <phoneticPr fontId="1"/>
  </si>
  <si>
    <t>件数</t>
    <phoneticPr fontId="1"/>
  </si>
  <si>
    <r>
      <t xml:space="preserve">Bảng quản lý thời gian dùng chuyền </t>
    </r>
    <r>
      <rPr>
        <sz val="24"/>
        <color theme="1"/>
        <rFont val="ＭＳ 明朝"/>
        <family val="2"/>
        <charset val="128"/>
      </rPr>
      <t>コンベア止める時間</t>
    </r>
    <r>
      <rPr>
        <sz val="24"/>
        <color theme="1"/>
        <rFont val="游ゴシック"/>
        <family val="2"/>
        <charset val="128"/>
      </rPr>
      <t>管理板</t>
    </r>
    <rPh sb="39" eb="40">
      <t>ト</t>
    </rPh>
    <rPh sb="42" eb="44">
      <t>ジカン</t>
    </rPh>
    <rPh sb="44" eb="46">
      <t>カンリ</t>
    </rPh>
    <rPh sb="45" eb="46">
      <t>バン</t>
    </rPh>
    <phoneticPr fontId="1"/>
  </si>
  <si>
    <t>No.</t>
    <phoneticPr fontId="1"/>
  </si>
  <si>
    <r>
      <t xml:space="preserve">Ngày
</t>
    </r>
    <r>
      <rPr>
        <sz val="12"/>
        <color theme="1"/>
        <rFont val="ＭＳ 明朝"/>
        <family val="1"/>
        <charset val="128"/>
      </rPr>
      <t>日付</t>
    </r>
    <phoneticPr fontId="1"/>
  </si>
  <si>
    <t>LINE
ライン</t>
    <phoneticPr fontId="1"/>
  </si>
  <si>
    <r>
      <t xml:space="preserve">Thời gian dừng (phút), nguyên nhân dừng
</t>
    </r>
    <r>
      <rPr>
        <sz val="16"/>
        <color theme="1"/>
        <rFont val="游ゴシック"/>
        <family val="2"/>
        <charset val="128"/>
      </rPr>
      <t>停止時間</t>
    </r>
    <r>
      <rPr>
        <sz val="16"/>
        <color theme="1"/>
        <rFont val="Times New Roman"/>
        <family val="1"/>
      </rPr>
      <t>(min)</t>
    </r>
    <r>
      <rPr>
        <sz val="16"/>
        <color theme="1"/>
        <rFont val="游ゴシック"/>
        <family val="2"/>
        <charset val="128"/>
      </rPr>
      <t>・停止要因</t>
    </r>
    <rPh sb="40" eb="42">
      <t>テイシ</t>
    </rPh>
    <rPh sb="42" eb="44">
      <t>ジカン</t>
    </rPh>
    <rPh sb="50" eb="52">
      <t>テイシ</t>
    </rPh>
    <rPh sb="52" eb="54">
      <t>ヨウイン</t>
    </rPh>
    <phoneticPr fontId="1"/>
  </si>
  <si>
    <t>Total</t>
    <phoneticPr fontId="1"/>
  </si>
  <si>
    <r>
      <t xml:space="preserve">Trễ thao tác
</t>
    </r>
    <r>
      <rPr>
        <sz val="12"/>
        <color theme="1"/>
        <rFont val="游ゴシック"/>
        <family val="2"/>
        <charset val="128"/>
      </rPr>
      <t>作業遅れ</t>
    </r>
    <rPh sb="13" eb="15">
      <t>サギョウ</t>
    </rPh>
    <rPh sb="15" eb="16">
      <t>オク</t>
    </rPh>
    <phoneticPr fontId="1"/>
  </si>
  <si>
    <r>
      <t xml:space="preserve">Thiết bị hư
</t>
    </r>
    <r>
      <rPr>
        <sz val="12"/>
        <color theme="1"/>
        <rFont val="游ゴシック"/>
        <family val="3"/>
        <charset val="128"/>
      </rPr>
      <t>設備トラブル</t>
    </r>
    <rPh sb="12" eb="14">
      <t>セツビ</t>
    </rPh>
    <phoneticPr fontId="1"/>
  </si>
  <si>
    <r>
      <t xml:space="preserve">Thiếu linh kiện
</t>
    </r>
    <r>
      <rPr>
        <sz val="12"/>
        <color theme="1"/>
        <rFont val="游ゴシック"/>
        <family val="2"/>
        <charset val="128"/>
      </rPr>
      <t>材料欠品</t>
    </r>
    <rPh sb="16" eb="18">
      <t>ザイリョウ</t>
    </rPh>
    <rPh sb="18" eb="20">
      <t>ケッピン</t>
    </rPh>
    <phoneticPr fontId="1"/>
  </si>
  <si>
    <r>
      <t xml:space="preserve">Khác
</t>
    </r>
    <r>
      <rPr>
        <sz val="12"/>
        <color theme="1"/>
        <rFont val="游ゴシック"/>
        <family val="2"/>
        <charset val="128"/>
      </rPr>
      <t>その他</t>
    </r>
    <rPh sb="7" eb="8">
      <t>タ</t>
    </rPh>
    <phoneticPr fontId="1"/>
  </si>
  <si>
    <t>寸法検査</t>
    <phoneticPr fontId="1"/>
  </si>
  <si>
    <r>
      <t xml:space="preserve">Chất lượng không tốt
</t>
    </r>
    <r>
      <rPr>
        <sz val="12"/>
        <color theme="1"/>
        <rFont val="游ゴシック"/>
        <family val="2"/>
        <charset val="128"/>
      </rPr>
      <t>品質不良</t>
    </r>
  </si>
  <si>
    <t>ASYの実績</t>
    <rPh sb="4" eb="6">
      <t>ジッセキ</t>
    </rPh>
    <phoneticPr fontId="1"/>
  </si>
  <si>
    <t>F2-27</t>
    <phoneticPr fontId="1"/>
  </si>
  <si>
    <t>FAP 品番</t>
    <rPh sb="4" eb="6">
      <t>ヒンバン</t>
    </rPh>
    <phoneticPr fontId="1"/>
  </si>
  <si>
    <r>
      <rPr>
        <b/>
        <sz val="20"/>
        <color theme="1"/>
        <rFont val="Calibri"/>
        <family val="3"/>
        <charset val="163"/>
      </rPr>
      <t>PROBOX</t>
    </r>
    <r>
      <rPr>
        <b/>
        <sz val="20"/>
        <color theme="1"/>
        <rFont val="Arial"/>
        <family val="3"/>
        <charset val="128"/>
        <scheme val="minor"/>
      </rPr>
      <t xml:space="preserve"> の生産実績フォロー</t>
    </r>
    <phoneticPr fontId="1"/>
  </si>
  <si>
    <t>82151/82171/
82184/82186/</t>
    <phoneticPr fontId="1"/>
  </si>
  <si>
    <r>
      <t xml:space="preserve">82171-52841B-8-W
</t>
    </r>
    <r>
      <rPr>
        <sz val="9"/>
        <color theme="1"/>
        <rFont val="Calibri"/>
        <family val="3"/>
        <charset val="163"/>
      </rPr>
      <t>82171-52820D-11-W</t>
    </r>
    <phoneticPr fontId="1"/>
  </si>
  <si>
    <r>
      <t>8218</t>
    </r>
    <r>
      <rPr>
        <sz val="9"/>
        <color theme="1"/>
        <rFont val="Calibri"/>
        <family val="3"/>
        <charset val="163"/>
      </rPr>
      <t>7</t>
    </r>
    <r>
      <rPr>
        <sz val="9"/>
        <color theme="1"/>
        <rFont val="Arial"/>
        <family val="3"/>
        <charset val="128"/>
        <scheme val="minor"/>
      </rPr>
      <t>-52050A-4-W</t>
    </r>
    <phoneticPr fontId="1"/>
  </si>
  <si>
    <t>82186-52050A-5-W</t>
    <phoneticPr fontId="1"/>
  </si>
  <si>
    <r>
      <rPr>
        <sz val="11"/>
        <color theme="1"/>
        <rFont val="Calibri"/>
        <family val="3"/>
        <charset val="163"/>
      </rPr>
      <t>F2-27</t>
    </r>
    <r>
      <rPr>
        <sz val="11"/>
        <color theme="1"/>
        <rFont val="Arial"/>
        <family val="3"/>
        <charset val="128"/>
        <scheme val="minor"/>
      </rPr>
      <t>A班</t>
    </r>
    <phoneticPr fontId="1"/>
  </si>
  <si>
    <t>82219-52090-8-W</t>
    <phoneticPr fontId="1"/>
  </si>
  <si>
    <t>82184-52850D-14-W
82184-52870D-14-W
82184-52850-17-W
52184-52870-17-W</t>
    <phoneticPr fontId="1"/>
  </si>
  <si>
    <t>82152-11060A-4-W
82151-11060A-3-W</t>
    <phoneticPr fontId="1"/>
  </si>
  <si>
    <t>欠席</t>
  </si>
  <si>
    <t>実際</t>
  </si>
  <si>
    <t>実績人員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</si>
</sst>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m&quot;月&quot;d&quot;日&quot;;@"/>
    <numFmt numFmtId="166" formatCode="0.0%"/>
  </numFmts>
  <fonts count="31">
    <font>
      <sz val="11"/>
      <color theme="1"/>
      <name val="Arial"/>
      <family val="2"/>
      <charset val="128"/>
      <scheme val="minor"/>
    </font>
    <font>
      <sz val="6"/>
      <name val="Arial"/>
      <family val="2"/>
      <charset val="128"/>
      <scheme val="minor"/>
    </font>
    <font>
      <sz val="11"/>
      <color theme="1"/>
      <name val="Arial"/>
      <family val="3"/>
      <charset val="128"/>
      <scheme val="minor"/>
    </font>
    <font>
      <b/>
      <sz val="20"/>
      <color theme="1"/>
      <name val="Arial"/>
      <family val="3"/>
      <charset val="128"/>
      <scheme val="minor"/>
    </font>
    <font>
      <sz val="11"/>
      <color theme="1"/>
      <name val="Arial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Times New Roman"/>
      <family val="1"/>
    </font>
    <font>
      <sz val="24"/>
      <color theme="1"/>
      <name val="Times New Roman"/>
      <family val="1"/>
    </font>
    <font>
      <sz val="24"/>
      <color theme="1"/>
      <name val="ＭＳ 明朝"/>
      <family val="2"/>
      <charset val="128"/>
    </font>
    <font>
      <sz val="24"/>
      <color theme="1"/>
      <name val="游ゴシック"/>
      <family val="2"/>
      <charset val="128"/>
    </font>
    <font>
      <sz val="22"/>
      <color theme="1"/>
      <name val="Times New Roman"/>
      <family val="1"/>
    </font>
    <font>
      <sz val="26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ＭＳ 明朝"/>
      <family val="1"/>
      <charset val="128"/>
    </font>
    <font>
      <sz val="16"/>
      <color theme="1"/>
      <name val="游ゴシック"/>
      <family val="2"/>
      <charset val="128"/>
    </font>
    <font>
      <sz val="12"/>
      <color theme="1"/>
      <name val="VNI-Times"/>
    </font>
    <font>
      <sz val="12"/>
      <color theme="1"/>
      <name val="游ゴシック"/>
      <family val="2"/>
      <charset val="128"/>
    </font>
    <font>
      <sz val="12"/>
      <color theme="1"/>
      <name val="游ゴシック"/>
      <family val="3"/>
      <charset val="128"/>
    </font>
    <font>
      <sz val="11"/>
      <color theme="1"/>
      <name val="Arial"/>
      <family val="2"/>
      <scheme val="minor"/>
    </font>
    <font>
      <sz val="11"/>
      <name val="Arial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1"/>
      <name val="Calibri"/>
      <family val="3"/>
      <charset val="163"/>
    </font>
    <font>
      <b/>
      <sz val="20"/>
      <color theme="1"/>
      <name val="Arial"/>
      <family val="3"/>
      <charset val="163"/>
      <scheme val="minor"/>
    </font>
    <font>
      <sz val="9"/>
      <color theme="1"/>
      <name val="Arial"/>
      <family val="3"/>
      <charset val="128"/>
      <scheme val="minor"/>
    </font>
    <font>
      <sz val="11"/>
      <color theme="1"/>
      <name val="Calibri"/>
      <family val="2"/>
      <charset val="163"/>
    </font>
    <font>
      <sz val="9"/>
      <color theme="1"/>
      <name val="Calibri"/>
      <family val="3"/>
      <charset val="163"/>
    </font>
    <font>
      <sz val="11"/>
      <color theme="1"/>
      <name val="Calibri"/>
      <family val="3"/>
      <charset val="163"/>
    </font>
    <font>
      <sz val="11"/>
      <color theme="1"/>
      <name val="Arial"/>
      <family val="3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9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/>
    <xf numFmtId="0" fontId="23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4" xfId="0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0" borderId="10" xfId="0" applyBorder="1" applyAlignment="1">
      <alignment horizontal="left" vertical="center"/>
    </xf>
    <xf numFmtId="0" fontId="0" fillId="3" borderId="17" xfId="0" applyFill="1" applyBorder="1">
      <alignment vertical="center"/>
    </xf>
    <xf numFmtId="0" fontId="0" fillId="0" borderId="18" xfId="0" applyBorder="1" applyAlignment="1">
      <alignment horizontal="left" vertical="center"/>
    </xf>
    <xf numFmtId="0" fontId="0" fillId="3" borderId="12" xfId="0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11" fillId="0" borderId="0" xfId="0" applyNumberFormat="1" applyFont="1" applyAlignment="1"/>
    <xf numFmtId="0" fontId="12" fillId="0" borderId="0" xfId="0" applyFont="1" applyAlignment="1">
      <alignment vertical="top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3" fillId="0" borderId="1" xfId="0" applyFont="1" applyBorder="1">
      <alignment vertical="center"/>
    </xf>
    <xf numFmtId="0" fontId="15" fillId="5" borderId="21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23" xfId="0" applyFont="1" applyFill="1" applyBorder="1" applyAlignment="1">
      <alignment horizontal="center" vertical="center" wrapText="1"/>
    </xf>
    <xf numFmtId="0" fontId="0" fillId="6" borderId="12" xfId="0" applyFill="1" applyBorder="1">
      <alignment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5" fillId="0" borderId="2" xfId="0" applyFont="1" applyBorder="1">
      <alignment vertical="center"/>
    </xf>
    <xf numFmtId="0" fontId="26" fillId="0" borderId="1" xfId="0" applyFont="1" applyBorder="1" applyAlignment="1">
      <alignment horizontal="center" vertical="center" wrapText="1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0" xfId="0" applyBorder="1">
      <alignment vertical="center"/>
    </xf>
    <xf numFmtId="9" fontId="0" fillId="3" borderId="1" xfId="2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3" borderId="1" xfId="2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4" fontId="0" fillId="6" borderId="1" xfId="2" applyNumberFormat="1" applyFont="1" applyFill="1" applyBorder="1" applyAlignment="1">
      <alignment horizontal="center" vertical="center"/>
    </xf>
    <xf numFmtId="164" fontId="0" fillId="3" borderId="1" xfId="2" applyNumberFormat="1" applyFont="1" applyFill="1" applyBorder="1" applyAlignment="1">
      <alignment horizontal="center" vertical="center"/>
    </xf>
    <xf numFmtId="38" fontId="0" fillId="0" borderId="1" xfId="1" quotePrefix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top"/>
    </xf>
    <xf numFmtId="38" fontId="0" fillId="3" borderId="1" xfId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30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38" fontId="0" fillId="0" borderId="26" xfId="1" quotePrefix="1" applyFont="1" applyBorder="1" applyAlignment="1">
      <alignment horizontal="center" vertical="center"/>
    </xf>
    <xf numFmtId="38" fontId="0" fillId="0" borderId="27" xfId="1" quotePrefix="1" applyFont="1" applyBorder="1" applyAlignment="1">
      <alignment horizontal="center" vertical="center"/>
    </xf>
    <xf numFmtId="38" fontId="0" fillId="0" borderId="28" xfId="1" quotePrefix="1" applyFont="1" applyBorder="1" applyAlignment="1">
      <alignment horizontal="center" vertical="center"/>
    </xf>
    <xf numFmtId="38" fontId="0" fillId="3" borderId="26" xfId="1" applyFont="1" applyFill="1" applyBorder="1" applyAlignment="1">
      <alignment horizontal="center" vertical="center"/>
    </xf>
    <xf numFmtId="38" fontId="0" fillId="3" borderId="27" xfId="1" applyFont="1" applyFill="1" applyBorder="1" applyAlignment="1">
      <alignment horizontal="center" vertical="center"/>
    </xf>
    <xf numFmtId="38" fontId="0" fillId="3" borderId="28" xfId="1" applyFont="1" applyFill="1" applyBorder="1" applyAlignment="1">
      <alignment horizontal="center" vertical="center"/>
    </xf>
    <xf numFmtId="166" fontId="0" fillId="0" borderId="26" xfId="0" applyNumberFormat="1" applyBorder="1" applyAlignment="1">
      <alignment horizontal="center" vertical="center"/>
    </xf>
    <xf numFmtId="166" fontId="0" fillId="0" borderId="27" xfId="0" applyNumberFormat="1" applyBorder="1" applyAlignment="1">
      <alignment horizontal="center" vertical="center"/>
    </xf>
    <xf numFmtId="166" fontId="0" fillId="0" borderId="28" xfId="0" applyNumberFormat="1" applyBorder="1" applyAlignment="1">
      <alignment horizontal="center" vertical="center"/>
    </xf>
    <xf numFmtId="166" fontId="0" fillId="3" borderId="26" xfId="2" applyNumberFormat="1" applyFont="1" applyFill="1" applyBorder="1" applyAlignment="1">
      <alignment horizontal="center" vertical="center"/>
    </xf>
    <xf numFmtId="166" fontId="0" fillId="3" borderId="27" xfId="2" applyNumberFormat="1" applyFont="1" applyFill="1" applyBorder="1" applyAlignment="1">
      <alignment horizontal="center" vertical="center"/>
    </xf>
    <xf numFmtId="166" fontId="0" fillId="3" borderId="28" xfId="2" applyNumberFormat="1" applyFont="1" applyFill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164" fontId="0" fillId="6" borderId="26" xfId="2" applyNumberFormat="1" applyFont="1" applyFill="1" applyBorder="1" applyAlignment="1">
      <alignment horizontal="center" vertical="center"/>
    </xf>
    <xf numFmtId="164" fontId="0" fillId="6" borderId="27" xfId="2" applyNumberFormat="1" applyFont="1" applyFill="1" applyBorder="1" applyAlignment="1">
      <alignment horizontal="center" vertical="center"/>
    </xf>
    <xf numFmtId="164" fontId="0" fillId="6" borderId="28" xfId="2" applyNumberFormat="1" applyFont="1" applyFill="1" applyBorder="1" applyAlignment="1">
      <alignment horizontal="center" vertical="center"/>
    </xf>
    <xf numFmtId="164" fontId="0" fillId="3" borderId="26" xfId="2" applyNumberFormat="1" applyFont="1" applyFill="1" applyBorder="1" applyAlignment="1">
      <alignment horizontal="center" vertical="center"/>
    </xf>
    <xf numFmtId="164" fontId="0" fillId="3" borderId="27" xfId="2" applyNumberFormat="1" applyFont="1" applyFill="1" applyBorder="1" applyAlignment="1">
      <alignment horizontal="center" vertical="center"/>
    </xf>
    <xf numFmtId="164" fontId="0" fillId="3" borderId="28" xfId="2" applyNumberFormat="1" applyFont="1" applyFill="1" applyBorder="1" applyAlignment="1">
      <alignment horizontal="center" vertical="center"/>
    </xf>
    <xf numFmtId="0" fontId="22" fillId="3" borderId="26" xfId="0" applyFont="1" applyFill="1" applyBorder="1" applyAlignment="1">
      <alignment horizontal="center" vertical="top"/>
    </xf>
    <xf numFmtId="0" fontId="22" fillId="3" borderId="27" xfId="0" applyFont="1" applyFill="1" applyBorder="1" applyAlignment="1">
      <alignment horizontal="center" vertical="top"/>
    </xf>
    <xf numFmtId="0" fontId="22" fillId="3" borderId="28" xfId="0" applyFont="1" applyFill="1" applyBorder="1" applyAlignment="1">
      <alignment horizontal="center" vertical="top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7" fillId="0" borderId="1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9" fontId="0" fillId="3" borderId="26" xfId="2" applyFont="1" applyFill="1" applyBorder="1" applyAlignment="1">
      <alignment horizontal="center" vertical="center"/>
    </xf>
    <xf numFmtId="9" fontId="0" fillId="3" borderId="27" xfId="2" applyFont="1" applyFill="1" applyBorder="1" applyAlignment="1">
      <alignment horizontal="center" vertical="center"/>
    </xf>
    <xf numFmtId="9" fontId="0" fillId="3" borderId="28" xfId="2" applyFont="1" applyFill="1" applyBorder="1" applyAlignment="1">
      <alignment horizontal="center" vertical="center"/>
    </xf>
    <xf numFmtId="165" fontId="2" fillId="4" borderId="26" xfId="0" applyNumberFormat="1" applyFont="1" applyFill="1" applyBorder="1" applyAlignment="1">
      <alignment horizontal="center" vertical="center"/>
    </xf>
    <xf numFmtId="165" fontId="2" fillId="4" borderId="27" xfId="0" applyNumberFormat="1" applyFont="1" applyFill="1" applyBorder="1" applyAlignment="1">
      <alignment horizontal="center" vertical="center"/>
    </xf>
    <xf numFmtId="165" fontId="2" fillId="4" borderId="28" xfId="0" applyNumberFormat="1" applyFont="1" applyFill="1" applyBorder="1" applyAlignment="1">
      <alignment horizontal="center" vertical="center"/>
    </xf>
    <xf numFmtId="165" fontId="30" fillId="4" borderId="26" xfId="0" applyNumberFormat="1" applyFont="1" applyFill="1" applyBorder="1" applyAlignment="1">
      <alignment horizontal="center" vertical="center"/>
    </xf>
    <xf numFmtId="165" fontId="30" fillId="4" borderId="27" xfId="0" applyNumberFormat="1" applyFont="1" applyFill="1" applyBorder="1" applyAlignment="1">
      <alignment horizontal="center" vertical="center"/>
    </xf>
    <xf numFmtId="165" fontId="30" fillId="4" borderId="28" xfId="0" applyNumberFormat="1" applyFont="1" applyFill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15" fillId="5" borderId="18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6" fillId="5" borderId="18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4" fillId="5" borderId="19" xfId="0" applyFont="1" applyFill="1" applyBorder="1" applyAlignment="1">
      <alignment horizontal="center" vertical="center" wrapText="1"/>
    </xf>
    <xf numFmtId="0" fontId="14" fillId="5" borderId="20" xfId="0" applyFont="1" applyFill="1" applyBorder="1" applyAlignment="1">
      <alignment horizontal="center" vertical="center" wrapText="1"/>
    </xf>
  </cellXfs>
  <cellStyles count="5">
    <cellStyle name="e_D32T初品検査結果（ＫＳ・NS）_コピー ～ E32C9000_B70D4000_920L FAPV工程内不良実績表(2011年11月～) 2" xfId="4" xr:uid="{D3015B25-6A15-4B01-860B-7CBD23BDB419}"/>
    <cellStyle name="パーセント" xfId="2" builtinId="5"/>
    <cellStyle name="桁区切り" xfId="1" builtinId="6"/>
    <cellStyle name="標準" xfId="0" builtinId="0"/>
    <cellStyle name="標準 2" xfId="3" xr:uid="{B39FB763-E699-4835-955D-6A42345D2F56}"/>
  </cellStyles>
  <dxfs count="0"/>
  <tableStyles count="1" defaultTableStyle="TableStyleMedium2" defaultPivotStyle="PivotStyleLight16">
    <tableStyle name="Invisible" pivot="0" table="0" count="0" xr9:uid="{55BBB7EF-ECB0-4DE3-8068-56A39A52034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3F5B7-24CA-48F3-BD58-E2593BC33D71}">
  <dimension ref="B1:DN34"/>
  <sheetViews>
    <sheetView showGridLines="0" tabSelected="1" zoomScale="85" zoomScaleNormal="85" zoomScaleSheetLayoutView="80" workbookViewId="0">
      <pane xSplit="4" ySplit="3" topLeftCell="CZ4" activePane="bottomRight" state="frozen"/>
      <selection activeCell="B1" sqref="B1"/>
      <selection pane="topRight" activeCell="CJ1" sqref="CJ1"/>
      <selection pane="bottomLeft" activeCell="B4" sqref="B4"/>
      <selection pane="bottomRight" activeCell="DJ13" sqref="DJ13"/>
    </sheetView>
  </sheetViews>
  <sheetFormatPr defaultRowHeight="14.25"/>
  <cols>
    <col min="1" max="1" width="1.125" customWidth="1"/>
    <col min="2" max="2" width="12.75" customWidth="1"/>
    <col min="3" max="3" width="10" customWidth="1"/>
    <col min="4" max="4" width="11" bestFit="1" customWidth="1"/>
    <col min="5" max="100" width="15.875" hidden="1" customWidth="1"/>
    <col min="101" max="118" width="15.875" customWidth="1"/>
  </cols>
  <sheetData>
    <row r="1" spans="2:118" ht="26.25">
      <c r="B1" s="26" t="s">
        <v>36</v>
      </c>
    </row>
    <row r="2" spans="2:118">
      <c r="B2" s="74" t="s">
        <v>37</v>
      </c>
      <c r="C2" s="76" t="s">
        <v>10</v>
      </c>
      <c r="D2" s="77"/>
      <c r="E2" s="41">
        <v>45597</v>
      </c>
      <c r="F2" s="41"/>
      <c r="G2" s="41"/>
      <c r="H2" s="41"/>
      <c r="I2" s="41"/>
      <c r="J2" s="41"/>
      <c r="K2" s="98">
        <v>45598</v>
      </c>
      <c r="L2" s="99"/>
      <c r="M2" s="99"/>
      <c r="N2" s="99"/>
      <c r="O2" s="99"/>
      <c r="P2" s="100"/>
      <c r="Q2" s="41">
        <v>45600</v>
      </c>
      <c r="R2" s="41"/>
      <c r="S2" s="41"/>
      <c r="T2" s="41"/>
      <c r="U2" s="41"/>
      <c r="V2" s="41"/>
      <c r="W2" s="41">
        <v>45601</v>
      </c>
      <c r="X2" s="41"/>
      <c r="Y2" s="41"/>
      <c r="Z2" s="41"/>
      <c r="AA2" s="41"/>
      <c r="AB2" s="41"/>
      <c r="AC2" s="41">
        <v>45602</v>
      </c>
      <c r="AD2" s="41"/>
      <c r="AE2" s="41"/>
      <c r="AF2" s="41"/>
      <c r="AG2" s="41"/>
      <c r="AH2" s="41"/>
      <c r="AI2" s="41">
        <v>45603</v>
      </c>
      <c r="AJ2" s="41"/>
      <c r="AK2" s="41"/>
      <c r="AL2" s="41"/>
      <c r="AM2" s="41"/>
      <c r="AN2" s="41"/>
      <c r="AO2" s="41">
        <v>45604</v>
      </c>
      <c r="AP2" s="41"/>
      <c r="AQ2" s="41"/>
      <c r="AR2" s="41"/>
      <c r="AS2" s="41"/>
      <c r="AT2" s="41"/>
      <c r="AU2" s="41">
        <v>45605</v>
      </c>
      <c r="AV2" s="41"/>
      <c r="AW2" s="41"/>
      <c r="AX2" s="41"/>
      <c r="AY2" s="41"/>
      <c r="AZ2" s="41"/>
      <c r="BA2" s="41">
        <v>45607</v>
      </c>
      <c r="BB2" s="41"/>
      <c r="BC2" s="41"/>
      <c r="BD2" s="41"/>
      <c r="BE2" s="41"/>
      <c r="BF2" s="41"/>
      <c r="BG2" s="41">
        <v>45608</v>
      </c>
      <c r="BH2" s="41"/>
      <c r="BI2" s="41"/>
      <c r="BJ2" s="41"/>
      <c r="BK2" s="41"/>
      <c r="BL2" s="41"/>
      <c r="BM2" s="41">
        <v>45609</v>
      </c>
      <c r="BN2" s="41"/>
      <c r="BO2" s="41"/>
      <c r="BP2" s="41"/>
      <c r="BQ2" s="41"/>
      <c r="BR2" s="41"/>
      <c r="BS2" s="41">
        <v>45610</v>
      </c>
      <c r="BT2" s="41"/>
      <c r="BU2" s="41"/>
      <c r="BV2" s="41"/>
      <c r="BW2" s="41"/>
      <c r="BX2" s="41"/>
      <c r="BY2" s="41">
        <v>45611</v>
      </c>
      <c r="BZ2" s="41"/>
      <c r="CA2" s="41"/>
      <c r="CB2" s="41"/>
      <c r="CC2" s="41"/>
      <c r="CD2" s="41"/>
      <c r="CE2" s="41">
        <v>45614</v>
      </c>
      <c r="CF2" s="41"/>
      <c r="CG2" s="41"/>
      <c r="CH2" s="41"/>
      <c r="CI2" s="41"/>
      <c r="CJ2" s="41"/>
      <c r="CK2" s="41">
        <v>45615</v>
      </c>
      <c r="CL2" s="41"/>
      <c r="CM2" s="41"/>
      <c r="CN2" s="41"/>
      <c r="CO2" s="41"/>
      <c r="CP2" s="41"/>
      <c r="CQ2" s="41">
        <v>45616</v>
      </c>
      <c r="CR2" s="41"/>
      <c r="CS2" s="41"/>
      <c r="CT2" s="41"/>
      <c r="CU2" s="41"/>
      <c r="CV2" s="41"/>
      <c r="CW2" s="41">
        <v>45617</v>
      </c>
      <c r="CX2" s="41"/>
      <c r="CY2" s="41"/>
      <c r="CZ2" s="41"/>
      <c r="DA2" s="41"/>
      <c r="DB2" s="41"/>
      <c r="DC2" s="41">
        <v>45618</v>
      </c>
      <c r="DD2" s="41"/>
      <c r="DE2" s="41"/>
      <c r="DF2" s="41"/>
      <c r="DG2" s="41"/>
      <c r="DH2" s="41"/>
      <c r="DI2" s="41">
        <v>45619</v>
      </c>
      <c r="DJ2" s="41"/>
      <c r="DK2" s="41"/>
      <c r="DL2" s="41"/>
      <c r="DM2" s="41"/>
      <c r="DN2" s="41"/>
    </row>
    <row r="3" spans="2:118" ht="21" customHeight="1" thickBot="1">
      <c r="B3" s="75"/>
      <c r="C3" s="78"/>
      <c r="D3" s="79"/>
      <c r="E3" s="42" t="s">
        <v>41</v>
      </c>
      <c r="F3" s="41"/>
      <c r="G3" s="41"/>
      <c r="H3" s="41"/>
      <c r="I3" s="41"/>
      <c r="J3" s="41"/>
      <c r="K3" s="101" t="s">
        <v>41</v>
      </c>
      <c r="L3" s="102"/>
      <c r="M3" s="102"/>
      <c r="N3" s="102"/>
      <c r="O3" s="102"/>
      <c r="P3" s="103"/>
      <c r="Q3" s="42" t="s">
        <v>41</v>
      </c>
      <c r="R3" s="41"/>
      <c r="S3" s="41"/>
      <c r="T3" s="41"/>
      <c r="U3" s="41"/>
      <c r="V3" s="41"/>
      <c r="W3" s="42" t="s">
        <v>41</v>
      </c>
      <c r="X3" s="41"/>
      <c r="Y3" s="41"/>
      <c r="Z3" s="41"/>
      <c r="AA3" s="41"/>
      <c r="AB3" s="41"/>
      <c r="AC3" s="42" t="s">
        <v>41</v>
      </c>
      <c r="AD3" s="41"/>
      <c r="AE3" s="41"/>
      <c r="AF3" s="41"/>
      <c r="AG3" s="41"/>
      <c r="AH3" s="41"/>
      <c r="AI3" s="42" t="s">
        <v>41</v>
      </c>
      <c r="AJ3" s="41"/>
      <c r="AK3" s="41"/>
      <c r="AL3" s="41"/>
      <c r="AM3" s="41"/>
      <c r="AN3" s="41"/>
      <c r="AO3" s="42" t="s">
        <v>41</v>
      </c>
      <c r="AP3" s="41"/>
      <c r="AQ3" s="41"/>
      <c r="AR3" s="41"/>
      <c r="AS3" s="41"/>
      <c r="AT3" s="41"/>
      <c r="AU3" s="42" t="s">
        <v>41</v>
      </c>
      <c r="AV3" s="41"/>
      <c r="AW3" s="41"/>
      <c r="AX3" s="41"/>
      <c r="AY3" s="41"/>
      <c r="AZ3" s="41"/>
      <c r="BA3" s="42" t="s">
        <v>41</v>
      </c>
      <c r="BB3" s="41"/>
      <c r="BC3" s="41"/>
      <c r="BD3" s="41"/>
      <c r="BE3" s="41"/>
      <c r="BF3" s="41"/>
      <c r="BG3" s="42" t="s">
        <v>41</v>
      </c>
      <c r="BH3" s="41"/>
      <c r="BI3" s="41"/>
      <c r="BJ3" s="41"/>
      <c r="BK3" s="41"/>
      <c r="BL3" s="41"/>
      <c r="BM3" s="42" t="s">
        <v>41</v>
      </c>
      <c r="BN3" s="41"/>
      <c r="BO3" s="41"/>
      <c r="BP3" s="41"/>
      <c r="BQ3" s="41"/>
      <c r="BR3" s="41"/>
      <c r="BS3" s="42" t="s">
        <v>41</v>
      </c>
      <c r="BT3" s="41"/>
      <c r="BU3" s="41"/>
      <c r="BV3" s="41"/>
      <c r="BW3" s="41"/>
      <c r="BX3" s="41"/>
      <c r="BY3" s="42" t="s">
        <v>41</v>
      </c>
      <c r="BZ3" s="41"/>
      <c r="CA3" s="41"/>
      <c r="CB3" s="41"/>
      <c r="CC3" s="41"/>
      <c r="CD3" s="41"/>
      <c r="CE3" s="42" t="s">
        <v>41</v>
      </c>
      <c r="CF3" s="41"/>
      <c r="CG3" s="41"/>
      <c r="CH3" s="41"/>
      <c r="CI3" s="41"/>
      <c r="CJ3" s="41"/>
      <c r="CK3" s="42" t="s">
        <v>41</v>
      </c>
      <c r="CL3" s="41"/>
      <c r="CM3" s="41"/>
      <c r="CN3" s="41"/>
      <c r="CO3" s="41"/>
      <c r="CP3" s="41"/>
      <c r="CQ3" s="42" t="s">
        <v>41</v>
      </c>
      <c r="CR3" s="41"/>
      <c r="CS3" s="41"/>
      <c r="CT3" s="41"/>
      <c r="CU3" s="41"/>
      <c r="CV3" s="41"/>
      <c r="CW3" s="42" t="s">
        <v>41</v>
      </c>
      <c r="CX3" s="41"/>
      <c r="CY3" s="41"/>
      <c r="CZ3" s="41"/>
      <c r="DA3" s="41"/>
      <c r="DB3" s="41"/>
      <c r="DC3" s="42" t="s">
        <v>41</v>
      </c>
      <c r="DD3" s="41"/>
      <c r="DE3" s="41"/>
      <c r="DF3" s="41"/>
      <c r="DG3" s="41"/>
      <c r="DH3" s="41"/>
      <c r="DI3" s="42" t="s">
        <v>41</v>
      </c>
      <c r="DJ3" s="41"/>
      <c r="DK3" s="41"/>
      <c r="DL3" s="41"/>
      <c r="DM3" s="41"/>
      <c r="DN3" s="41"/>
    </row>
    <row r="4" spans="2:118">
      <c r="B4" s="43"/>
      <c r="C4" s="87" t="s">
        <v>12</v>
      </c>
      <c r="D4" s="1" t="s">
        <v>13</v>
      </c>
      <c r="E4" s="43">
        <v>460</v>
      </c>
      <c r="F4" s="43"/>
      <c r="G4" s="43"/>
      <c r="H4" s="43"/>
      <c r="I4" s="43"/>
      <c r="J4" s="43"/>
      <c r="K4" s="44">
        <v>460</v>
      </c>
      <c r="L4" s="45"/>
      <c r="M4" s="45"/>
      <c r="N4" s="45"/>
      <c r="O4" s="45"/>
      <c r="P4" s="46"/>
      <c r="Q4" s="43">
        <v>460</v>
      </c>
      <c r="R4" s="43"/>
      <c r="S4" s="43"/>
      <c r="T4" s="43"/>
      <c r="U4" s="43"/>
      <c r="V4" s="43"/>
      <c r="W4" s="43">
        <v>460</v>
      </c>
      <c r="X4" s="43"/>
      <c r="Y4" s="43"/>
      <c r="Z4" s="43"/>
      <c r="AA4" s="43"/>
      <c r="AB4" s="43"/>
      <c r="AC4" s="43">
        <v>460</v>
      </c>
      <c r="AD4" s="43"/>
      <c r="AE4" s="43"/>
      <c r="AF4" s="43"/>
      <c r="AG4" s="43"/>
      <c r="AH4" s="43"/>
      <c r="AI4" s="43">
        <v>460</v>
      </c>
      <c r="AJ4" s="43"/>
      <c r="AK4" s="43"/>
      <c r="AL4" s="43"/>
      <c r="AM4" s="43"/>
      <c r="AN4" s="43"/>
      <c r="AO4" s="43">
        <v>460</v>
      </c>
      <c r="AP4" s="43"/>
      <c r="AQ4" s="43"/>
      <c r="AR4" s="43"/>
      <c r="AS4" s="43"/>
      <c r="AT4" s="43"/>
      <c r="AU4" s="43">
        <v>460</v>
      </c>
      <c r="AV4" s="43"/>
      <c r="AW4" s="43"/>
      <c r="AX4" s="43"/>
      <c r="AY4" s="43"/>
      <c r="AZ4" s="43"/>
      <c r="BA4" s="43">
        <v>460</v>
      </c>
      <c r="BB4" s="43"/>
      <c r="BC4" s="43"/>
      <c r="BD4" s="43"/>
      <c r="BE4" s="43"/>
      <c r="BF4" s="43"/>
      <c r="BG4" s="43">
        <v>460</v>
      </c>
      <c r="BH4" s="43"/>
      <c r="BI4" s="43"/>
      <c r="BJ4" s="43"/>
      <c r="BK4" s="43"/>
      <c r="BL4" s="43"/>
      <c r="BM4" s="43">
        <v>460</v>
      </c>
      <c r="BN4" s="43"/>
      <c r="BO4" s="43"/>
      <c r="BP4" s="43"/>
      <c r="BQ4" s="43"/>
      <c r="BR4" s="43"/>
      <c r="BS4" s="43">
        <v>460</v>
      </c>
      <c r="BT4" s="43"/>
      <c r="BU4" s="43"/>
      <c r="BV4" s="43"/>
      <c r="BW4" s="43"/>
      <c r="BX4" s="43"/>
      <c r="BY4" s="43">
        <v>460</v>
      </c>
      <c r="BZ4" s="43"/>
      <c r="CA4" s="43"/>
      <c r="CB4" s="43"/>
      <c r="CC4" s="43"/>
      <c r="CD4" s="43"/>
      <c r="CE4" s="43">
        <v>460</v>
      </c>
      <c r="CF4" s="43"/>
      <c r="CG4" s="43"/>
      <c r="CH4" s="43"/>
      <c r="CI4" s="43"/>
      <c r="CJ4" s="43"/>
      <c r="CK4" s="43">
        <v>460</v>
      </c>
      <c r="CL4" s="43"/>
      <c r="CM4" s="43"/>
      <c r="CN4" s="43"/>
      <c r="CO4" s="43"/>
      <c r="CP4" s="43"/>
      <c r="CQ4" s="43">
        <v>460</v>
      </c>
      <c r="CR4" s="43"/>
      <c r="CS4" s="43"/>
      <c r="CT4" s="43"/>
      <c r="CU4" s="43"/>
      <c r="CV4" s="43"/>
      <c r="CW4" s="43">
        <v>460</v>
      </c>
      <c r="CX4" s="43"/>
      <c r="CY4" s="43"/>
      <c r="CZ4" s="43"/>
      <c r="DA4" s="43"/>
      <c r="DB4" s="43"/>
      <c r="DC4" s="43">
        <v>460</v>
      </c>
      <c r="DD4" s="43"/>
      <c r="DE4" s="43"/>
      <c r="DF4" s="43"/>
      <c r="DG4" s="43"/>
      <c r="DH4" s="43"/>
      <c r="DI4" s="43">
        <v>460</v>
      </c>
      <c r="DJ4" s="43"/>
      <c r="DK4" s="43"/>
      <c r="DL4" s="43"/>
      <c r="DM4" s="43"/>
      <c r="DN4" s="43"/>
    </row>
    <row r="5" spans="2:118">
      <c r="B5" s="43"/>
      <c r="C5" s="82"/>
      <c r="D5" s="2" t="s">
        <v>4</v>
      </c>
      <c r="E5" s="43">
        <v>110</v>
      </c>
      <c r="F5" s="43"/>
      <c r="G5" s="43"/>
      <c r="H5" s="43"/>
      <c r="I5" s="43"/>
      <c r="J5" s="43"/>
      <c r="K5" s="44">
        <v>80</v>
      </c>
      <c r="L5" s="45"/>
      <c r="M5" s="45"/>
      <c r="N5" s="45"/>
      <c r="O5" s="45"/>
      <c r="P5" s="46"/>
      <c r="Q5" s="43">
        <v>110</v>
      </c>
      <c r="R5" s="43"/>
      <c r="S5" s="43"/>
      <c r="T5" s="43"/>
      <c r="U5" s="43"/>
      <c r="V5" s="43"/>
      <c r="W5" s="43">
        <v>140</v>
      </c>
      <c r="X5" s="43"/>
      <c r="Y5" s="43"/>
      <c r="Z5" s="43"/>
      <c r="AA5" s="43"/>
      <c r="AB5" s="43"/>
      <c r="AC5" s="43">
        <v>140</v>
      </c>
      <c r="AD5" s="43"/>
      <c r="AE5" s="43"/>
      <c r="AF5" s="43"/>
      <c r="AG5" s="43"/>
      <c r="AH5" s="43"/>
      <c r="AI5" s="43">
        <v>140</v>
      </c>
      <c r="AJ5" s="43"/>
      <c r="AK5" s="43"/>
      <c r="AL5" s="43"/>
      <c r="AM5" s="43"/>
      <c r="AN5" s="43"/>
      <c r="AO5" s="43">
        <v>140</v>
      </c>
      <c r="AP5" s="43"/>
      <c r="AQ5" s="43"/>
      <c r="AR5" s="43"/>
      <c r="AS5" s="43"/>
      <c r="AT5" s="43"/>
      <c r="AU5" s="43">
        <v>140</v>
      </c>
      <c r="AV5" s="43"/>
      <c r="AW5" s="43"/>
      <c r="AX5" s="43"/>
      <c r="AY5" s="43"/>
      <c r="AZ5" s="43"/>
      <c r="BA5" s="43">
        <v>170</v>
      </c>
      <c r="BB5" s="43"/>
      <c r="BC5" s="43"/>
      <c r="BD5" s="43"/>
      <c r="BE5" s="43"/>
      <c r="BF5" s="43"/>
      <c r="BG5" s="43">
        <v>170</v>
      </c>
      <c r="BH5" s="43"/>
      <c r="BI5" s="43"/>
      <c r="BJ5" s="43"/>
      <c r="BK5" s="43"/>
      <c r="BL5" s="43"/>
      <c r="BM5" s="43">
        <v>170</v>
      </c>
      <c r="BN5" s="43"/>
      <c r="BO5" s="43"/>
      <c r="BP5" s="43"/>
      <c r="BQ5" s="43"/>
      <c r="BR5" s="43"/>
      <c r="BS5" s="43">
        <v>160</v>
      </c>
      <c r="BT5" s="43"/>
      <c r="BU5" s="43"/>
      <c r="BV5" s="43"/>
      <c r="BW5" s="43"/>
      <c r="BX5" s="43"/>
      <c r="BY5" s="43">
        <v>160</v>
      </c>
      <c r="BZ5" s="43"/>
      <c r="CA5" s="43"/>
      <c r="CB5" s="43"/>
      <c r="CC5" s="43"/>
      <c r="CD5" s="43"/>
      <c r="CE5" s="43">
        <v>160</v>
      </c>
      <c r="CF5" s="43"/>
      <c r="CG5" s="43"/>
      <c r="CH5" s="43"/>
      <c r="CI5" s="43"/>
      <c r="CJ5" s="43"/>
      <c r="CK5" s="43">
        <v>160</v>
      </c>
      <c r="CL5" s="43"/>
      <c r="CM5" s="43"/>
      <c r="CN5" s="43"/>
      <c r="CO5" s="43"/>
      <c r="CP5" s="43"/>
      <c r="CQ5" s="43">
        <v>160</v>
      </c>
      <c r="CR5" s="43"/>
      <c r="CS5" s="43"/>
      <c r="CT5" s="43"/>
      <c r="CU5" s="43"/>
      <c r="CV5" s="43"/>
      <c r="CW5" s="43">
        <v>140</v>
      </c>
      <c r="CX5" s="43"/>
      <c r="CY5" s="43"/>
      <c r="CZ5" s="43"/>
      <c r="DA5" s="43"/>
      <c r="DB5" s="43"/>
      <c r="DC5" s="43">
        <v>140</v>
      </c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</row>
    <row r="6" spans="2:118" ht="19.5" customHeight="1">
      <c r="B6" s="43"/>
      <c r="C6" s="88"/>
      <c r="D6" s="31" t="s">
        <v>14</v>
      </c>
      <c r="E6" s="43">
        <v>30</v>
      </c>
      <c r="F6" s="43"/>
      <c r="G6" s="43"/>
      <c r="H6" s="43"/>
      <c r="I6" s="43"/>
      <c r="J6" s="43"/>
      <c r="K6" s="44">
        <v>43</v>
      </c>
      <c r="L6" s="45"/>
      <c r="M6" s="45"/>
      <c r="N6" s="45"/>
      <c r="O6" s="45"/>
      <c r="P6" s="46"/>
      <c r="Q6" s="43">
        <v>29</v>
      </c>
      <c r="R6" s="43"/>
      <c r="S6" s="43"/>
      <c r="T6" s="43"/>
      <c r="U6" s="43"/>
      <c r="V6" s="43"/>
      <c r="W6" s="43">
        <v>24</v>
      </c>
      <c r="X6" s="43"/>
      <c r="Y6" s="43"/>
      <c r="Z6" s="43"/>
      <c r="AA6" s="43"/>
      <c r="AB6" s="43"/>
      <c r="AC6" s="43">
        <v>30</v>
      </c>
      <c r="AD6" s="43"/>
      <c r="AE6" s="43"/>
      <c r="AF6" s="43"/>
      <c r="AG6" s="43"/>
      <c r="AH6" s="43"/>
      <c r="AI6" s="43">
        <v>30</v>
      </c>
      <c r="AJ6" s="43"/>
      <c r="AK6" s="43"/>
      <c r="AL6" s="43"/>
      <c r="AM6" s="43"/>
      <c r="AN6" s="43"/>
      <c r="AO6" s="43">
        <v>30</v>
      </c>
      <c r="AP6" s="43"/>
      <c r="AQ6" s="43"/>
      <c r="AR6" s="43"/>
      <c r="AS6" s="43"/>
      <c r="AT6" s="43"/>
      <c r="AU6" s="43">
        <v>26</v>
      </c>
      <c r="AV6" s="43"/>
      <c r="AW6" s="43"/>
      <c r="AX6" s="43"/>
      <c r="AY6" s="43"/>
      <c r="AZ6" s="43"/>
      <c r="BA6" s="43">
        <v>33</v>
      </c>
      <c r="BB6" s="43"/>
      <c r="BC6" s="43"/>
      <c r="BD6" s="43"/>
      <c r="BE6" s="43"/>
      <c r="BF6" s="43"/>
      <c r="BG6" s="43">
        <v>32</v>
      </c>
      <c r="BH6" s="43"/>
      <c r="BI6" s="43"/>
      <c r="BJ6" s="43"/>
      <c r="BK6" s="43"/>
      <c r="BL6" s="43"/>
      <c r="BM6" s="43">
        <v>39</v>
      </c>
      <c r="BN6" s="43"/>
      <c r="BO6" s="43"/>
      <c r="BP6" s="43"/>
      <c r="BQ6" s="43"/>
      <c r="BR6" s="43"/>
      <c r="BS6" s="43">
        <v>32</v>
      </c>
      <c r="BT6" s="43"/>
      <c r="BU6" s="43"/>
      <c r="BV6" s="43"/>
      <c r="BW6" s="43"/>
      <c r="BX6" s="43"/>
      <c r="BY6" s="43">
        <v>32</v>
      </c>
      <c r="BZ6" s="43"/>
      <c r="CA6" s="43"/>
      <c r="CB6" s="43"/>
      <c r="CC6" s="43"/>
      <c r="CD6" s="43"/>
      <c r="CE6" s="43">
        <v>33</v>
      </c>
      <c r="CF6" s="43"/>
      <c r="CG6" s="43"/>
      <c r="CH6" s="43"/>
      <c r="CI6" s="43"/>
      <c r="CJ6" s="43"/>
      <c r="CK6" s="43">
        <v>33</v>
      </c>
      <c r="CL6" s="43"/>
      <c r="CM6" s="43"/>
      <c r="CN6" s="43"/>
      <c r="CO6" s="43"/>
      <c r="CP6" s="43"/>
      <c r="CQ6" s="43">
        <v>32</v>
      </c>
      <c r="CR6" s="43"/>
      <c r="CS6" s="43"/>
      <c r="CT6" s="43"/>
      <c r="CU6" s="43"/>
      <c r="CV6" s="43"/>
      <c r="CW6" s="43">
        <v>33</v>
      </c>
      <c r="CX6" s="43"/>
      <c r="CY6" s="43"/>
      <c r="CZ6" s="43"/>
      <c r="DA6" s="43"/>
      <c r="DB6" s="43"/>
      <c r="DC6" s="43">
        <v>33</v>
      </c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</row>
    <row r="7" spans="2:118" ht="67.5" customHeight="1">
      <c r="B7" s="43"/>
      <c r="C7" s="72" t="s">
        <v>35</v>
      </c>
      <c r="D7" s="73"/>
      <c r="E7" s="27" t="s">
        <v>44</v>
      </c>
      <c r="F7" s="27" t="s">
        <v>38</v>
      </c>
      <c r="G7" s="27" t="s">
        <v>43</v>
      </c>
      <c r="H7" s="27" t="s">
        <v>40</v>
      </c>
      <c r="I7" s="27" t="s">
        <v>39</v>
      </c>
      <c r="J7" s="27" t="s">
        <v>42</v>
      </c>
      <c r="K7" s="27" t="s">
        <v>44</v>
      </c>
      <c r="L7" s="27" t="s">
        <v>38</v>
      </c>
      <c r="M7" s="27" t="s">
        <v>43</v>
      </c>
      <c r="N7" s="27" t="s">
        <v>40</v>
      </c>
      <c r="O7" s="27" t="s">
        <v>39</v>
      </c>
      <c r="P7" s="27" t="s">
        <v>42</v>
      </c>
      <c r="Q7" s="27" t="s">
        <v>44</v>
      </c>
      <c r="R7" s="27" t="s">
        <v>38</v>
      </c>
      <c r="S7" s="27" t="s">
        <v>43</v>
      </c>
      <c r="T7" s="27" t="s">
        <v>40</v>
      </c>
      <c r="U7" s="27" t="s">
        <v>39</v>
      </c>
      <c r="V7" s="27" t="s">
        <v>42</v>
      </c>
      <c r="W7" s="27" t="s">
        <v>44</v>
      </c>
      <c r="X7" s="27" t="s">
        <v>38</v>
      </c>
      <c r="Y7" s="27" t="s">
        <v>43</v>
      </c>
      <c r="Z7" s="27" t="s">
        <v>40</v>
      </c>
      <c r="AA7" s="27" t="s">
        <v>39</v>
      </c>
      <c r="AB7" s="27" t="s">
        <v>42</v>
      </c>
      <c r="AC7" s="27" t="s">
        <v>44</v>
      </c>
      <c r="AD7" s="27" t="s">
        <v>38</v>
      </c>
      <c r="AE7" s="27" t="s">
        <v>43</v>
      </c>
      <c r="AF7" s="27" t="s">
        <v>40</v>
      </c>
      <c r="AG7" s="27" t="s">
        <v>39</v>
      </c>
      <c r="AH7" s="27" t="s">
        <v>42</v>
      </c>
      <c r="AI7" s="27" t="s">
        <v>44</v>
      </c>
      <c r="AJ7" s="27" t="s">
        <v>38</v>
      </c>
      <c r="AK7" s="27" t="s">
        <v>43</v>
      </c>
      <c r="AL7" s="27" t="s">
        <v>40</v>
      </c>
      <c r="AM7" s="27" t="s">
        <v>39</v>
      </c>
      <c r="AN7" s="27" t="s">
        <v>42</v>
      </c>
      <c r="AO7" s="27" t="s">
        <v>44</v>
      </c>
      <c r="AP7" s="27" t="s">
        <v>38</v>
      </c>
      <c r="AQ7" s="27" t="s">
        <v>43</v>
      </c>
      <c r="AR7" s="27" t="s">
        <v>40</v>
      </c>
      <c r="AS7" s="27" t="s">
        <v>39</v>
      </c>
      <c r="AT7" s="27" t="s">
        <v>42</v>
      </c>
      <c r="AU7" s="27" t="s">
        <v>44</v>
      </c>
      <c r="AV7" s="27" t="s">
        <v>38</v>
      </c>
      <c r="AW7" s="27" t="s">
        <v>43</v>
      </c>
      <c r="AX7" s="27" t="s">
        <v>40</v>
      </c>
      <c r="AY7" s="27" t="s">
        <v>39</v>
      </c>
      <c r="AZ7" s="27" t="s">
        <v>42</v>
      </c>
      <c r="BA7" s="27" t="s">
        <v>44</v>
      </c>
      <c r="BB7" s="27" t="s">
        <v>38</v>
      </c>
      <c r="BC7" s="27" t="s">
        <v>43</v>
      </c>
      <c r="BD7" s="27" t="s">
        <v>40</v>
      </c>
      <c r="BE7" s="27" t="s">
        <v>39</v>
      </c>
      <c r="BF7" s="27" t="s">
        <v>42</v>
      </c>
      <c r="BG7" s="27" t="s">
        <v>44</v>
      </c>
      <c r="BH7" s="27" t="s">
        <v>38</v>
      </c>
      <c r="BI7" s="27" t="s">
        <v>43</v>
      </c>
      <c r="BJ7" s="27" t="s">
        <v>40</v>
      </c>
      <c r="BK7" s="27" t="s">
        <v>39</v>
      </c>
      <c r="BL7" s="27" t="s">
        <v>42</v>
      </c>
      <c r="BM7" s="27" t="s">
        <v>44</v>
      </c>
      <c r="BN7" s="27" t="s">
        <v>38</v>
      </c>
      <c r="BO7" s="27" t="s">
        <v>43</v>
      </c>
      <c r="BP7" s="27" t="s">
        <v>40</v>
      </c>
      <c r="BQ7" s="27" t="s">
        <v>39</v>
      </c>
      <c r="BR7" s="27" t="s">
        <v>42</v>
      </c>
      <c r="BS7" s="27" t="s">
        <v>44</v>
      </c>
      <c r="BT7" s="27" t="s">
        <v>38</v>
      </c>
      <c r="BU7" s="27" t="s">
        <v>43</v>
      </c>
      <c r="BV7" s="27" t="s">
        <v>40</v>
      </c>
      <c r="BW7" s="27" t="s">
        <v>39</v>
      </c>
      <c r="BX7" s="27" t="s">
        <v>42</v>
      </c>
      <c r="BY7" s="27" t="s">
        <v>44</v>
      </c>
      <c r="BZ7" s="27" t="s">
        <v>38</v>
      </c>
      <c r="CA7" s="27" t="s">
        <v>43</v>
      </c>
      <c r="CB7" s="27" t="s">
        <v>40</v>
      </c>
      <c r="CC7" s="27" t="s">
        <v>39</v>
      </c>
      <c r="CD7" s="27" t="s">
        <v>42</v>
      </c>
      <c r="CE7" s="27" t="s">
        <v>44</v>
      </c>
      <c r="CF7" s="27" t="s">
        <v>38</v>
      </c>
      <c r="CG7" s="27" t="s">
        <v>43</v>
      </c>
      <c r="CH7" s="27" t="s">
        <v>40</v>
      </c>
      <c r="CI7" s="27" t="s">
        <v>39</v>
      </c>
      <c r="CJ7" s="27" t="s">
        <v>42</v>
      </c>
      <c r="CK7" s="27" t="s">
        <v>44</v>
      </c>
      <c r="CL7" s="27" t="s">
        <v>38</v>
      </c>
      <c r="CM7" s="27" t="s">
        <v>43</v>
      </c>
      <c r="CN7" s="27" t="s">
        <v>40</v>
      </c>
      <c r="CO7" s="27" t="s">
        <v>39</v>
      </c>
      <c r="CP7" s="27" t="s">
        <v>42</v>
      </c>
      <c r="CQ7" s="27" t="s">
        <v>44</v>
      </c>
      <c r="CR7" s="27" t="s">
        <v>38</v>
      </c>
      <c r="CS7" s="27" t="s">
        <v>43</v>
      </c>
      <c r="CT7" s="27" t="s">
        <v>40</v>
      </c>
      <c r="CU7" s="27" t="s">
        <v>39</v>
      </c>
      <c r="CV7" s="27" t="s">
        <v>42</v>
      </c>
      <c r="CW7" s="27" t="s">
        <v>44</v>
      </c>
      <c r="CX7" s="27" t="s">
        <v>38</v>
      </c>
      <c r="CY7" s="27" t="s">
        <v>43</v>
      </c>
      <c r="CZ7" s="27" t="s">
        <v>40</v>
      </c>
      <c r="DA7" s="27" t="s">
        <v>39</v>
      </c>
      <c r="DB7" s="27" t="s">
        <v>42</v>
      </c>
      <c r="DC7" s="27" t="s">
        <v>44</v>
      </c>
      <c r="DD7" s="27" t="s">
        <v>38</v>
      </c>
      <c r="DE7" s="27" t="s">
        <v>43</v>
      </c>
      <c r="DF7" s="27" t="s">
        <v>40</v>
      </c>
      <c r="DG7" s="27" t="s">
        <v>39</v>
      </c>
      <c r="DH7" s="27" t="s">
        <v>42</v>
      </c>
      <c r="DI7" s="27" t="s">
        <v>44</v>
      </c>
      <c r="DJ7" s="27" t="s">
        <v>38</v>
      </c>
      <c r="DK7" s="27" t="s">
        <v>43</v>
      </c>
      <c r="DL7" s="27" t="s">
        <v>40</v>
      </c>
      <c r="DM7" s="27" t="s">
        <v>39</v>
      </c>
      <c r="DN7" s="27" t="s">
        <v>42</v>
      </c>
    </row>
    <row r="8" spans="2:118">
      <c r="B8" s="43"/>
      <c r="C8" s="83" t="s">
        <v>5</v>
      </c>
      <c r="D8" s="84"/>
      <c r="E8" s="30">
        <v>10</v>
      </c>
      <c r="F8" s="30">
        <v>240</v>
      </c>
      <c r="G8" s="30">
        <v>230</v>
      </c>
      <c r="H8" s="30">
        <v>140</v>
      </c>
      <c r="I8" s="30">
        <v>140</v>
      </c>
      <c r="J8" s="30">
        <v>280</v>
      </c>
      <c r="K8" s="30">
        <v>15</v>
      </c>
      <c r="L8" s="30">
        <v>240</v>
      </c>
      <c r="M8" s="30">
        <v>240</v>
      </c>
      <c r="N8" s="30">
        <v>140</v>
      </c>
      <c r="O8" s="30">
        <v>280</v>
      </c>
      <c r="P8" s="30">
        <v>280</v>
      </c>
      <c r="Q8" s="30">
        <v>15</v>
      </c>
      <c r="R8" s="30">
        <v>240</v>
      </c>
      <c r="S8" s="30">
        <v>240</v>
      </c>
      <c r="T8" s="30">
        <v>140</v>
      </c>
      <c r="U8" s="30">
        <v>280</v>
      </c>
      <c r="V8" s="30">
        <v>280</v>
      </c>
      <c r="W8" s="30">
        <v>15</v>
      </c>
      <c r="X8" s="30">
        <v>240</v>
      </c>
      <c r="Y8" s="30">
        <v>250</v>
      </c>
      <c r="Z8" s="30">
        <v>280</v>
      </c>
      <c r="AA8" s="30">
        <v>140</v>
      </c>
      <c r="AB8" s="30">
        <v>280</v>
      </c>
      <c r="AC8" s="30">
        <v>10</v>
      </c>
      <c r="AD8" s="30">
        <v>240</v>
      </c>
      <c r="AE8" s="30">
        <v>250</v>
      </c>
      <c r="AF8" s="30">
        <v>280</v>
      </c>
      <c r="AG8" s="30">
        <v>280</v>
      </c>
      <c r="AH8" s="30">
        <v>280</v>
      </c>
      <c r="AI8" s="30">
        <v>20</v>
      </c>
      <c r="AJ8" s="30">
        <v>240</v>
      </c>
      <c r="AK8" s="30">
        <v>240</v>
      </c>
      <c r="AL8" s="30">
        <v>280</v>
      </c>
      <c r="AM8" s="30">
        <v>280</v>
      </c>
      <c r="AN8" s="30">
        <v>280</v>
      </c>
      <c r="AO8" s="30">
        <v>15</v>
      </c>
      <c r="AP8" s="30">
        <v>240</v>
      </c>
      <c r="AQ8" s="30">
        <v>240</v>
      </c>
      <c r="AR8" s="30">
        <v>280</v>
      </c>
      <c r="AS8" s="30">
        <v>280</v>
      </c>
      <c r="AT8" s="30">
        <v>280</v>
      </c>
      <c r="AU8" s="30">
        <v>10</v>
      </c>
      <c r="AV8" s="30">
        <v>240</v>
      </c>
      <c r="AW8" s="30">
        <v>240</v>
      </c>
      <c r="AX8" s="30">
        <v>280</v>
      </c>
      <c r="AY8" s="30">
        <v>280</v>
      </c>
      <c r="AZ8" s="30">
        <v>280</v>
      </c>
      <c r="BA8" s="30">
        <v>10</v>
      </c>
      <c r="BB8" s="30">
        <v>240</v>
      </c>
      <c r="BC8" s="30">
        <v>250</v>
      </c>
      <c r="BD8" s="30">
        <v>280</v>
      </c>
      <c r="BE8" s="30">
        <v>280</v>
      </c>
      <c r="BF8" s="30">
        <v>280</v>
      </c>
      <c r="BG8" s="30">
        <v>15</v>
      </c>
      <c r="BH8" s="30">
        <v>240</v>
      </c>
      <c r="BI8" s="30">
        <v>250</v>
      </c>
      <c r="BJ8" s="30">
        <v>280</v>
      </c>
      <c r="BK8" s="30">
        <v>280</v>
      </c>
      <c r="BL8" s="30">
        <v>280</v>
      </c>
      <c r="BM8" s="30">
        <v>10</v>
      </c>
      <c r="BN8" s="30">
        <v>240</v>
      </c>
      <c r="BO8" s="30">
        <v>260</v>
      </c>
      <c r="BP8" s="30">
        <v>280</v>
      </c>
      <c r="BQ8" s="30">
        <v>280</v>
      </c>
      <c r="BR8" s="30">
        <v>280</v>
      </c>
      <c r="BS8" s="30">
        <v>10</v>
      </c>
      <c r="BT8" s="30">
        <v>240</v>
      </c>
      <c r="BU8" s="30">
        <v>260</v>
      </c>
      <c r="BV8" s="30">
        <v>280</v>
      </c>
      <c r="BW8" s="30">
        <v>280</v>
      </c>
      <c r="BX8" s="30">
        <v>280</v>
      </c>
      <c r="BY8" s="30">
        <v>10</v>
      </c>
      <c r="BZ8" s="30">
        <v>240</v>
      </c>
      <c r="CA8" s="30">
        <v>250</v>
      </c>
      <c r="CB8" s="30">
        <v>280</v>
      </c>
      <c r="CC8" s="30">
        <v>280</v>
      </c>
      <c r="CD8" s="30">
        <v>280</v>
      </c>
      <c r="CE8" s="30">
        <v>15</v>
      </c>
      <c r="CF8" s="30">
        <v>240</v>
      </c>
      <c r="CG8" s="30">
        <v>250</v>
      </c>
      <c r="CH8" s="30">
        <v>280</v>
      </c>
      <c r="CI8" s="30">
        <v>280</v>
      </c>
      <c r="CJ8" s="30">
        <v>280</v>
      </c>
      <c r="CK8" s="30">
        <v>15</v>
      </c>
      <c r="CL8" s="30">
        <v>240</v>
      </c>
      <c r="CM8" s="30">
        <v>260</v>
      </c>
      <c r="CN8" s="30">
        <v>280</v>
      </c>
      <c r="CO8" s="30">
        <v>280</v>
      </c>
      <c r="CP8" s="30">
        <v>280</v>
      </c>
      <c r="CQ8" s="30">
        <v>10</v>
      </c>
      <c r="CR8" s="30">
        <v>240</v>
      </c>
      <c r="CS8" s="30">
        <v>250</v>
      </c>
      <c r="CT8" s="30">
        <v>280</v>
      </c>
      <c r="CU8" s="30">
        <v>280</v>
      </c>
      <c r="CV8" s="30">
        <v>280</v>
      </c>
      <c r="CW8" s="30">
        <v>15</v>
      </c>
      <c r="CX8" s="30">
        <v>240</v>
      </c>
      <c r="CY8" s="30">
        <v>250</v>
      </c>
      <c r="CZ8" s="30">
        <v>280</v>
      </c>
      <c r="DA8" s="30">
        <v>280</v>
      </c>
      <c r="DB8" s="30">
        <v>280</v>
      </c>
      <c r="DC8" s="30">
        <v>10</v>
      </c>
      <c r="DD8" s="30">
        <v>240</v>
      </c>
      <c r="DE8" s="30">
        <v>250</v>
      </c>
      <c r="DF8" s="30">
        <v>280</v>
      </c>
      <c r="DG8" s="30">
        <v>280</v>
      </c>
      <c r="DH8" s="30">
        <v>280</v>
      </c>
      <c r="DI8" s="30">
        <v>10</v>
      </c>
      <c r="DJ8" s="30">
        <v>240</v>
      </c>
      <c r="DK8" s="30">
        <v>260</v>
      </c>
      <c r="DL8" s="30">
        <v>280</v>
      </c>
      <c r="DM8" s="30">
        <v>280</v>
      </c>
      <c r="DN8" s="30">
        <v>140</v>
      </c>
    </row>
    <row r="9" spans="2:118">
      <c r="B9" s="43"/>
      <c r="C9" s="85" t="s">
        <v>2</v>
      </c>
      <c r="D9" s="3" t="s">
        <v>3</v>
      </c>
      <c r="E9" s="25">
        <v>9</v>
      </c>
      <c r="F9" s="25">
        <v>251</v>
      </c>
      <c r="G9" s="25">
        <v>244</v>
      </c>
      <c r="H9" s="25">
        <v>141</v>
      </c>
      <c r="I9" s="25">
        <v>146</v>
      </c>
      <c r="J9" s="25">
        <v>280</v>
      </c>
      <c r="K9" s="25">
        <v>11</v>
      </c>
      <c r="L9" s="25">
        <v>240</v>
      </c>
      <c r="M9" s="25">
        <v>227</v>
      </c>
      <c r="N9" s="25">
        <v>279</v>
      </c>
      <c r="O9" s="25">
        <v>139</v>
      </c>
      <c r="P9" s="25">
        <v>140</v>
      </c>
      <c r="Q9" s="25">
        <v>9</v>
      </c>
      <c r="R9" s="25">
        <v>240</v>
      </c>
      <c r="S9" s="25">
        <v>231</v>
      </c>
      <c r="T9" s="25">
        <v>140</v>
      </c>
      <c r="U9" s="25">
        <v>279</v>
      </c>
      <c r="V9" s="25">
        <v>280</v>
      </c>
      <c r="W9" s="25">
        <v>15</v>
      </c>
      <c r="X9" s="25">
        <v>243</v>
      </c>
      <c r="Y9" s="25">
        <v>239</v>
      </c>
      <c r="Z9" s="25">
        <v>280</v>
      </c>
      <c r="AA9" s="25">
        <v>141</v>
      </c>
      <c r="AB9" s="25">
        <v>280</v>
      </c>
      <c r="AC9" s="25">
        <v>16</v>
      </c>
      <c r="AD9" s="25">
        <v>238</v>
      </c>
      <c r="AE9" s="25">
        <v>246</v>
      </c>
      <c r="AF9" s="25">
        <v>281</v>
      </c>
      <c r="AG9" s="25">
        <v>278</v>
      </c>
      <c r="AH9" s="25">
        <v>280</v>
      </c>
      <c r="AI9" s="25">
        <v>10</v>
      </c>
      <c r="AJ9" s="25">
        <v>236</v>
      </c>
      <c r="AK9" s="25">
        <v>263</v>
      </c>
      <c r="AL9" s="25">
        <v>280</v>
      </c>
      <c r="AM9" s="25">
        <v>280</v>
      </c>
      <c r="AN9" s="25">
        <v>280</v>
      </c>
      <c r="AO9" s="25">
        <v>9</v>
      </c>
      <c r="AP9" s="25">
        <v>236</v>
      </c>
      <c r="AQ9" s="25">
        <v>263</v>
      </c>
      <c r="AR9" s="25">
        <v>280</v>
      </c>
      <c r="AS9" s="25">
        <v>280</v>
      </c>
      <c r="AT9" s="25">
        <v>280</v>
      </c>
      <c r="AU9" s="25">
        <v>15</v>
      </c>
      <c r="AV9" s="25">
        <v>227</v>
      </c>
      <c r="AW9" s="25">
        <v>205</v>
      </c>
      <c r="AX9" s="25">
        <v>280</v>
      </c>
      <c r="AY9" s="25">
        <v>279</v>
      </c>
      <c r="AZ9" s="25">
        <v>280</v>
      </c>
      <c r="BA9" s="25">
        <v>9</v>
      </c>
      <c r="BB9" s="25">
        <v>234</v>
      </c>
      <c r="BC9" s="25">
        <v>239</v>
      </c>
      <c r="BD9" s="25">
        <v>280</v>
      </c>
      <c r="BE9" s="25">
        <v>280</v>
      </c>
      <c r="BF9" s="25">
        <v>280</v>
      </c>
      <c r="BG9" s="25">
        <v>11</v>
      </c>
      <c r="BH9" s="25">
        <v>257</v>
      </c>
      <c r="BI9" s="25">
        <v>285</v>
      </c>
      <c r="BJ9" s="25">
        <v>280</v>
      </c>
      <c r="BK9" s="25">
        <v>279</v>
      </c>
      <c r="BL9" s="25">
        <v>280</v>
      </c>
      <c r="BM9" s="25">
        <v>14</v>
      </c>
      <c r="BN9" s="25">
        <v>241</v>
      </c>
      <c r="BO9" s="25">
        <v>256</v>
      </c>
      <c r="BP9" s="25">
        <v>280</v>
      </c>
      <c r="BQ9" s="25">
        <v>285</v>
      </c>
      <c r="BR9" s="25">
        <v>280</v>
      </c>
      <c r="BS9" s="25">
        <v>11</v>
      </c>
      <c r="BT9" s="25">
        <v>239</v>
      </c>
      <c r="BU9" s="25">
        <v>226</v>
      </c>
      <c r="BV9" s="25">
        <v>279</v>
      </c>
      <c r="BW9" s="25">
        <v>280</v>
      </c>
      <c r="BX9" s="25">
        <v>280</v>
      </c>
      <c r="BY9" s="25">
        <v>9</v>
      </c>
      <c r="BZ9" s="25">
        <v>239</v>
      </c>
      <c r="CA9" s="25">
        <v>261</v>
      </c>
      <c r="CB9" s="25">
        <v>281</v>
      </c>
      <c r="CC9" s="25">
        <v>280</v>
      </c>
      <c r="CD9" s="25">
        <v>280</v>
      </c>
      <c r="CE9" s="25">
        <v>11</v>
      </c>
      <c r="CF9" s="25">
        <v>235</v>
      </c>
      <c r="CG9" s="25">
        <v>268</v>
      </c>
      <c r="CH9" s="25">
        <v>280</v>
      </c>
      <c r="CI9" s="25">
        <v>280</v>
      </c>
      <c r="CJ9" s="25">
        <v>280</v>
      </c>
      <c r="CK9" s="25">
        <v>15</v>
      </c>
      <c r="CL9" s="25">
        <v>221</v>
      </c>
      <c r="CM9" s="25">
        <v>241</v>
      </c>
      <c r="CN9" s="25">
        <v>280</v>
      </c>
      <c r="CO9" s="25">
        <v>280</v>
      </c>
      <c r="CP9" s="25">
        <v>280</v>
      </c>
      <c r="CQ9" s="25">
        <v>14</v>
      </c>
      <c r="CR9" s="25">
        <v>262</v>
      </c>
      <c r="CS9" s="25">
        <v>251</v>
      </c>
      <c r="CT9" s="25">
        <v>280</v>
      </c>
      <c r="CU9" s="25">
        <v>280</v>
      </c>
      <c r="CV9" s="25">
        <v>280</v>
      </c>
      <c r="CW9" s="25">
        <v>11</v>
      </c>
      <c r="CX9" s="25">
        <v>242</v>
      </c>
      <c r="CY9" s="25">
        <v>264</v>
      </c>
      <c r="CZ9" s="25">
        <v>280</v>
      </c>
      <c r="DA9" s="25">
        <v>280</v>
      </c>
      <c r="DB9" s="25">
        <v>280</v>
      </c>
      <c r="DC9" s="25">
        <v>15</v>
      </c>
      <c r="DD9" s="25">
        <v>236</v>
      </c>
      <c r="DE9" s="25">
        <v>274</v>
      </c>
      <c r="DF9" s="25">
        <v>280</v>
      </c>
      <c r="DG9" s="25">
        <v>280</v>
      </c>
      <c r="DH9" s="25">
        <v>280</v>
      </c>
      <c r="DI9" s="25"/>
      <c r="DJ9" s="25"/>
      <c r="DK9" s="25"/>
      <c r="DL9" s="25"/>
      <c r="DM9" s="25"/>
      <c r="DN9" s="25"/>
    </row>
    <row r="10" spans="2:118" ht="18.75" hidden="1" customHeight="1">
      <c r="B10" s="43"/>
      <c r="C10" s="85"/>
      <c r="D10" s="4" t="s">
        <v>31</v>
      </c>
      <c r="E10" s="25">
        <v>9</v>
      </c>
      <c r="F10" s="25">
        <v>251</v>
      </c>
      <c r="G10" s="25">
        <v>244</v>
      </c>
      <c r="H10" s="25">
        <v>141</v>
      </c>
      <c r="I10" s="25">
        <v>146</v>
      </c>
      <c r="J10" s="25">
        <v>280</v>
      </c>
      <c r="K10" s="25">
        <v>11</v>
      </c>
      <c r="L10" s="25">
        <v>240</v>
      </c>
      <c r="M10" s="25">
        <v>227</v>
      </c>
      <c r="N10" s="25">
        <v>279</v>
      </c>
      <c r="O10" s="25">
        <v>139</v>
      </c>
      <c r="P10" s="25">
        <v>140</v>
      </c>
      <c r="Q10" s="25">
        <v>9</v>
      </c>
      <c r="R10" s="25">
        <v>240</v>
      </c>
      <c r="S10" s="25">
        <v>231</v>
      </c>
      <c r="T10" s="25">
        <v>140</v>
      </c>
      <c r="U10" s="25">
        <v>279</v>
      </c>
      <c r="V10" s="25">
        <v>280</v>
      </c>
      <c r="W10" s="25">
        <v>15</v>
      </c>
      <c r="X10" s="25">
        <v>243</v>
      </c>
      <c r="Y10" s="25">
        <v>239</v>
      </c>
      <c r="Z10" s="25">
        <v>280</v>
      </c>
      <c r="AA10" s="25">
        <v>141</v>
      </c>
      <c r="AB10" s="25">
        <v>280</v>
      </c>
      <c r="AC10" s="25">
        <v>16</v>
      </c>
      <c r="AD10" s="25">
        <v>238</v>
      </c>
      <c r="AE10" s="25">
        <v>246</v>
      </c>
      <c r="AF10" s="25">
        <v>281</v>
      </c>
      <c r="AG10" s="25">
        <v>278</v>
      </c>
      <c r="AH10" s="25">
        <v>280</v>
      </c>
      <c r="AI10" s="25">
        <v>10</v>
      </c>
      <c r="AJ10" s="25">
        <v>236</v>
      </c>
      <c r="AK10" s="25">
        <v>263</v>
      </c>
      <c r="AL10" s="25">
        <v>280</v>
      </c>
      <c r="AM10" s="25">
        <v>280</v>
      </c>
      <c r="AN10" s="25">
        <v>280</v>
      </c>
      <c r="AO10" s="25">
        <v>9</v>
      </c>
      <c r="AP10" s="25">
        <v>236</v>
      </c>
      <c r="AQ10" s="25">
        <v>263</v>
      </c>
      <c r="AR10" s="25">
        <v>280</v>
      </c>
      <c r="AS10" s="25">
        <v>280</v>
      </c>
      <c r="AT10" s="25">
        <v>280</v>
      </c>
      <c r="AU10" s="25">
        <v>15</v>
      </c>
      <c r="AV10" s="25">
        <v>227</v>
      </c>
      <c r="AW10" s="25">
        <v>205</v>
      </c>
      <c r="AX10" s="25">
        <v>280</v>
      </c>
      <c r="AY10" s="25">
        <v>279</v>
      </c>
      <c r="AZ10" s="25">
        <v>280</v>
      </c>
      <c r="BA10" s="25">
        <v>9</v>
      </c>
      <c r="BB10" s="25">
        <v>234</v>
      </c>
      <c r="BC10" s="25">
        <v>239</v>
      </c>
      <c r="BD10" s="25">
        <v>280</v>
      </c>
      <c r="BE10" s="25">
        <v>280</v>
      </c>
      <c r="BF10" s="25">
        <v>280</v>
      </c>
      <c r="BG10" s="25">
        <v>11</v>
      </c>
      <c r="BH10" s="25">
        <v>257</v>
      </c>
      <c r="BI10" s="25">
        <v>285</v>
      </c>
      <c r="BJ10" s="25">
        <v>280</v>
      </c>
      <c r="BK10" s="25">
        <v>279</v>
      </c>
      <c r="BL10" s="25">
        <v>280</v>
      </c>
      <c r="BM10" s="25">
        <v>14</v>
      </c>
      <c r="BN10" s="25">
        <v>241</v>
      </c>
      <c r="BO10" s="25">
        <v>256</v>
      </c>
      <c r="BP10" s="25">
        <v>280</v>
      </c>
      <c r="BQ10" s="25">
        <v>285</v>
      </c>
      <c r="BR10" s="25">
        <v>280</v>
      </c>
      <c r="BS10" s="25">
        <v>11</v>
      </c>
      <c r="BT10" s="25">
        <v>239</v>
      </c>
      <c r="BU10" s="25">
        <v>226</v>
      </c>
      <c r="BV10" s="25">
        <v>279</v>
      </c>
      <c r="BW10" s="25">
        <v>280</v>
      </c>
      <c r="BX10" s="25">
        <v>280</v>
      </c>
      <c r="BY10" s="25">
        <v>9</v>
      </c>
      <c r="BZ10" s="25">
        <v>239</v>
      </c>
      <c r="CA10" s="25">
        <v>261</v>
      </c>
      <c r="CB10" s="25">
        <v>281</v>
      </c>
      <c r="CC10" s="25">
        <v>280</v>
      </c>
      <c r="CD10" s="25">
        <v>280</v>
      </c>
      <c r="CE10" s="25">
        <v>11</v>
      </c>
      <c r="CF10" s="25">
        <v>235</v>
      </c>
      <c r="CG10" s="25">
        <v>268</v>
      </c>
      <c r="CH10" s="25">
        <v>280</v>
      </c>
      <c r="CI10" s="25">
        <v>280</v>
      </c>
      <c r="CJ10" s="25">
        <v>280</v>
      </c>
      <c r="CK10" s="25">
        <v>15</v>
      </c>
      <c r="CL10" s="25">
        <v>221</v>
      </c>
      <c r="CM10" s="25">
        <v>241</v>
      </c>
      <c r="CN10" s="25">
        <v>280</v>
      </c>
      <c r="CO10" s="25">
        <v>280</v>
      </c>
      <c r="CP10" s="25">
        <v>280</v>
      </c>
      <c r="CQ10" s="25">
        <v>14</v>
      </c>
      <c r="CR10" s="25">
        <v>262</v>
      </c>
      <c r="CS10" s="25">
        <v>251</v>
      </c>
      <c r="CT10" s="25">
        <v>280</v>
      </c>
      <c r="CU10" s="25">
        <v>280</v>
      </c>
      <c r="CV10" s="25">
        <v>280</v>
      </c>
      <c r="CW10" s="25">
        <v>11</v>
      </c>
      <c r="CX10" s="25">
        <v>242</v>
      </c>
      <c r="CY10" s="25">
        <v>264</v>
      </c>
      <c r="CZ10" s="25">
        <v>280</v>
      </c>
      <c r="DA10" s="25">
        <v>280</v>
      </c>
      <c r="DB10" s="25">
        <v>280</v>
      </c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</row>
    <row r="11" spans="2:118" ht="18.75" hidden="1" customHeight="1">
      <c r="B11" s="43"/>
      <c r="C11" s="85"/>
      <c r="D11" s="4" t="s">
        <v>6</v>
      </c>
      <c r="E11" s="25">
        <v>9</v>
      </c>
      <c r="F11" s="25">
        <v>251</v>
      </c>
      <c r="G11" s="25">
        <v>244</v>
      </c>
      <c r="H11" s="25">
        <v>141</v>
      </c>
      <c r="I11" s="25">
        <v>146</v>
      </c>
      <c r="J11" s="25">
        <v>280</v>
      </c>
      <c r="K11" s="25">
        <v>11</v>
      </c>
      <c r="L11" s="25">
        <v>240</v>
      </c>
      <c r="M11" s="25">
        <v>227</v>
      </c>
      <c r="N11" s="25">
        <v>279</v>
      </c>
      <c r="O11" s="25">
        <v>139</v>
      </c>
      <c r="P11" s="25">
        <v>140</v>
      </c>
      <c r="Q11" s="25">
        <v>9</v>
      </c>
      <c r="R11" s="25">
        <v>240</v>
      </c>
      <c r="S11" s="25">
        <v>231</v>
      </c>
      <c r="T11" s="25">
        <v>140</v>
      </c>
      <c r="U11" s="25">
        <v>279</v>
      </c>
      <c r="V11" s="25">
        <v>280</v>
      </c>
      <c r="W11" s="25">
        <v>15</v>
      </c>
      <c r="X11" s="25">
        <v>243</v>
      </c>
      <c r="Y11" s="25">
        <v>239</v>
      </c>
      <c r="Z11" s="25">
        <v>280</v>
      </c>
      <c r="AA11" s="25">
        <v>141</v>
      </c>
      <c r="AB11" s="25">
        <v>280</v>
      </c>
      <c r="AC11" s="25">
        <v>16</v>
      </c>
      <c r="AD11" s="25">
        <v>238</v>
      </c>
      <c r="AE11" s="25">
        <v>246</v>
      </c>
      <c r="AF11" s="25">
        <v>281</v>
      </c>
      <c r="AG11" s="25">
        <v>278</v>
      </c>
      <c r="AH11" s="25">
        <v>280</v>
      </c>
      <c r="AI11" s="25">
        <v>10</v>
      </c>
      <c r="AJ11" s="25">
        <v>236</v>
      </c>
      <c r="AK11" s="25">
        <v>263</v>
      </c>
      <c r="AL11" s="25">
        <v>280</v>
      </c>
      <c r="AM11" s="25">
        <v>280</v>
      </c>
      <c r="AN11" s="25">
        <v>280</v>
      </c>
      <c r="AO11" s="25">
        <v>9</v>
      </c>
      <c r="AP11" s="25">
        <v>236</v>
      </c>
      <c r="AQ11" s="25">
        <v>263</v>
      </c>
      <c r="AR11" s="25">
        <v>280</v>
      </c>
      <c r="AS11" s="25">
        <v>280</v>
      </c>
      <c r="AT11" s="25">
        <v>280</v>
      </c>
      <c r="AU11" s="25">
        <v>15</v>
      </c>
      <c r="AV11" s="25">
        <v>227</v>
      </c>
      <c r="AW11" s="25">
        <v>205</v>
      </c>
      <c r="AX11" s="25">
        <v>280</v>
      </c>
      <c r="AY11" s="25">
        <v>279</v>
      </c>
      <c r="AZ11" s="25">
        <v>280</v>
      </c>
      <c r="BA11" s="25">
        <v>9</v>
      </c>
      <c r="BB11" s="25">
        <v>234</v>
      </c>
      <c r="BC11" s="25">
        <v>239</v>
      </c>
      <c r="BD11" s="25">
        <v>280</v>
      </c>
      <c r="BE11" s="25">
        <v>280</v>
      </c>
      <c r="BF11" s="25">
        <v>280</v>
      </c>
      <c r="BG11" s="25">
        <v>11</v>
      </c>
      <c r="BH11" s="25">
        <v>257</v>
      </c>
      <c r="BI11" s="25">
        <v>285</v>
      </c>
      <c r="BJ11" s="25">
        <v>280</v>
      </c>
      <c r="BK11" s="25">
        <v>279</v>
      </c>
      <c r="BL11" s="25">
        <v>280</v>
      </c>
      <c r="BM11" s="25">
        <v>14</v>
      </c>
      <c r="BN11" s="25">
        <v>241</v>
      </c>
      <c r="BO11" s="25">
        <v>256</v>
      </c>
      <c r="BP11" s="25">
        <v>280</v>
      </c>
      <c r="BQ11" s="25">
        <v>285</v>
      </c>
      <c r="BR11" s="25">
        <v>280</v>
      </c>
      <c r="BS11" s="25">
        <v>11</v>
      </c>
      <c r="BT11" s="25">
        <v>239</v>
      </c>
      <c r="BU11" s="25">
        <v>226</v>
      </c>
      <c r="BV11" s="25">
        <v>279</v>
      </c>
      <c r="BW11" s="25">
        <v>280</v>
      </c>
      <c r="BX11" s="25">
        <v>280</v>
      </c>
      <c r="BY11" s="25">
        <v>9</v>
      </c>
      <c r="BZ11" s="25">
        <v>239</v>
      </c>
      <c r="CA11" s="25">
        <v>261</v>
      </c>
      <c r="CB11" s="25">
        <v>281</v>
      </c>
      <c r="CC11" s="25">
        <v>280</v>
      </c>
      <c r="CD11" s="25">
        <v>280</v>
      </c>
      <c r="CE11" s="25">
        <v>11</v>
      </c>
      <c r="CF11" s="25">
        <v>235</v>
      </c>
      <c r="CG11" s="25">
        <v>268</v>
      </c>
      <c r="CH11" s="25">
        <v>280</v>
      </c>
      <c r="CI11" s="25">
        <v>280</v>
      </c>
      <c r="CJ11" s="25">
        <v>280</v>
      </c>
      <c r="CK11" s="25">
        <v>15</v>
      </c>
      <c r="CL11" s="25">
        <v>221</v>
      </c>
      <c r="CM11" s="25">
        <v>241</v>
      </c>
      <c r="CN11" s="25">
        <v>280</v>
      </c>
      <c r="CO11" s="25">
        <v>280</v>
      </c>
      <c r="CP11" s="25">
        <v>280</v>
      </c>
      <c r="CQ11" s="25">
        <v>14</v>
      </c>
      <c r="CR11" s="25">
        <v>262</v>
      </c>
      <c r="CS11" s="25">
        <v>251</v>
      </c>
      <c r="CT11" s="25">
        <v>280</v>
      </c>
      <c r="CU11" s="25">
        <v>280</v>
      </c>
      <c r="CV11" s="25">
        <v>280</v>
      </c>
      <c r="CW11" s="25">
        <v>11</v>
      </c>
      <c r="CX11" s="25">
        <v>242</v>
      </c>
      <c r="CY11" s="25">
        <v>264</v>
      </c>
      <c r="CZ11" s="25">
        <v>280</v>
      </c>
      <c r="DA11" s="25">
        <v>280</v>
      </c>
      <c r="DB11" s="25">
        <v>280</v>
      </c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</row>
    <row r="12" spans="2:118" ht="16.5" hidden="1" customHeight="1">
      <c r="B12" s="43"/>
      <c r="C12" s="85"/>
      <c r="D12" s="4" t="s">
        <v>7</v>
      </c>
      <c r="E12" s="25">
        <v>9</v>
      </c>
      <c r="F12" s="25">
        <v>251</v>
      </c>
      <c r="G12" s="25">
        <v>244</v>
      </c>
      <c r="H12" s="25">
        <v>141</v>
      </c>
      <c r="I12" s="25">
        <v>146</v>
      </c>
      <c r="J12" s="25">
        <v>280</v>
      </c>
      <c r="K12" s="25">
        <v>11</v>
      </c>
      <c r="L12" s="25">
        <v>240</v>
      </c>
      <c r="M12" s="25">
        <v>227</v>
      </c>
      <c r="N12" s="25">
        <v>279</v>
      </c>
      <c r="O12" s="25">
        <v>139</v>
      </c>
      <c r="P12" s="25">
        <v>140</v>
      </c>
      <c r="Q12" s="25">
        <v>9</v>
      </c>
      <c r="R12" s="25">
        <v>240</v>
      </c>
      <c r="S12" s="25">
        <v>231</v>
      </c>
      <c r="T12" s="25">
        <v>140</v>
      </c>
      <c r="U12" s="25">
        <v>279</v>
      </c>
      <c r="V12" s="25">
        <v>280</v>
      </c>
      <c r="W12" s="25">
        <v>15</v>
      </c>
      <c r="X12" s="25">
        <v>243</v>
      </c>
      <c r="Y12" s="25">
        <v>239</v>
      </c>
      <c r="Z12" s="25">
        <v>280</v>
      </c>
      <c r="AA12" s="25">
        <v>141</v>
      </c>
      <c r="AB12" s="25">
        <v>280</v>
      </c>
      <c r="AC12" s="25">
        <v>16</v>
      </c>
      <c r="AD12" s="25">
        <v>238</v>
      </c>
      <c r="AE12" s="25">
        <v>246</v>
      </c>
      <c r="AF12" s="25">
        <v>281</v>
      </c>
      <c r="AG12" s="25">
        <v>278</v>
      </c>
      <c r="AH12" s="25">
        <v>280</v>
      </c>
      <c r="AI12" s="25">
        <v>10</v>
      </c>
      <c r="AJ12" s="25">
        <v>236</v>
      </c>
      <c r="AK12" s="25">
        <v>263</v>
      </c>
      <c r="AL12" s="25">
        <v>280</v>
      </c>
      <c r="AM12" s="25">
        <v>280</v>
      </c>
      <c r="AN12" s="25">
        <v>280</v>
      </c>
      <c r="AO12" s="25">
        <v>9</v>
      </c>
      <c r="AP12" s="25">
        <v>236</v>
      </c>
      <c r="AQ12" s="25">
        <v>263</v>
      </c>
      <c r="AR12" s="25">
        <v>280</v>
      </c>
      <c r="AS12" s="25">
        <v>280</v>
      </c>
      <c r="AT12" s="25">
        <v>280</v>
      </c>
      <c r="AU12" s="25">
        <v>15</v>
      </c>
      <c r="AV12" s="25">
        <v>227</v>
      </c>
      <c r="AW12" s="25">
        <v>205</v>
      </c>
      <c r="AX12" s="25">
        <v>280</v>
      </c>
      <c r="AY12" s="25">
        <v>279</v>
      </c>
      <c r="AZ12" s="25">
        <v>280</v>
      </c>
      <c r="BA12" s="25">
        <v>9</v>
      </c>
      <c r="BB12" s="25">
        <v>234</v>
      </c>
      <c r="BC12" s="25">
        <v>239</v>
      </c>
      <c r="BD12" s="25">
        <v>280</v>
      </c>
      <c r="BE12" s="25">
        <v>280</v>
      </c>
      <c r="BF12" s="25">
        <v>280</v>
      </c>
      <c r="BG12" s="25">
        <v>11</v>
      </c>
      <c r="BH12" s="25">
        <v>257</v>
      </c>
      <c r="BI12" s="25">
        <v>285</v>
      </c>
      <c r="BJ12" s="25">
        <v>280</v>
      </c>
      <c r="BK12" s="25">
        <v>279</v>
      </c>
      <c r="BL12" s="25">
        <v>280</v>
      </c>
      <c r="BM12" s="25">
        <v>14</v>
      </c>
      <c r="BN12" s="25">
        <v>241</v>
      </c>
      <c r="BO12" s="25">
        <v>256</v>
      </c>
      <c r="BP12" s="25">
        <v>280</v>
      </c>
      <c r="BQ12" s="25">
        <v>285</v>
      </c>
      <c r="BR12" s="25">
        <v>280</v>
      </c>
      <c r="BS12" s="25">
        <v>11</v>
      </c>
      <c r="BT12" s="25">
        <v>239</v>
      </c>
      <c r="BU12" s="25">
        <v>226</v>
      </c>
      <c r="BV12" s="25">
        <v>279</v>
      </c>
      <c r="BW12" s="25">
        <v>280</v>
      </c>
      <c r="BX12" s="25">
        <v>280</v>
      </c>
      <c r="BY12" s="25">
        <v>9</v>
      </c>
      <c r="BZ12" s="25">
        <v>239</v>
      </c>
      <c r="CA12" s="25">
        <v>261</v>
      </c>
      <c r="CB12" s="25">
        <v>281</v>
      </c>
      <c r="CC12" s="25">
        <v>280</v>
      </c>
      <c r="CD12" s="25">
        <v>280</v>
      </c>
      <c r="CE12" s="25">
        <v>11</v>
      </c>
      <c r="CF12" s="25">
        <v>235</v>
      </c>
      <c r="CG12" s="25">
        <v>268</v>
      </c>
      <c r="CH12" s="25">
        <v>280</v>
      </c>
      <c r="CI12" s="25">
        <v>280</v>
      </c>
      <c r="CJ12" s="25">
        <v>280</v>
      </c>
      <c r="CK12" s="25">
        <v>15</v>
      </c>
      <c r="CL12" s="25">
        <v>221</v>
      </c>
      <c r="CM12" s="25">
        <v>241</v>
      </c>
      <c r="CN12" s="25">
        <v>280</v>
      </c>
      <c r="CO12" s="25">
        <v>280</v>
      </c>
      <c r="CP12" s="25">
        <v>280</v>
      </c>
      <c r="CQ12" s="25">
        <v>14</v>
      </c>
      <c r="CR12" s="25">
        <v>262</v>
      </c>
      <c r="CS12" s="25">
        <v>251</v>
      </c>
      <c r="CT12" s="25">
        <v>280</v>
      </c>
      <c r="CU12" s="25">
        <v>280</v>
      </c>
      <c r="CV12" s="25">
        <v>280</v>
      </c>
      <c r="CW12" s="25">
        <v>11</v>
      </c>
      <c r="CX12" s="25">
        <v>242</v>
      </c>
      <c r="CY12" s="25">
        <v>264</v>
      </c>
      <c r="CZ12" s="25">
        <v>280</v>
      </c>
      <c r="DA12" s="25">
        <v>280</v>
      </c>
      <c r="DB12" s="25">
        <v>280</v>
      </c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</row>
    <row r="13" spans="2:118" ht="15" thickBot="1">
      <c r="B13" s="43"/>
      <c r="C13" s="86"/>
      <c r="D13" s="5" t="s">
        <v>8</v>
      </c>
      <c r="E13" s="25">
        <v>9</v>
      </c>
      <c r="F13" s="25">
        <v>251</v>
      </c>
      <c r="G13" s="25">
        <v>244</v>
      </c>
      <c r="H13" s="25">
        <v>141</v>
      </c>
      <c r="I13" s="25">
        <v>146</v>
      </c>
      <c r="J13" s="25">
        <v>280</v>
      </c>
      <c r="K13" s="25">
        <v>11</v>
      </c>
      <c r="L13" s="25">
        <v>240</v>
      </c>
      <c r="M13" s="25">
        <v>227</v>
      </c>
      <c r="N13" s="25">
        <v>279</v>
      </c>
      <c r="O13" s="25">
        <v>139</v>
      </c>
      <c r="P13" s="25">
        <v>140</v>
      </c>
      <c r="Q13" s="25">
        <v>9</v>
      </c>
      <c r="R13" s="25">
        <v>240</v>
      </c>
      <c r="S13" s="25">
        <v>231</v>
      </c>
      <c r="T13" s="25">
        <v>140</v>
      </c>
      <c r="U13" s="25">
        <v>279</v>
      </c>
      <c r="V13" s="25">
        <v>280</v>
      </c>
      <c r="W13" s="25">
        <v>15</v>
      </c>
      <c r="X13" s="25">
        <v>243</v>
      </c>
      <c r="Y13" s="25">
        <v>239</v>
      </c>
      <c r="Z13" s="25">
        <v>280</v>
      </c>
      <c r="AA13" s="25">
        <v>141</v>
      </c>
      <c r="AB13" s="25">
        <v>280</v>
      </c>
      <c r="AC13" s="25">
        <v>16</v>
      </c>
      <c r="AD13" s="25">
        <v>238</v>
      </c>
      <c r="AE13" s="25">
        <v>246</v>
      </c>
      <c r="AF13" s="25">
        <v>281</v>
      </c>
      <c r="AG13" s="25">
        <v>278</v>
      </c>
      <c r="AH13" s="25">
        <v>280</v>
      </c>
      <c r="AI13" s="25">
        <v>10</v>
      </c>
      <c r="AJ13" s="25">
        <v>236</v>
      </c>
      <c r="AK13" s="25">
        <v>263</v>
      </c>
      <c r="AL13" s="25">
        <v>280</v>
      </c>
      <c r="AM13" s="25">
        <v>280</v>
      </c>
      <c r="AN13" s="25">
        <v>280</v>
      </c>
      <c r="AO13" s="25">
        <v>9</v>
      </c>
      <c r="AP13" s="25">
        <v>236</v>
      </c>
      <c r="AQ13" s="25">
        <v>263</v>
      </c>
      <c r="AR13" s="25">
        <v>280</v>
      </c>
      <c r="AS13" s="25">
        <v>280</v>
      </c>
      <c r="AT13" s="25">
        <v>280</v>
      </c>
      <c r="AU13" s="25">
        <v>15</v>
      </c>
      <c r="AV13" s="25">
        <v>227</v>
      </c>
      <c r="AW13" s="25">
        <v>205</v>
      </c>
      <c r="AX13" s="25">
        <v>280</v>
      </c>
      <c r="AY13" s="25">
        <v>279</v>
      </c>
      <c r="AZ13" s="25">
        <v>280</v>
      </c>
      <c r="BA13" s="25">
        <v>9</v>
      </c>
      <c r="BB13" s="25">
        <v>234</v>
      </c>
      <c r="BC13" s="25">
        <v>239</v>
      </c>
      <c r="BD13" s="25">
        <v>280</v>
      </c>
      <c r="BE13" s="25">
        <v>280</v>
      </c>
      <c r="BF13" s="25">
        <v>280</v>
      </c>
      <c r="BG13" s="25">
        <v>11</v>
      </c>
      <c r="BH13" s="25">
        <v>257</v>
      </c>
      <c r="BI13" s="25">
        <v>285</v>
      </c>
      <c r="BJ13" s="25">
        <v>280</v>
      </c>
      <c r="BK13" s="25">
        <v>279</v>
      </c>
      <c r="BL13" s="25">
        <v>280</v>
      </c>
      <c r="BM13" s="25">
        <v>14</v>
      </c>
      <c r="BN13" s="25">
        <v>241</v>
      </c>
      <c r="BO13" s="25">
        <v>256</v>
      </c>
      <c r="BP13" s="25">
        <v>280</v>
      </c>
      <c r="BQ13" s="25">
        <v>285</v>
      </c>
      <c r="BR13" s="25">
        <v>280</v>
      </c>
      <c r="BS13" s="25">
        <v>11</v>
      </c>
      <c r="BT13" s="25">
        <v>239</v>
      </c>
      <c r="BU13" s="25">
        <v>226</v>
      </c>
      <c r="BV13" s="25">
        <v>279</v>
      </c>
      <c r="BW13" s="25">
        <v>280</v>
      </c>
      <c r="BX13" s="25">
        <v>280</v>
      </c>
      <c r="BY13" s="25">
        <v>9</v>
      </c>
      <c r="BZ13" s="25">
        <v>239</v>
      </c>
      <c r="CA13" s="25">
        <v>261</v>
      </c>
      <c r="CB13" s="25">
        <v>281</v>
      </c>
      <c r="CC13" s="25">
        <v>280</v>
      </c>
      <c r="CD13" s="25">
        <v>280</v>
      </c>
      <c r="CE13" s="25">
        <v>11</v>
      </c>
      <c r="CF13" s="25">
        <v>235</v>
      </c>
      <c r="CG13" s="25">
        <v>268</v>
      </c>
      <c r="CH13" s="25">
        <v>280</v>
      </c>
      <c r="CI13" s="25">
        <v>280</v>
      </c>
      <c r="CJ13" s="25">
        <v>280</v>
      </c>
      <c r="CK13" s="25">
        <v>15</v>
      </c>
      <c r="CL13" s="25">
        <v>221</v>
      </c>
      <c r="CM13" s="25">
        <v>241</v>
      </c>
      <c r="CN13" s="25">
        <v>280</v>
      </c>
      <c r="CO13" s="25">
        <v>280</v>
      </c>
      <c r="CP13" s="25">
        <v>280</v>
      </c>
      <c r="CQ13" s="25">
        <v>14</v>
      </c>
      <c r="CR13" s="25">
        <v>262</v>
      </c>
      <c r="CS13" s="25">
        <v>251</v>
      </c>
      <c r="CT13" s="25">
        <v>280</v>
      </c>
      <c r="CU13" s="25">
        <v>280</v>
      </c>
      <c r="CV13" s="25">
        <v>280</v>
      </c>
      <c r="CW13" s="25">
        <v>11</v>
      </c>
      <c r="CX13" s="25">
        <v>242</v>
      </c>
      <c r="CY13" s="25">
        <v>264</v>
      </c>
      <c r="CZ13" s="25">
        <v>280</v>
      </c>
      <c r="DA13" s="25">
        <v>280</v>
      </c>
      <c r="DB13" s="25">
        <v>280</v>
      </c>
      <c r="DC13" s="25">
        <v>15</v>
      </c>
      <c r="DD13" s="25">
        <v>236</v>
      </c>
      <c r="DE13" s="25">
        <v>274</v>
      </c>
      <c r="DF13" s="25">
        <v>280</v>
      </c>
      <c r="DG13" s="25">
        <v>280</v>
      </c>
      <c r="DH13" s="25">
        <v>280</v>
      </c>
      <c r="DI13" s="25"/>
      <c r="DJ13" s="25"/>
      <c r="DK13" s="25"/>
      <c r="DL13" s="25"/>
      <c r="DM13" s="25"/>
      <c r="DN13" s="25"/>
    </row>
    <row r="14" spans="2:118">
      <c r="B14" s="43"/>
      <c r="C14" s="89" t="s">
        <v>9</v>
      </c>
      <c r="D14" s="1" t="s">
        <v>46</v>
      </c>
      <c r="E14" s="43">
        <v>14</v>
      </c>
      <c r="F14" s="43"/>
      <c r="G14" s="43"/>
      <c r="H14" s="43"/>
      <c r="I14" s="43"/>
      <c r="J14" s="43"/>
      <c r="K14" s="44">
        <v>14</v>
      </c>
      <c r="L14" s="45"/>
      <c r="M14" s="45"/>
      <c r="N14" s="45"/>
      <c r="O14" s="45"/>
      <c r="P14" s="46"/>
      <c r="Q14" s="43">
        <v>14</v>
      </c>
      <c r="R14" s="43"/>
      <c r="S14" s="43"/>
      <c r="T14" s="43"/>
      <c r="U14" s="43"/>
      <c r="V14" s="43"/>
      <c r="W14" s="43">
        <v>14</v>
      </c>
      <c r="X14" s="43"/>
      <c r="Y14" s="43"/>
      <c r="Z14" s="43"/>
      <c r="AA14" s="43"/>
      <c r="AB14" s="43"/>
      <c r="AC14" s="43">
        <v>14</v>
      </c>
      <c r="AD14" s="43"/>
      <c r="AE14" s="43"/>
      <c r="AF14" s="43"/>
      <c r="AG14" s="43"/>
      <c r="AH14" s="43"/>
      <c r="AI14" s="43">
        <v>14</v>
      </c>
      <c r="AJ14" s="43"/>
      <c r="AK14" s="43"/>
      <c r="AL14" s="43"/>
      <c r="AM14" s="43"/>
      <c r="AN14" s="43"/>
      <c r="AO14" s="43">
        <v>14</v>
      </c>
      <c r="AP14" s="43"/>
      <c r="AQ14" s="43"/>
      <c r="AR14" s="43"/>
      <c r="AS14" s="43"/>
      <c r="AT14" s="43"/>
      <c r="AU14" s="43">
        <v>14</v>
      </c>
      <c r="AV14" s="43"/>
      <c r="AW14" s="43"/>
      <c r="AX14" s="43"/>
      <c r="AY14" s="43"/>
      <c r="AZ14" s="43"/>
      <c r="BA14" s="43">
        <v>14</v>
      </c>
      <c r="BB14" s="43"/>
      <c r="BC14" s="43"/>
      <c r="BD14" s="43"/>
      <c r="BE14" s="43"/>
      <c r="BF14" s="43"/>
      <c r="BG14" s="43">
        <v>14</v>
      </c>
      <c r="BH14" s="43"/>
      <c r="BI14" s="43"/>
      <c r="BJ14" s="43"/>
      <c r="BK14" s="43"/>
      <c r="BL14" s="43"/>
      <c r="BM14" s="43">
        <v>14</v>
      </c>
      <c r="BN14" s="43"/>
      <c r="BO14" s="43"/>
      <c r="BP14" s="43"/>
      <c r="BQ14" s="43"/>
      <c r="BR14" s="43"/>
      <c r="BS14" s="43">
        <v>14</v>
      </c>
      <c r="BT14" s="43"/>
      <c r="BU14" s="43"/>
      <c r="BV14" s="43"/>
      <c r="BW14" s="43"/>
      <c r="BX14" s="43"/>
      <c r="BY14" s="43">
        <v>14</v>
      </c>
      <c r="BZ14" s="43"/>
      <c r="CA14" s="43"/>
      <c r="CB14" s="43"/>
      <c r="CC14" s="43"/>
      <c r="CD14" s="43"/>
      <c r="CE14" s="43">
        <v>14</v>
      </c>
      <c r="CF14" s="43"/>
      <c r="CG14" s="43"/>
      <c r="CH14" s="43"/>
      <c r="CI14" s="43"/>
      <c r="CJ14" s="43"/>
      <c r="CK14" s="43">
        <v>14</v>
      </c>
      <c r="CL14" s="43"/>
      <c r="CM14" s="43"/>
      <c r="CN14" s="43"/>
      <c r="CO14" s="43"/>
      <c r="CP14" s="43"/>
      <c r="CQ14" s="43">
        <v>14</v>
      </c>
      <c r="CR14" s="43"/>
      <c r="CS14" s="43"/>
      <c r="CT14" s="43"/>
      <c r="CU14" s="43"/>
      <c r="CV14" s="43"/>
      <c r="CW14" s="43">
        <v>14</v>
      </c>
      <c r="CX14" s="43"/>
      <c r="CY14" s="43"/>
      <c r="CZ14" s="43"/>
      <c r="DA14" s="43"/>
      <c r="DB14" s="43"/>
      <c r="DC14" s="43">
        <v>14</v>
      </c>
      <c r="DD14" s="43"/>
      <c r="DE14" s="43"/>
      <c r="DF14" s="43"/>
      <c r="DG14" s="43"/>
      <c r="DH14" s="43"/>
      <c r="DI14" s="43">
        <v>14</v>
      </c>
      <c r="DJ14" s="43"/>
      <c r="DK14" s="43"/>
      <c r="DL14" s="43"/>
      <c r="DM14" s="43"/>
      <c r="DN14" s="43"/>
    </row>
    <row r="15" spans="2:118">
      <c r="B15" s="43"/>
      <c r="C15" s="90"/>
      <c r="D15" s="29" t="s">
        <v>45</v>
      </c>
      <c r="E15" s="43">
        <v>2</v>
      </c>
      <c r="F15" s="43"/>
      <c r="G15" s="43"/>
      <c r="H15" s="43"/>
      <c r="I15" s="43"/>
      <c r="J15" s="43"/>
      <c r="K15" s="44">
        <v>2</v>
      </c>
      <c r="L15" s="45"/>
      <c r="M15" s="45"/>
      <c r="N15" s="45"/>
      <c r="O15" s="45"/>
      <c r="P15" s="46"/>
      <c r="Q15" s="43">
        <v>2</v>
      </c>
      <c r="R15" s="43"/>
      <c r="S15" s="43"/>
      <c r="T15" s="43"/>
      <c r="U15" s="43"/>
      <c r="V15" s="43"/>
      <c r="W15" s="43">
        <v>1</v>
      </c>
      <c r="X15" s="43"/>
      <c r="Y15" s="43"/>
      <c r="Z15" s="43"/>
      <c r="AA15" s="43"/>
      <c r="AB15" s="43"/>
      <c r="AC15" s="43">
        <v>0</v>
      </c>
      <c r="AD15" s="43"/>
      <c r="AE15" s="43"/>
      <c r="AF15" s="43"/>
      <c r="AG15" s="43"/>
      <c r="AH15" s="43"/>
      <c r="AI15" s="43">
        <v>0</v>
      </c>
      <c r="AJ15" s="43"/>
      <c r="AK15" s="43"/>
      <c r="AL15" s="43"/>
      <c r="AM15" s="43"/>
      <c r="AN15" s="43"/>
      <c r="AO15" s="43">
        <v>0</v>
      </c>
      <c r="AP15" s="43"/>
      <c r="AQ15" s="43"/>
      <c r="AR15" s="43"/>
      <c r="AS15" s="43"/>
      <c r="AT15" s="43"/>
      <c r="AU15" s="43">
        <v>0</v>
      </c>
      <c r="AV15" s="43"/>
      <c r="AW15" s="43"/>
      <c r="AX15" s="43"/>
      <c r="AY15" s="43"/>
      <c r="AZ15" s="43"/>
      <c r="BA15" s="43">
        <v>0</v>
      </c>
      <c r="BB15" s="43"/>
      <c r="BC15" s="43"/>
      <c r="BD15" s="43"/>
      <c r="BE15" s="43"/>
      <c r="BF15" s="43"/>
      <c r="BG15" s="43">
        <v>0</v>
      </c>
      <c r="BH15" s="43"/>
      <c r="BI15" s="43"/>
      <c r="BJ15" s="43"/>
      <c r="BK15" s="43"/>
      <c r="BL15" s="43"/>
      <c r="BM15" s="43">
        <v>1</v>
      </c>
      <c r="BN15" s="43"/>
      <c r="BO15" s="43"/>
      <c r="BP15" s="43"/>
      <c r="BQ15" s="43"/>
      <c r="BR15" s="43"/>
      <c r="BS15" s="43">
        <v>0</v>
      </c>
      <c r="BT15" s="43"/>
      <c r="BU15" s="43"/>
      <c r="BV15" s="43"/>
      <c r="BW15" s="43"/>
      <c r="BX15" s="43"/>
      <c r="BY15" s="43">
        <v>1</v>
      </c>
      <c r="BZ15" s="43"/>
      <c r="CA15" s="43"/>
      <c r="CB15" s="43"/>
      <c r="CC15" s="43"/>
      <c r="CD15" s="43"/>
      <c r="CE15" s="43">
        <v>0</v>
      </c>
      <c r="CF15" s="43"/>
      <c r="CG15" s="43"/>
      <c r="CH15" s="43"/>
      <c r="CI15" s="43"/>
      <c r="CJ15" s="43"/>
      <c r="CK15" s="43">
        <v>0</v>
      </c>
      <c r="CL15" s="43"/>
      <c r="CM15" s="43"/>
      <c r="CN15" s="43"/>
      <c r="CO15" s="43"/>
      <c r="CP15" s="43"/>
      <c r="CQ15" s="43">
        <v>0</v>
      </c>
      <c r="CR15" s="43"/>
      <c r="CS15" s="43"/>
      <c r="CT15" s="43"/>
      <c r="CU15" s="43"/>
      <c r="CV15" s="43"/>
      <c r="CW15" s="43">
        <v>0</v>
      </c>
      <c r="CX15" s="43"/>
      <c r="CY15" s="43"/>
      <c r="CZ15" s="43"/>
      <c r="DA15" s="43"/>
      <c r="DB15" s="43"/>
      <c r="DC15" s="43">
        <v>0</v>
      </c>
      <c r="DD15" s="43"/>
      <c r="DE15" s="43"/>
      <c r="DF15" s="43"/>
      <c r="DG15" s="43"/>
      <c r="DH15" s="43"/>
      <c r="DI15" s="43">
        <v>0</v>
      </c>
      <c r="DJ15" s="43"/>
      <c r="DK15" s="43"/>
      <c r="DL15" s="43"/>
      <c r="DM15" s="43"/>
      <c r="DN15" s="43"/>
    </row>
    <row r="16" spans="2:118" ht="15" thickBot="1">
      <c r="B16" s="43"/>
      <c r="C16" s="91"/>
      <c r="D16" s="28" t="s">
        <v>47</v>
      </c>
      <c r="E16" s="44">
        <v>20</v>
      </c>
      <c r="F16" s="45"/>
      <c r="G16" s="45"/>
      <c r="H16" s="45"/>
      <c r="I16" s="45"/>
      <c r="J16" s="46"/>
      <c r="K16" s="44">
        <v>20</v>
      </c>
      <c r="L16" s="45"/>
      <c r="M16" s="45"/>
      <c r="N16" s="45"/>
      <c r="O16" s="45"/>
      <c r="P16" s="46"/>
      <c r="Q16" s="44">
        <v>18</v>
      </c>
      <c r="R16" s="45"/>
      <c r="S16" s="45"/>
      <c r="T16" s="45"/>
      <c r="U16" s="45"/>
      <c r="V16" s="46"/>
      <c r="W16" s="44">
        <v>19</v>
      </c>
      <c r="X16" s="45"/>
      <c r="Y16" s="45"/>
      <c r="Z16" s="45"/>
      <c r="AA16" s="45"/>
      <c r="AB16" s="46"/>
      <c r="AC16" s="44">
        <v>19</v>
      </c>
      <c r="AD16" s="45"/>
      <c r="AE16" s="45"/>
      <c r="AF16" s="45"/>
      <c r="AG16" s="45"/>
      <c r="AH16" s="46"/>
      <c r="AI16" s="44">
        <v>20</v>
      </c>
      <c r="AJ16" s="45"/>
      <c r="AK16" s="45"/>
      <c r="AL16" s="45"/>
      <c r="AM16" s="45"/>
      <c r="AN16" s="46"/>
      <c r="AO16" s="44">
        <v>20</v>
      </c>
      <c r="AP16" s="45"/>
      <c r="AQ16" s="45"/>
      <c r="AR16" s="45"/>
      <c r="AS16" s="45"/>
      <c r="AT16" s="46"/>
      <c r="AU16" s="44">
        <v>18</v>
      </c>
      <c r="AV16" s="45"/>
      <c r="AW16" s="45"/>
      <c r="AX16" s="45"/>
      <c r="AY16" s="45"/>
      <c r="AZ16" s="46"/>
      <c r="BA16" s="44">
        <v>18</v>
      </c>
      <c r="BB16" s="45"/>
      <c r="BC16" s="45"/>
      <c r="BD16" s="45"/>
      <c r="BE16" s="45"/>
      <c r="BF16" s="46"/>
      <c r="BG16" s="44">
        <v>20</v>
      </c>
      <c r="BH16" s="45"/>
      <c r="BI16" s="45"/>
      <c r="BJ16" s="45"/>
      <c r="BK16" s="45"/>
      <c r="BL16" s="46"/>
      <c r="BM16" s="44">
        <v>19</v>
      </c>
      <c r="BN16" s="45"/>
      <c r="BO16" s="45"/>
      <c r="BP16" s="45"/>
      <c r="BQ16" s="45"/>
      <c r="BR16" s="46"/>
      <c r="BS16" s="44">
        <v>19</v>
      </c>
      <c r="BT16" s="45"/>
      <c r="BU16" s="45"/>
      <c r="BV16" s="45"/>
      <c r="BW16" s="45"/>
      <c r="BX16" s="46"/>
      <c r="BY16" s="44">
        <v>20</v>
      </c>
      <c r="BZ16" s="45"/>
      <c r="CA16" s="45"/>
      <c r="CB16" s="45"/>
      <c r="CC16" s="45"/>
      <c r="CD16" s="46"/>
      <c r="CE16" s="44">
        <v>20</v>
      </c>
      <c r="CF16" s="45"/>
      <c r="CG16" s="45"/>
      <c r="CH16" s="45"/>
      <c r="CI16" s="45"/>
      <c r="CJ16" s="46"/>
      <c r="CK16" s="44">
        <v>19</v>
      </c>
      <c r="CL16" s="45"/>
      <c r="CM16" s="45"/>
      <c r="CN16" s="45"/>
      <c r="CO16" s="45"/>
      <c r="CP16" s="46"/>
      <c r="CQ16" s="44">
        <v>20</v>
      </c>
      <c r="CR16" s="45"/>
      <c r="CS16" s="45"/>
      <c r="CT16" s="45"/>
      <c r="CU16" s="45"/>
      <c r="CV16" s="46"/>
      <c r="CW16" s="44">
        <v>21</v>
      </c>
      <c r="CX16" s="45"/>
      <c r="CY16" s="45"/>
      <c r="CZ16" s="45"/>
      <c r="DA16" s="45"/>
      <c r="DB16" s="46"/>
      <c r="DC16" s="44">
        <v>21</v>
      </c>
      <c r="DD16" s="45"/>
      <c r="DE16" s="45"/>
      <c r="DF16" s="45"/>
      <c r="DG16" s="45"/>
      <c r="DH16" s="46"/>
      <c r="DI16" s="44"/>
      <c r="DJ16" s="45"/>
      <c r="DK16" s="45"/>
      <c r="DL16" s="45"/>
      <c r="DM16" s="45"/>
      <c r="DN16" s="46"/>
    </row>
    <row r="17" spans="2:118">
      <c r="B17" s="43"/>
      <c r="C17" s="80" t="s">
        <v>15</v>
      </c>
      <c r="D17" s="6" t="s">
        <v>16</v>
      </c>
      <c r="E17" s="47">
        <v>0.95</v>
      </c>
      <c r="F17" s="47"/>
      <c r="G17" s="47"/>
      <c r="H17" s="47"/>
      <c r="I17" s="47"/>
      <c r="J17" s="47"/>
      <c r="K17" s="92">
        <v>0.95</v>
      </c>
      <c r="L17" s="93"/>
      <c r="M17" s="93"/>
      <c r="N17" s="93"/>
      <c r="O17" s="93"/>
      <c r="P17" s="94"/>
      <c r="Q17" s="47">
        <v>0.95</v>
      </c>
      <c r="R17" s="47"/>
      <c r="S17" s="47"/>
      <c r="T17" s="47"/>
      <c r="U17" s="47"/>
      <c r="V17" s="47"/>
      <c r="W17" s="47">
        <v>0.95</v>
      </c>
      <c r="X17" s="47"/>
      <c r="Y17" s="47"/>
      <c r="Z17" s="47"/>
      <c r="AA17" s="47"/>
      <c r="AB17" s="47"/>
      <c r="AC17" s="47">
        <v>0.95</v>
      </c>
      <c r="AD17" s="47"/>
      <c r="AE17" s="47"/>
      <c r="AF17" s="47"/>
      <c r="AG17" s="47"/>
      <c r="AH17" s="47"/>
      <c r="AI17" s="47">
        <v>0.95</v>
      </c>
      <c r="AJ17" s="47"/>
      <c r="AK17" s="47"/>
      <c r="AL17" s="47"/>
      <c r="AM17" s="47"/>
      <c r="AN17" s="47"/>
      <c r="AO17" s="47">
        <v>0.95</v>
      </c>
      <c r="AP17" s="47"/>
      <c r="AQ17" s="47"/>
      <c r="AR17" s="47"/>
      <c r="AS17" s="47"/>
      <c r="AT17" s="47"/>
      <c r="AU17" s="47">
        <v>0.95</v>
      </c>
      <c r="AV17" s="47"/>
      <c r="AW17" s="47"/>
      <c r="AX17" s="47"/>
      <c r="AY17" s="47"/>
      <c r="AZ17" s="47"/>
      <c r="BA17" s="47">
        <v>0.95</v>
      </c>
      <c r="BB17" s="47"/>
      <c r="BC17" s="47"/>
      <c r="BD17" s="47"/>
      <c r="BE17" s="47"/>
      <c r="BF17" s="47"/>
      <c r="BG17" s="47">
        <v>0.95</v>
      </c>
      <c r="BH17" s="47"/>
      <c r="BI17" s="47"/>
      <c r="BJ17" s="47"/>
      <c r="BK17" s="47"/>
      <c r="BL17" s="47"/>
      <c r="BM17" s="47">
        <v>0.95</v>
      </c>
      <c r="BN17" s="47"/>
      <c r="BO17" s="47"/>
      <c r="BP17" s="47"/>
      <c r="BQ17" s="47"/>
      <c r="BR17" s="47"/>
      <c r="BS17" s="47">
        <v>0.95</v>
      </c>
      <c r="BT17" s="47"/>
      <c r="BU17" s="47"/>
      <c r="BV17" s="47"/>
      <c r="BW17" s="47"/>
      <c r="BX17" s="47"/>
      <c r="BY17" s="47">
        <v>0.95</v>
      </c>
      <c r="BZ17" s="47"/>
      <c r="CA17" s="47"/>
      <c r="CB17" s="47"/>
      <c r="CC17" s="47"/>
      <c r="CD17" s="47"/>
      <c r="CE17" s="47">
        <v>0.95</v>
      </c>
      <c r="CF17" s="47"/>
      <c r="CG17" s="47"/>
      <c r="CH17" s="47"/>
      <c r="CI17" s="47"/>
      <c r="CJ17" s="47"/>
      <c r="CK17" s="47">
        <v>0.95</v>
      </c>
      <c r="CL17" s="47"/>
      <c r="CM17" s="47"/>
      <c r="CN17" s="47"/>
      <c r="CO17" s="47"/>
      <c r="CP17" s="47"/>
      <c r="CQ17" s="47">
        <v>0.95</v>
      </c>
      <c r="CR17" s="47"/>
      <c r="CS17" s="47"/>
      <c r="CT17" s="47"/>
      <c r="CU17" s="47"/>
      <c r="CV17" s="47"/>
      <c r="CW17" s="47">
        <v>0.95</v>
      </c>
      <c r="CX17" s="47"/>
      <c r="CY17" s="47"/>
      <c r="CZ17" s="47"/>
      <c r="DA17" s="47"/>
      <c r="DB17" s="47"/>
      <c r="DC17" s="47">
        <v>0.95</v>
      </c>
      <c r="DD17" s="47"/>
      <c r="DE17" s="47"/>
      <c r="DF17" s="47"/>
      <c r="DG17" s="47"/>
      <c r="DH17" s="47"/>
      <c r="DI17" s="47">
        <v>0.95</v>
      </c>
      <c r="DJ17" s="47"/>
      <c r="DK17" s="47"/>
      <c r="DL17" s="47"/>
      <c r="DM17" s="47"/>
      <c r="DN17" s="47"/>
    </row>
    <row r="18" spans="2:118" ht="15" thickBot="1">
      <c r="B18" s="43"/>
      <c r="C18" s="81" t="s">
        <v>11</v>
      </c>
      <c r="D18" s="7" t="s">
        <v>17</v>
      </c>
      <c r="E18" s="32">
        <f>(SUM(E4:J5)-E6)/(SUM(E4:J5))</f>
        <v>0.94736842105263153</v>
      </c>
      <c r="F18" s="32"/>
      <c r="G18" s="32"/>
      <c r="H18" s="32"/>
      <c r="I18" s="32"/>
      <c r="J18" s="32"/>
      <c r="K18" s="95">
        <f>(SUM(K4:P5)-K6)/(SUM(K4:P5))</f>
        <v>0.92037037037037039</v>
      </c>
      <c r="L18" s="96"/>
      <c r="M18" s="96"/>
      <c r="N18" s="96"/>
      <c r="O18" s="96"/>
      <c r="P18" s="97"/>
      <c r="Q18" s="32">
        <f>(SUM(Q4:V5)-Q6)/(SUM(Q4:V5))</f>
        <v>0.94912280701754381</v>
      </c>
      <c r="R18" s="32"/>
      <c r="S18" s="32"/>
      <c r="T18" s="32"/>
      <c r="U18" s="32"/>
      <c r="V18" s="32"/>
      <c r="W18" s="32">
        <f>(SUM(W4:AB5)-W6)/(SUM(W4:AB5))</f>
        <v>0.96</v>
      </c>
      <c r="X18" s="32"/>
      <c r="Y18" s="32"/>
      <c r="Z18" s="32"/>
      <c r="AA18" s="32"/>
      <c r="AB18" s="32"/>
      <c r="AC18" s="32">
        <f>(SUM(AC4:AH5)-AC6)/(SUM(AC4:AH5))</f>
        <v>0.95</v>
      </c>
      <c r="AD18" s="32"/>
      <c r="AE18" s="32"/>
      <c r="AF18" s="32"/>
      <c r="AG18" s="32"/>
      <c r="AH18" s="32"/>
      <c r="AI18" s="32">
        <f>(SUM(AI4:AN5)-AI6)/(SUM(AI4:AN5))</f>
        <v>0.95</v>
      </c>
      <c r="AJ18" s="32"/>
      <c r="AK18" s="32"/>
      <c r="AL18" s="32"/>
      <c r="AM18" s="32"/>
      <c r="AN18" s="32"/>
      <c r="AO18" s="32">
        <f>(SUM(AO4:AT5)-AO6)/(SUM(AO4:AT5))</f>
        <v>0.95</v>
      </c>
      <c r="AP18" s="32"/>
      <c r="AQ18" s="32"/>
      <c r="AR18" s="32"/>
      <c r="AS18" s="32"/>
      <c r="AT18" s="32"/>
      <c r="AU18" s="32">
        <f>(SUM(AU4:AZ5)-AU6)/(SUM(AU4:AZ5))</f>
        <v>0.95666666666666667</v>
      </c>
      <c r="AV18" s="32"/>
      <c r="AW18" s="32"/>
      <c r="AX18" s="32"/>
      <c r="AY18" s="32"/>
      <c r="AZ18" s="32"/>
      <c r="BA18" s="32">
        <f>(SUM(BA4:BF5)-BA6)/(SUM(BA4:BF5))</f>
        <v>0.94761904761904758</v>
      </c>
      <c r="BB18" s="32"/>
      <c r="BC18" s="32"/>
      <c r="BD18" s="32"/>
      <c r="BE18" s="32"/>
      <c r="BF18" s="32"/>
      <c r="BG18" s="32">
        <f>(SUM(BG4:BL5)-BG6)/(SUM(BG4:BL5))</f>
        <v>0.94920634920634916</v>
      </c>
      <c r="BH18" s="32"/>
      <c r="BI18" s="32"/>
      <c r="BJ18" s="32"/>
      <c r="BK18" s="32"/>
      <c r="BL18" s="32"/>
      <c r="BM18" s="32">
        <f>(SUM(BM4:BR5)-BM6)/(SUM(BM4:BR5))</f>
        <v>0.93809523809523809</v>
      </c>
      <c r="BN18" s="32"/>
      <c r="BO18" s="32"/>
      <c r="BP18" s="32"/>
      <c r="BQ18" s="32"/>
      <c r="BR18" s="32"/>
      <c r="BS18" s="32">
        <f>(SUM(BS4:BX5)-BS6)/(SUM(BS4:BX5))</f>
        <v>0.94838709677419353</v>
      </c>
      <c r="BT18" s="32"/>
      <c r="BU18" s="32"/>
      <c r="BV18" s="32"/>
      <c r="BW18" s="32"/>
      <c r="BX18" s="32"/>
      <c r="BY18" s="32">
        <f>(SUM(BY4:CD5)-BY6)/(SUM(BY4:CD5))</f>
        <v>0.94838709677419353</v>
      </c>
      <c r="BZ18" s="32"/>
      <c r="CA18" s="32"/>
      <c r="CB18" s="32"/>
      <c r="CC18" s="32"/>
      <c r="CD18" s="32"/>
      <c r="CE18" s="32">
        <f>(SUM(CE4:CJ5)-CE6)/(SUM(CE4:CJ5))</f>
        <v>0.9467741935483871</v>
      </c>
      <c r="CF18" s="32"/>
      <c r="CG18" s="32"/>
      <c r="CH18" s="32"/>
      <c r="CI18" s="32"/>
      <c r="CJ18" s="32"/>
      <c r="CK18" s="32">
        <f>(SUM(CK4:CP5)-CK6)/(SUM(CK4:CP5))</f>
        <v>0.9467741935483871</v>
      </c>
      <c r="CL18" s="32"/>
      <c r="CM18" s="32"/>
      <c r="CN18" s="32"/>
      <c r="CO18" s="32"/>
      <c r="CP18" s="32"/>
      <c r="CQ18" s="32">
        <f>(SUM(CQ4:CV5)-CQ6)/(SUM(CQ4:CV5))</f>
        <v>0.94838709677419353</v>
      </c>
      <c r="CR18" s="32"/>
      <c r="CS18" s="32"/>
      <c r="CT18" s="32"/>
      <c r="CU18" s="32"/>
      <c r="CV18" s="32"/>
      <c r="CW18" s="32">
        <f>(SUM(CW4:DB5)-CW6)/(SUM(CW4:DB5))</f>
        <v>0.94499999999999995</v>
      </c>
      <c r="CX18" s="32"/>
      <c r="CY18" s="32"/>
      <c r="CZ18" s="32"/>
      <c r="DA18" s="32"/>
      <c r="DB18" s="32"/>
      <c r="DC18" s="32">
        <f>(SUM(DC4:DH5)-DC6)/(SUM(DC4:DH5))</f>
        <v>0.94499999999999995</v>
      </c>
      <c r="DD18" s="32"/>
      <c r="DE18" s="32"/>
      <c r="DF18" s="32"/>
      <c r="DG18" s="32"/>
      <c r="DH18" s="32"/>
      <c r="DI18" s="32">
        <f>(SUM(DI4:DN5)-DI6)/(SUM(DI4:DN5))</f>
        <v>1</v>
      </c>
      <c r="DJ18" s="32"/>
      <c r="DK18" s="32"/>
      <c r="DL18" s="32"/>
      <c r="DM18" s="32"/>
      <c r="DN18" s="32"/>
    </row>
    <row r="19" spans="2:118">
      <c r="B19" s="43"/>
      <c r="C19" s="80" t="s">
        <v>18</v>
      </c>
      <c r="D19" s="6" t="s">
        <v>16</v>
      </c>
      <c r="E19" s="33">
        <v>1.1870000000000001</v>
      </c>
      <c r="F19" s="33"/>
      <c r="G19" s="33"/>
      <c r="H19" s="33"/>
      <c r="I19" s="33"/>
      <c r="J19" s="33"/>
      <c r="K19" s="54">
        <v>1.1870000000000001</v>
      </c>
      <c r="L19" s="55"/>
      <c r="M19" s="55"/>
      <c r="N19" s="55"/>
      <c r="O19" s="55"/>
      <c r="P19" s="56"/>
      <c r="Q19" s="33">
        <v>1.1870000000000001</v>
      </c>
      <c r="R19" s="33"/>
      <c r="S19" s="33"/>
      <c r="T19" s="33"/>
      <c r="U19" s="33"/>
      <c r="V19" s="33"/>
      <c r="W19" s="33">
        <v>1.1870000000000001</v>
      </c>
      <c r="X19" s="33"/>
      <c r="Y19" s="33"/>
      <c r="Z19" s="33"/>
      <c r="AA19" s="33"/>
      <c r="AB19" s="33"/>
      <c r="AC19" s="33">
        <v>1.1870000000000001</v>
      </c>
      <c r="AD19" s="33"/>
      <c r="AE19" s="33"/>
      <c r="AF19" s="33"/>
      <c r="AG19" s="33"/>
      <c r="AH19" s="33"/>
      <c r="AI19" s="33">
        <v>1.1870000000000001</v>
      </c>
      <c r="AJ19" s="33"/>
      <c r="AK19" s="33"/>
      <c r="AL19" s="33"/>
      <c r="AM19" s="33"/>
      <c r="AN19" s="33"/>
      <c r="AO19" s="33">
        <v>1.1870000000000001</v>
      </c>
      <c r="AP19" s="33"/>
      <c r="AQ19" s="33"/>
      <c r="AR19" s="33"/>
      <c r="AS19" s="33"/>
      <c r="AT19" s="33"/>
      <c r="AU19" s="33">
        <v>1.1870000000000001</v>
      </c>
      <c r="AV19" s="33"/>
      <c r="AW19" s="33"/>
      <c r="AX19" s="33"/>
      <c r="AY19" s="33"/>
      <c r="AZ19" s="33"/>
      <c r="BA19" s="33">
        <v>1.1870000000000001</v>
      </c>
      <c r="BB19" s="33"/>
      <c r="BC19" s="33"/>
      <c r="BD19" s="33"/>
      <c r="BE19" s="33"/>
      <c r="BF19" s="33"/>
      <c r="BG19" s="33">
        <v>1.1870000000000001</v>
      </c>
      <c r="BH19" s="33"/>
      <c r="BI19" s="33"/>
      <c r="BJ19" s="33"/>
      <c r="BK19" s="33"/>
      <c r="BL19" s="33"/>
      <c r="BM19" s="33">
        <v>1.1870000000000001</v>
      </c>
      <c r="BN19" s="33"/>
      <c r="BO19" s="33"/>
      <c r="BP19" s="33"/>
      <c r="BQ19" s="33"/>
      <c r="BR19" s="33"/>
      <c r="BS19" s="33">
        <v>1.1870000000000001</v>
      </c>
      <c r="BT19" s="33"/>
      <c r="BU19" s="33"/>
      <c r="BV19" s="33"/>
      <c r="BW19" s="33"/>
      <c r="BX19" s="33"/>
      <c r="BY19" s="33">
        <v>1.1870000000000001</v>
      </c>
      <c r="BZ19" s="33"/>
      <c r="CA19" s="33"/>
      <c r="CB19" s="33"/>
      <c r="CC19" s="33"/>
      <c r="CD19" s="33"/>
      <c r="CE19" s="33">
        <v>1.1870000000000001</v>
      </c>
      <c r="CF19" s="33"/>
      <c r="CG19" s="33"/>
      <c r="CH19" s="33"/>
      <c r="CI19" s="33"/>
      <c r="CJ19" s="33"/>
      <c r="CK19" s="33">
        <v>1.1870000000000001</v>
      </c>
      <c r="CL19" s="33"/>
      <c r="CM19" s="33"/>
      <c r="CN19" s="33"/>
      <c r="CO19" s="33"/>
      <c r="CP19" s="33"/>
      <c r="CQ19" s="33">
        <v>1.1870000000000001</v>
      </c>
      <c r="CR19" s="33"/>
      <c r="CS19" s="33"/>
      <c r="CT19" s="33"/>
      <c r="CU19" s="33"/>
      <c r="CV19" s="33"/>
      <c r="CW19" s="33">
        <v>1.1870000000000001</v>
      </c>
      <c r="CX19" s="33"/>
      <c r="CY19" s="33"/>
      <c r="CZ19" s="33"/>
      <c r="DA19" s="33"/>
      <c r="DB19" s="33"/>
      <c r="DC19" s="33">
        <v>1.1870000000000001</v>
      </c>
      <c r="DD19" s="33"/>
      <c r="DE19" s="33"/>
      <c r="DF19" s="33"/>
      <c r="DG19" s="33"/>
      <c r="DH19" s="33"/>
      <c r="DI19" s="33">
        <v>1.1870000000000001</v>
      </c>
      <c r="DJ19" s="33"/>
      <c r="DK19" s="33"/>
      <c r="DL19" s="33"/>
      <c r="DM19" s="33"/>
      <c r="DN19" s="33"/>
    </row>
    <row r="20" spans="2:118">
      <c r="B20" s="43"/>
      <c r="C20" s="81"/>
      <c r="D20" s="7" t="s">
        <v>17</v>
      </c>
      <c r="E20" s="34">
        <v>1.0840000000000001</v>
      </c>
      <c r="F20" s="34"/>
      <c r="G20" s="34"/>
      <c r="H20" s="34"/>
      <c r="I20" s="34"/>
      <c r="J20" s="34"/>
      <c r="K20" s="57">
        <v>1.083</v>
      </c>
      <c r="L20" s="58"/>
      <c r="M20" s="58"/>
      <c r="N20" s="58"/>
      <c r="O20" s="58"/>
      <c r="P20" s="59"/>
      <c r="Q20" s="34">
        <v>1.0920000000000001</v>
      </c>
      <c r="R20" s="34"/>
      <c r="S20" s="34"/>
      <c r="T20" s="34"/>
      <c r="U20" s="34"/>
      <c r="V20" s="34"/>
      <c r="W20" s="34">
        <v>1.0960000000000001</v>
      </c>
      <c r="X20" s="34"/>
      <c r="Y20" s="34"/>
      <c r="Z20" s="34"/>
      <c r="AA20" s="34"/>
      <c r="AB20" s="34"/>
      <c r="AC20" s="34">
        <v>1.0680000000000001</v>
      </c>
      <c r="AD20" s="34"/>
      <c r="AE20" s="34"/>
      <c r="AF20" s="34"/>
      <c r="AG20" s="34"/>
      <c r="AH20" s="34"/>
      <c r="AI20" s="34">
        <v>1.0980000000000001</v>
      </c>
      <c r="AJ20" s="34"/>
      <c r="AK20" s="34"/>
      <c r="AL20" s="34"/>
      <c r="AM20" s="34"/>
      <c r="AN20" s="34"/>
      <c r="AO20" s="34">
        <v>1.087</v>
      </c>
      <c r="AP20" s="34"/>
      <c r="AQ20" s="34"/>
      <c r="AR20" s="34"/>
      <c r="AS20" s="34"/>
      <c r="AT20" s="34"/>
      <c r="AU20" s="34">
        <v>1.0529999999999999</v>
      </c>
      <c r="AV20" s="34"/>
      <c r="AW20" s="34"/>
      <c r="AX20" s="34"/>
      <c r="AY20" s="34"/>
      <c r="AZ20" s="34"/>
      <c r="BA20" s="34">
        <v>1.0669999999999999</v>
      </c>
      <c r="BB20" s="34"/>
      <c r="BC20" s="34"/>
      <c r="BD20" s="34"/>
      <c r="BE20" s="34"/>
      <c r="BF20" s="34"/>
      <c r="BG20" s="34">
        <v>1.0960000000000001</v>
      </c>
      <c r="BH20" s="34"/>
      <c r="BI20" s="34"/>
      <c r="BJ20" s="34"/>
      <c r="BK20" s="34"/>
      <c r="BL20" s="34"/>
      <c r="BM20" s="34">
        <v>1.0860000000000001</v>
      </c>
      <c r="BN20" s="34"/>
      <c r="BO20" s="34"/>
      <c r="BP20" s="34"/>
      <c r="BQ20" s="34"/>
      <c r="BR20" s="34"/>
      <c r="BS20" s="34">
        <v>1.0269999999999999</v>
      </c>
      <c r="BT20" s="34"/>
      <c r="BU20" s="34"/>
      <c r="BV20" s="34"/>
      <c r="BW20" s="34"/>
      <c r="BX20" s="34"/>
      <c r="BY20" s="34">
        <v>1.04</v>
      </c>
      <c r="BZ20" s="34"/>
      <c r="CA20" s="34"/>
      <c r="CB20" s="34"/>
      <c r="CC20" s="34"/>
      <c r="CD20" s="34"/>
      <c r="CE20" s="34">
        <v>1.04</v>
      </c>
      <c r="CF20" s="34"/>
      <c r="CG20" s="34"/>
      <c r="CH20" s="34"/>
      <c r="CI20" s="34"/>
      <c r="CJ20" s="34"/>
      <c r="CK20" s="34">
        <v>1.0549999999999999</v>
      </c>
      <c r="CL20" s="34"/>
      <c r="CM20" s="34"/>
      <c r="CN20" s="34"/>
      <c r="CO20" s="34"/>
      <c r="CP20" s="34"/>
      <c r="CQ20" s="34">
        <v>1.073</v>
      </c>
      <c r="CR20" s="34"/>
      <c r="CS20" s="34"/>
      <c r="CT20" s="34"/>
      <c r="CU20" s="34"/>
      <c r="CV20" s="34"/>
      <c r="CW20" s="34">
        <v>1.0589999999999999</v>
      </c>
      <c r="CX20" s="34"/>
      <c r="CY20" s="34"/>
      <c r="CZ20" s="34"/>
      <c r="DA20" s="34"/>
      <c r="DB20" s="34"/>
      <c r="DC20" s="34">
        <v>1.0669999999999999</v>
      </c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</row>
    <row r="21" spans="2:118">
      <c r="B21" s="43"/>
      <c r="C21" s="80" t="s">
        <v>0</v>
      </c>
      <c r="D21" s="6" t="s">
        <v>16</v>
      </c>
      <c r="E21" s="35">
        <v>80</v>
      </c>
      <c r="F21" s="35"/>
      <c r="G21" s="35"/>
      <c r="H21" s="35"/>
      <c r="I21" s="35"/>
      <c r="J21" s="35"/>
      <c r="K21" s="60">
        <v>80</v>
      </c>
      <c r="L21" s="61"/>
      <c r="M21" s="61"/>
      <c r="N21" s="61"/>
      <c r="O21" s="61"/>
      <c r="P21" s="62"/>
      <c r="Q21" s="35">
        <v>80</v>
      </c>
      <c r="R21" s="35"/>
      <c r="S21" s="35"/>
      <c r="T21" s="35"/>
      <c r="U21" s="35"/>
      <c r="V21" s="35"/>
      <c r="W21" s="35">
        <v>80</v>
      </c>
      <c r="X21" s="35"/>
      <c r="Y21" s="35"/>
      <c r="Z21" s="35"/>
      <c r="AA21" s="35"/>
      <c r="AB21" s="35"/>
      <c r="AC21" s="35">
        <v>80</v>
      </c>
      <c r="AD21" s="35"/>
      <c r="AE21" s="35"/>
      <c r="AF21" s="35"/>
      <c r="AG21" s="35"/>
      <c r="AH21" s="35"/>
      <c r="AI21" s="35">
        <v>80</v>
      </c>
      <c r="AJ21" s="35"/>
      <c r="AK21" s="35"/>
      <c r="AL21" s="35"/>
      <c r="AM21" s="35"/>
      <c r="AN21" s="35"/>
      <c r="AO21" s="35">
        <v>80</v>
      </c>
      <c r="AP21" s="35"/>
      <c r="AQ21" s="35"/>
      <c r="AR21" s="35"/>
      <c r="AS21" s="35"/>
      <c r="AT21" s="35"/>
      <c r="AU21" s="35">
        <v>80</v>
      </c>
      <c r="AV21" s="35"/>
      <c r="AW21" s="35"/>
      <c r="AX21" s="35"/>
      <c r="AY21" s="35"/>
      <c r="AZ21" s="35"/>
      <c r="BA21" s="35">
        <v>80</v>
      </c>
      <c r="BB21" s="35"/>
      <c r="BC21" s="35"/>
      <c r="BD21" s="35"/>
      <c r="BE21" s="35"/>
      <c r="BF21" s="35"/>
      <c r="BG21" s="35">
        <v>80</v>
      </c>
      <c r="BH21" s="35"/>
      <c r="BI21" s="35"/>
      <c r="BJ21" s="35"/>
      <c r="BK21" s="35"/>
      <c r="BL21" s="35"/>
      <c r="BM21" s="35">
        <v>80</v>
      </c>
      <c r="BN21" s="35"/>
      <c r="BO21" s="35"/>
      <c r="BP21" s="35"/>
      <c r="BQ21" s="35"/>
      <c r="BR21" s="35"/>
      <c r="BS21" s="35">
        <v>80</v>
      </c>
      <c r="BT21" s="35"/>
      <c r="BU21" s="35"/>
      <c r="BV21" s="35"/>
      <c r="BW21" s="35"/>
      <c r="BX21" s="35"/>
      <c r="BY21" s="35">
        <v>80</v>
      </c>
      <c r="BZ21" s="35"/>
      <c r="CA21" s="35"/>
      <c r="CB21" s="35"/>
      <c r="CC21" s="35"/>
      <c r="CD21" s="35"/>
      <c r="CE21" s="35">
        <v>80</v>
      </c>
      <c r="CF21" s="35"/>
      <c r="CG21" s="35"/>
      <c r="CH21" s="35"/>
      <c r="CI21" s="35"/>
      <c r="CJ21" s="35"/>
      <c r="CK21" s="35">
        <v>80</v>
      </c>
      <c r="CL21" s="35"/>
      <c r="CM21" s="35"/>
      <c r="CN21" s="35"/>
      <c r="CO21" s="35"/>
      <c r="CP21" s="35"/>
      <c r="CQ21" s="35">
        <v>80</v>
      </c>
      <c r="CR21" s="35"/>
      <c r="CS21" s="35"/>
      <c r="CT21" s="35"/>
      <c r="CU21" s="35"/>
      <c r="CV21" s="35"/>
      <c r="CW21" s="35">
        <v>80</v>
      </c>
      <c r="CX21" s="35"/>
      <c r="CY21" s="35"/>
      <c r="CZ21" s="35"/>
      <c r="DA21" s="35"/>
      <c r="DB21" s="35"/>
      <c r="DC21" s="35">
        <v>80</v>
      </c>
      <c r="DD21" s="35"/>
      <c r="DE21" s="35"/>
      <c r="DF21" s="35"/>
      <c r="DG21" s="35"/>
      <c r="DH21" s="35"/>
      <c r="DI21" s="35">
        <v>80</v>
      </c>
      <c r="DJ21" s="35"/>
      <c r="DK21" s="35"/>
      <c r="DL21" s="35"/>
      <c r="DM21" s="35"/>
      <c r="DN21" s="35"/>
    </row>
    <row r="22" spans="2:118">
      <c r="B22" s="43"/>
      <c r="C22" s="82"/>
      <c r="D22" s="22" t="s">
        <v>33</v>
      </c>
      <c r="E22" s="36">
        <f>SUM(E9:J9)/SUM(E4:E5)*60</f>
        <v>112.73684210526316</v>
      </c>
      <c r="F22" s="36"/>
      <c r="G22" s="36"/>
      <c r="H22" s="36"/>
      <c r="I22" s="36"/>
      <c r="J22" s="36"/>
      <c r="K22" s="63">
        <f>SUM(K9:P9)/SUM(K4:K5)*60</f>
        <v>115.11111111111111</v>
      </c>
      <c r="L22" s="64"/>
      <c r="M22" s="64"/>
      <c r="N22" s="64"/>
      <c r="O22" s="64"/>
      <c r="P22" s="65"/>
      <c r="Q22" s="36">
        <f>SUM(Q9:V9)/SUM(Q4:Q5)*60</f>
        <v>124.10526315789474</v>
      </c>
      <c r="R22" s="36"/>
      <c r="S22" s="36"/>
      <c r="T22" s="36"/>
      <c r="U22" s="36"/>
      <c r="V22" s="36"/>
      <c r="W22" s="36">
        <f>SUM(W9:AB9)/SUM(W4:W5)*60</f>
        <v>119.8</v>
      </c>
      <c r="X22" s="36"/>
      <c r="Y22" s="36"/>
      <c r="Z22" s="36"/>
      <c r="AA22" s="36"/>
      <c r="AB22" s="36"/>
      <c r="AC22" s="36">
        <f>SUM(AC9:AH9)/SUM(AC4:AC5)*60</f>
        <v>133.89999999999998</v>
      </c>
      <c r="AD22" s="36"/>
      <c r="AE22" s="36"/>
      <c r="AF22" s="36"/>
      <c r="AG22" s="36"/>
      <c r="AH22" s="36"/>
      <c r="AI22" s="36">
        <f>SUM(AI9:AN9)/SUM(AI4:AI5)*60</f>
        <v>134.9</v>
      </c>
      <c r="AJ22" s="36"/>
      <c r="AK22" s="36"/>
      <c r="AL22" s="36"/>
      <c r="AM22" s="36"/>
      <c r="AN22" s="36"/>
      <c r="AO22" s="36">
        <f>SUM(AO9:AT9)/SUM(AO4:AO5)*60</f>
        <v>134.79999999999998</v>
      </c>
      <c r="AP22" s="36"/>
      <c r="AQ22" s="36"/>
      <c r="AR22" s="36"/>
      <c r="AS22" s="36"/>
      <c r="AT22" s="36"/>
      <c r="AU22" s="36">
        <f>SUM(AU9:AZ9)/SUM(AU4:AU5)*60</f>
        <v>128.60000000000002</v>
      </c>
      <c r="AV22" s="36"/>
      <c r="AW22" s="36"/>
      <c r="AX22" s="36"/>
      <c r="AY22" s="36"/>
      <c r="AZ22" s="36"/>
      <c r="BA22" s="36">
        <f>SUM(BA9:BF9)/SUM(BA4:BA5)*60</f>
        <v>125.90476190476191</v>
      </c>
      <c r="BB22" s="36"/>
      <c r="BC22" s="36"/>
      <c r="BD22" s="36"/>
      <c r="BE22" s="36"/>
      <c r="BF22" s="36"/>
      <c r="BG22" s="36">
        <f>SUM(BG9:BL9)/SUM(BG4:BG5)*60</f>
        <v>132.57142857142858</v>
      </c>
      <c r="BH22" s="36"/>
      <c r="BI22" s="36"/>
      <c r="BJ22" s="36"/>
      <c r="BK22" s="36"/>
      <c r="BL22" s="36"/>
      <c r="BM22" s="36">
        <f>SUM(BM9:BR9)/SUM(BM4:BM5)*60</f>
        <v>129.14285714285714</v>
      </c>
      <c r="BN22" s="36"/>
      <c r="BO22" s="36"/>
      <c r="BP22" s="36"/>
      <c r="BQ22" s="36"/>
      <c r="BR22" s="36"/>
      <c r="BS22" s="36">
        <f>SUM(BS9:BX9)/SUM(BS4:BS5)*60</f>
        <v>127.25806451612904</v>
      </c>
      <c r="BT22" s="36"/>
      <c r="BU22" s="36"/>
      <c r="BV22" s="36"/>
      <c r="BW22" s="36"/>
      <c r="BX22" s="36"/>
      <c r="BY22" s="36">
        <f>SUM(BY9:CD9)/SUM(BY4:BY5)*60</f>
        <v>130.64516129032256</v>
      </c>
      <c r="BZ22" s="36"/>
      <c r="CA22" s="36"/>
      <c r="CB22" s="36"/>
      <c r="CC22" s="36"/>
      <c r="CD22" s="36"/>
      <c r="CE22" s="36">
        <f>SUM(CE9:CJ9)/SUM(CE4:CE5)*60</f>
        <v>131.03225806451613</v>
      </c>
      <c r="CF22" s="36"/>
      <c r="CG22" s="36"/>
      <c r="CH22" s="36"/>
      <c r="CI22" s="36"/>
      <c r="CJ22" s="36"/>
      <c r="CK22" s="36">
        <f>SUM(CK9:CP9)/SUM(CK4:CK5)*60</f>
        <v>127.45161290322579</v>
      </c>
      <c r="CL22" s="36"/>
      <c r="CM22" s="36"/>
      <c r="CN22" s="36"/>
      <c r="CO22" s="36"/>
      <c r="CP22" s="36"/>
      <c r="CQ22" s="36">
        <f>SUM(CQ9:CV9)/SUM(CQ4:CQ5)*60</f>
        <v>132.29032258064518</v>
      </c>
      <c r="CR22" s="36"/>
      <c r="CS22" s="36"/>
      <c r="CT22" s="36"/>
      <c r="CU22" s="36"/>
      <c r="CV22" s="36"/>
      <c r="CW22" s="36">
        <f>SUM(CW9:DB9)/SUM(CW4:CW5)*60</f>
        <v>135.69999999999999</v>
      </c>
      <c r="CX22" s="36"/>
      <c r="CY22" s="36"/>
      <c r="CZ22" s="36"/>
      <c r="DA22" s="36"/>
      <c r="DB22" s="36"/>
      <c r="DC22" s="36">
        <f>SUM(DC9:DH9)/SUM(DC4:DC5)*60</f>
        <v>136.5</v>
      </c>
      <c r="DD22" s="36"/>
      <c r="DE22" s="36"/>
      <c r="DF22" s="36"/>
      <c r="DG22" s="36"/>
      <c r="DH22" s="36"/>
      <c r="DI22" s="36">
        <f>SUM(DI9:DN9)/SUM(DI4:DI5)*60</f>
        <v>0</v>
      </c>
      <c r="DJ22" s="36"/>
      <c r="DK22" s="36"/>
      <c r="DL22" s="36"/>
      <c r="DM22" s="36"/>
      <c r="DN22" s="36"/>
    </row>
    <row r="23" spans="2:118">
      <c r="B23" s="43"/>
      <c r="C23" s="81" t="s">
        <v>0</v>
      </c>
      <c r="D23" s="7" t="s">
        <v>17</v>
      </c>
      <c r="E23" s="37">
        <f>SUM(E13:J13)/SUM(E4:E5)*60</f>
        <v>112.73684210526316</v>
      </c>
      <c r="F23" s="37"/>
      <c r="G23" s="37"/>
      <c r="H23" s="37"/>
      <c r="I23" s="37"/>
      <c r="J23" s="37"/>
      <c r="K23" s="66">
        <f>SUM(K13:P13)/SUM(K4:K5)*60</f>
        <v>115.11111111111111</v>
      </c>
      <c r="L23" s="67"/>
      <c r="M23" s="67"/>
      <c r="N23" s="67"/>
      <c r="O23" s="67"/>
      <c r="P23" s="68"/>
      <c r="Q23" s="37">
        <f>SUM(Q13:V13)/SUM(Q4:Q5)*60</f>
        <v>124.10526315789474</v>
      </c>
      <c r="R23" s="37"/>
      <c r="S23" s="37"/>
      <c r="T23" s="37"/>
      <c r="U23" s="37"/>
      <c r="V23" s="37"/>
      <c r="W23" s="37">
        <f>SUM(W13:AB13)/SUM(W4:W5)*60</f>
        <v>119.8</v>
      </c>
      <c r="X23" s="37"/>
      <c r="Y23" s="37"/>
      <c r="Z23" s="37"/>
      <c r="AA23" s="37"/>
      <c r="AB23" s="37"/>
      <c r="AC23" s="37">
        <f>SUM(AC13:AH13)/SUM(AC4:AC5)*60</f>
        <v>133.89999999999998</v>
      </c>
      <c r="AD23" s="37"/>
      <c r="AE23" s="37"/>
      <c r="AF23" s="37"/>
      <c r="AG23" s="37"/>
      <c r="AH23" s="37"/>
      <c r="AI23" s="37">
        <f>SUM(AI13:AN13)/SUM(AI4:AI5)*60</f>
        <v>134.9</v>
      </c>
      <c r="AJ23" s="37"/>
      <c r="AK23" s="37"/>
      <c r="AL23" s="37"/>
      <c r="AM23" s="37"/>
      <c r="AN23" s="37"/>
      <c r="AO23" s="37">
        <f>SUM(AO13:AT13)/SUM(AO4:AO5)*60</f>
        <v>134.79999999999998</v>
      </c>
      <c r="AP23" s="37"/>
      <c r="AQ23" s="37"/>
      <c r="AR23" s="37"/>
      <c r="AS23" s="37"/>
      <c r="AT23" s="37"/>
      <c r="AU23" s="37">
        <f>SUM(AU13:AZ13)/SUM(AU4:AU5)*60</f>
        <v>128.60000000000002</v>
      </c>
      <c r="AV23" s="37"/>
      <c r="AW23" s="37"/>
      <c r="AX23" s="37"/>
      <c r="AY23" s="37"/>
      <c r="AZ23" s="37"/>
      <c r="BA23" s="37">
        <f>SUM(BA13:BF13)/SUM(BA4:BA5)*60</f>
        <v>125.90476190476191</v>
      </c>
      <c r="BB23" s="37"/>
      <c r="BC23" s="37"/>
      <c r="BD23" s="37"/>
      <c r="BE23" s="37"/>
      <c r="BF23" s="37"/>
      <c r="BG23" s="37">
        <f>SUM(BG13:BL13)/SUM(BG4:BG5)*60</f>
        <v>132.57142857142858</v>
      </c>
      <c r="BH23" s="37"/>
      <c r="BI23" s="37"/>
      <c r="BJ23" s="37"/>
      <c r="BK23" s="37"/>
      <c r="BL23" s="37"/>
      <c r="BM23" s="37">
        <f>SUM(BM13:BR13)/SUM(BM4:BM5)*60</f>
        <v>129.14285714285714</v>
      </c>
      <c r="BN23" s="37"/>
      <c r="BO23" s="37"/>
      <c r="BP23" s="37"/>
      <c r="BQ23" s="37"/>
      <c r="BR23" s="37"/>
      <c r="BS23" s="37">
        <f>SUM(BS13:BX13)/SUM(BS4:BS5)*60</f>
        <v>127.25806451612904</v>
      </c>
      <c r="BT23" s="37"/>
      <c r="BU23" s="37"/>
      <c r="BV23" s="37"/>
      <c r="BW23" s="37"/>
      <c r="BX23" s="37"/>
      <c r="BY23" s="37">
        <f>SUM(BY13:CD13)/SUM(BY4:BY5)*60</f>
        <v>130.64516129032256</v>
      </c>
      <c r="BZ23" s="37"/>
      <c r="CA23" s="37"/>
      <c r="CB23" s="37"/>
      <c r="CC23" s="37"/>
      <c r="CD23" s="37"/>
      <c r="CE23" s="37">
        <f>SUM(CE13:CJ13)/SUM(CE4:CE5)*60</f>
        <v>131.03225806451613</v>
      </c>
      <c r="CF23" s="37"/>
      <c r="CG23" s="37"/>
      <c r="CH23" s="37"/>
      <c r="CI23" s="37"/>
      <c r="CJ23" s="37"/>
      <c r="CK23" s="37">
        <f>SUM(CK13:CP13)/SUM(CK4:CK5)*60</f>
        <v>127.45161290322579</v>
      </c>
      <c r="CL23" s="37"/>
      <c r="CM23" s="37"/>
      <c r="CN23" s="37"/>
      <c r="CO23" s="37"/>
      <c r="CP23" s="37"/>
      <c r="CQ23" s="37">
        <f>SUM(CQ13:CV13)/SUM(CQ4:CQ5)*60</f>
        <v>132.29032258064518</v>
      </c>
      <c r="CR23" s="37"/>
      <c r="CS23" s="37"/>
      <c r="CT23" s="37"/>
      <c r="CU23" s="37"/>
      <c r="CV23" s="37"/>
      <c r="CW23" s="37">
        <f>SUM(CW13:DB13)/SUM(CW4:CW5)*60</f>
        <v>135.69999999999999</v>
      </c>
      <c r="CX23" s="37"/>
      <c r="CY23" s="37"/>
      <c r="CZ23" s="37"/>
      <c r="DA23" s="37"/>
      <c r="DB23" s="37"/>
      <c r="DC23" s="37">
        <f>SUM(DC13:DH13)/SUM(DC4:DC5)*60</f>
        <v>136.5</v>
      </c>
      <c r="DD23" s="37"/>
      <c r="DE23" s="37"/>
      <c r="DF23" s="37"/>
      <c r="DG23" s="37"/>
      <c r="DH23" s="37"/>
      <c r="DI23" s="37">
        <f>SUM(DI13:DN13)/SUM(DI4:DI5)*60</f>
        <v>0</v>
      </c>
      <c r="DJ23" s="37"/>
      <c r="DK23" s="37"/>
      <c r="DL23" s="37"/>
      <c r="DM23" s="37"/>
      <c r="DN23" s="37"/>
    </row>
    <row r="24" spans="2:118">
      <c r="B24" s="43"/>
      <c r="C24" s="80" t="s">
        <v>19</v>
      </c>
      <c r="D24" s="8" t="s">
        <v>16</v>
      </c>
      <c r="E24" s="38">
        <v>99</v>
      </c>
      <c r="F24" s="38"/>
      <c r="G24" s="38"/>
      <c r="H24" s="38"/>
      <c r="I24" s="38"/>
      <c r="J24" s="38"/>
      <c r="K24" s="48">
        <v>99</v>
      </c>
      <c r="L24" s="49"/>
      <c r="M24" s="49"/>
      <c r="N24" s="49"/>
      <c r="O24" s="49"/>
      <c r="P24" s="50"/>
      <c r="Q24" s="38">
        <v>99</v>
      </c>
      <c r="R24" s="38"/>
      <c r="S24" s="38"/>
      <c r="T24" s="38"/>
      <c r="U24" s="38"/>
      <c r="V24" s="38"/>
      <c r="W24" s="38">
        <v>99</v>
      </c>
      <c r="X24" s="38"/>
      <c r="Y24" s="38"/>
      <c r="Z24" s="38"/>
      <c r="AA24" s="38"/>
      <c r="AB24" s="38"/>
      <c r="AC24" s="38">
        <v>99</v>
      </c>
      <c r="AD24" s="38"/>
      <c r="AE24" s="38"/>
      <c r="AF24" s="38"/>
      <c r="AG24" s="38"/>
      <c r="AH24" s="38"/>
      <c r="AI24" s="38">
        <v>99</v>
      </c>
      <c r="AJ24" s="38"/>
      <c r="AK24" s="38"/>
      <c r="AL24" s="38"/>
      <c r="AM24" s="38"/>
      <c r="AN24" s="38"/>
      <c r="AO24" s="38">
        <v>99</v>
      </c>
      <c r="AP24" s="38"/>
      <c r="AQ24" s="38"/>
      <c r="AR24" s="38"/>
      <c r="AS24" s="38"/>
      <c r="AT24" s="38"/>
      <c r="AU24" s="38">
        <v>99</v>
      </c>
      <c r="AV24" s="38"/>
      <c r="AW24" s="38"/>
      <c r="AX24" s="38"/>
      <c r="AY24" s="38"/>
      <c r="AZ24" s="38"/>
      <c r="BA24" s="38">
        <v>99</v>
      </c>
      <c r="BB24" s="38"/>
      <c r="BC24" s="38"/>
      <c r="BD24" s="38"/>
      <c r="BE24" s="38"/>
      <c r="BF24" s="38"/>
      <c r="BG24" s="38">
        <v>99</v>
      </c>
      <c r="BH24" s="38"/>
      <c r="BI24" s="38"/>
      <c r="BJ24" s="38"/>
      <c r="BK24" s="38"/>
      <c r="BL24" s="38"/>
      <c r="BM24" s="38">
        <v>99</v>
      </c>
      <c r="BN24" s="38"/>
      <c r="BO24" s="38"/>
      <c r="BP24" s="38"/>
      <c r="BQ24" s="38"/>
      <c r="BR24" s="38"/>
      <c r="BS24" s="38">
        <v>99</v>
      </c>
      <c r="BT24" s="38"/>
      <c r="BU24" s="38"/>
      <c r="BV24" s="38"/>
      <c r="BW24" s="38"/>
      <c r="BX24" s="38"/>
      <c r="BY24" s="38">
        <v>99</v>
      </c>
      <c r="BZ24" s="38"/>
      <c r="CA24" s="38"/>
      <c r="CB24" s="38"/>
      <c r="CC24" s="38"/>
      <c r="CD24" s="38"/>
      <c r="CE24" s="38">
        <v>99</v>
      </c>
      <c r="CF24" s="38"/>
      <c r="CG24" s="38"/>
      <c r="CH24" s="38"/>
      <c r="CI24" s="38"/>
      <c r="CJ24" s="38"/>
      <c r="CK24" s="38">
        <v>99</v>
      </c>
      <c r="CL24" s="38"/>
      <c r="CM24" s="38"/>
      <c r="CN24" s="38"/>
      <c r="CO24" s="38"/>
      <c r="CP24" s="38"/>
      <c r="CQ24" s="38">
        <v>99</v>
      </c>
      <c r="CR24" s="38"/>
      <c r="CS24" s="38"/>
      <c r="CT24" s="38"/>
      <c r="CU24" s="38"/>
      <c r="CV24" s="38"/>
      <c r="CW24" s="38">
        <v>99</v>
      </c>
      <c r="CX24" s="38"/>
      <c r="CY24" s="38"/>
      <c r="CZ24" s="38"/>
      <c r="DA24" s="38"/>
      <c r="DB24" s="38"/>
      <c r="DC24" s="38">
        <v>99</v>
      </c>
      <c r="DD24" s="38"/>
      <c r="DE24" s="38"/>
      <c r="DF24" s="38"/>
      <c r="DG24" s="38"/>
      <c r="DH24" s="38"/>
      <c r="DI24" s="38">
        <v>99</v>
      </c>
      <c r="DJ24" s="38"/>
      <c r="DK24" s="38"/>
      <c r="DL24" s="38"/>
      <c r="DM24" s="38"/>
      <c r="DN24" s="38"/>
    </row>
    <row r="25" spans="2:118">
      <c r="B25" s="43"/>
      <c r="C25" s="82"/>
      <c r="D25" s="9" t="s">
        <v>20</v>
      </c>
      <c r="E25" s="39">
        <v>0</v>
      </c>
      <c r="F25" s="39"/>
      <c r="G25" s="39"/>
      <c r="H25" s="39"/>
      <c r="I25" s="39"/>
      <c r="J25" s="39"/>
      <c r="K25" s="69">
        <v>0</v>
      </c>
      <c r="L25" s="70"/>
      <c r="M25" s="70"/>
      <c r="N25" s="70"/>
      <c r="O25" s="70"/>
      <c r="P25" s="71"/>
      <c r="Q25" s="39">
        <v>0</v>
      </c>
      <c r="R25" s="39"/>
      <c r="S25" s="39"/>
      <c r="T25" s="39"/>
      <c r="U25" s="39"/>
      <c r="V25" s="39"/>
      <c r="W25" s="39">
        <v>0</v>
      </c>
      <c r="X25" s="39"/>
      <c r="Y25" s="39"/>
      <c r="Z25" s="39"/>
      <c r="AA25" s="39"/>
      <c r="AB25" s="39"/>
      <c r="AC25" s="39">
        <v>0</v>
      </c>
      <c r="AD25" s="39"/>
      <c r="AE25" s="39"/>
      <c r="AF25" s="39"/>
      <c r="AG25" s="39"/>
      <c r="AH25" s="39"/>
      <c r="AI25" s="39">
        <v>0</v>
      </c>
      <c r="AJ25" s="39"/>
      <c r="AK25" s="39"/>
      <c r="AL25" s="39"/>
      <c r="AM25" s="39"/>
      <c r="AN25" s="39"/>
      <c r="AO25" s="39">
        <v>0</v>
      </c>
      <c r="AP25" s="39"/>
      <c r="AQ25" s="39"/>
      <c r="AR25" s="39"/>
      <c r="AS25" s="39"/>
      <c r="AT25" s="39"/>
      <c r="AU25" s="39">
        <v>0</v>
      </c>
      <c r="AV25" s="39"/>
      <c r="AW25" s="39"/>
      <c r="AX25" s="39"/>
      <c r="AY25" s="39"/>
      <c r="AZ25" s="39"/>
      <c r="BA25" s="39">
        <v>0</v>
      </c>
      <c r="BB25" s="39"/>
      <c r="BC25" s="39"/>
      <c r="BD25" s="39"/>
      <c r="BE25" s="39"/>
      <c r="BF25" s="39"/>
      <c r="BG25" s="39">
        <v>0</v>
      </c>
      <c r="BH25" s="39"/>
      <c r="BI25" s="39"/>
      <c r="BJ25" s="39"/>
      <c r="BK25" s="39"/>
      <c r="BL25" s="39"/>
      <c r="BM25" s="39">
        <v>0</v>
      </c>
      <c r="BN25" s="39"/>
      <c r="BO25" s="39"/>
      <c r="BP25" s="39"/>
      <c r="BQ25" s="39"/>
      <c r="BR25" s="39"/>
      <c r="BS25" s="39">
        <v>0</v>
      </c>
      <c r="BT25" s="39"/>
      <c r="BU25" s="39"/>
      <c r="BV25" s="39"/>
      <c r="BW25" s="39"/>
      <c r="BX25" s="39"/>
      <c r="BY25" s="39">
        <v>0</v>
      </c>
      <c r="BZ25" s="39"/>
      <c r="CA25" s="39"/>
      <c r="CB25" s="39"/>
      <c r="CC25" s="39"/>
      <c r="CD25" s="39"/>
      <c r="CE25" s="39">
        <v>0</v>
      </c>
      <c r="CF25" s="39"/>
      <c r="CG25" s="39"/>
      <c r="CH25" s="39"/>
      <c r="CI25" s="39"/>
      <c r="CJ25" s="39"/>
      <c r="CK25" s="39">
        <v>0</v>
      </c>
      <c r="CL25" s="39"/>
      <c r="CM25" s="39"/>
      <c r="CN25" s="39"/>
      <c r="CO25" s="39"/>
      <c r="CP25" s="39"/>
      <c r="CQ25" s="39">
        <v>0</v>
      </c>
      <c r="CR25" s="39"/>
      <c r="CS25" s="39"/>
      <c r="CT25" s="39"/>
      <c r="CU25" s="39"/>
      <c r="CV25" s="39"/>
      <c r="CW25" s="39">
        <v>0</v>
      </c>
      <c r="CX25" s="39"/>
      <c r="CY25" s="39"/>
      <c r="CZ25" s="39"/>
      <c r="DA25" s="39"/>
      <c r="DB25" s="39"/>
      <c r="DC25" s="39">
        <v>0</v>
      </c>
      <c r="DD25" s="39"/>
      <c r="DE25" s="39"/>
      <c r="DF25" s="39"/>
      <c r="DG25" s="39"/>
      <c r="DH25" s="39"/>
      <c r="DI25" s="39">
        <v>0</v>
      </c>
      <c r="DJ25" s="39"/>
      <c r="DK25" s="39"/>
      <c r="DL25" s="39"/>
      <c r="DM25" s="39"/>
      <c r="DN25" s="39"/>
    </row>
    <row r="26" spans="2:118">
      <c r="B26" s="43"/>
      <c r="C26" s="81"/>
      <c r="D26" s="7" t="s">
        <v>1</v>
      </c>
      <c r="E26" s="40">
        <f>(E25/SUM(E13:J13)+E25)*1000000</f>
        <v>0</v>
      </c>
      <c r="F26" s="40">
        <f>F25/(F25+F13)*1000000</f>
        <v>0</v>
      </c>
      <c r="G26" s="40">
        <f>G25/(G25+G13)*1000000</f>
        <v>0</v>
      </c>
      <c r="H26" s="40">
        <f>H25/(H25+H13)*1000000</f>
        <v>0</v>
      </c>
      <c r="I26" s="40"/>
      <c r="J26" s="40">
        <f>J25/(J25+J13)*1000000</f>
        <v>0</v>
      </c>
      <c r="K26" s="51">
        <f>(K25/SUM(K13:P13)+K25)*1000000</f>
        <v>0</v>
      </c>
      <c r="L26" s="52">
        <f>L25/(L25+L13)*1000000</f>
        <v>0</v>
      </c>
      <c r="M26" s="52">
        <f>M25/(M25+M13)*1000000</f>
        <v>0</v>
      </c>
      <c r="N26" s="52">
        <f>N25/(N25+N13)*1000000</f>
        <v>0</v>
      </c>
      <c r="O26" s="52"/>
      <c r="P26" s="53">
        <f>P25/(P25+P13)*1000000</f>
        <v>0</v>
      </c>
      <c r="Q26" s="40">
        <f>(Q25/SUM(Q13:V13)+Q25)*1000000</f>
        <v>0</v>
      </c>
      <c r="R26" s="40">
        <f>R25/(R25+R13)*1000000</f>
        <v>0</v>
      </c>
      <c r="S26" s="40">
        <f>S25/(S25+S13)*1000000</f>
        <v>0</v>
      </c>
      <c r="T26" s="40">
        <f>T25/(T25+T13)*1000000</f>
        <v>0</v>
      </c>
      <c r="U26" s="40"/>
      <c r="V26" s="40">
        <f>V25/(V25+V13)*1000000</f>
        <v>0</v>
      </c>
      <c r="W26" s="40">
        <f>(W25/SUM(W13:AB13)+W25)*1000000</f>
        <v>0</v>
      </c>
      <c r="X26" s="40">
        <f>X25/(X25+X13)*1000000</f>
        <v>0</v>
      </c>
      <c r="Y26" s="40">
        <f>Y25/(Y25+Y13)*1000000</f>
        <v>0</v>
      </c>
      <c r="Z26" s="40">
        <f>Z25/(Z25+Z13)*1000000</f>
        <v>0</v>
      </c>
      <c r="AA26" s="40"/>
      <c r="AB26" s="40">
        <f>AB25/(AB25+AB13)*1000000</f>
        <v>0</v>
      </c>
      <c r="AC26" s="40">
        <f>(AC25/SUM(AC13:AH13)+AC25)*1000000</f>
        <v>0</v>
      </c>
      <c r="AD26" s="40">
        <f>AD25/(AD25+AD13)*1000000</f>
        <v>0</v>
      </c>
      <c r="AE26" s="40">
        <f>AE25/(AE25+AE13)*1000000</f>
        <v>0</v>
      </c>
      <c r="AF26" s="40">
        <f>AF25/(AF25+AF13)*1000000</f>
        <v>0</v>
      </c>
      <c r="AG26" s="40"/>
      <c r="AH26" s="40">
        <f>AH25/(AH25+AH13)*1000000</f>
        <v>0</v>
      </c>
      <c r="AI26" s="40">
        <f>(AI25/SUM(AI13:AN13)+AI25)*1000000</f>
        <v>0</v>
      </c>
      <c r="AJ26" s="40">
        <f>AJ25/(AJ25+AJ13)*1000000</f>
        <v>0</v>
      </c>
      <c r="AK26" s="40">
        <f>AK25/(AK25+AK13)*1000000</f>
        <v>0</v>
      </c>
      <c r="AL26" s="40">
        <f>AL25/(AL25+AL13)*1000000</f>
        <v>0</v>
      </c>
      <c r="AM26" s="40"/>
      <c r="AN26" s="40">
        <f>AN25/(AN25+AN13)*1000000</f>
        <v>0</v>
      </c>
      <c r="AO26" s="40">
        <f>(AO25/SUM(AO13:AT13)+AO25)*1000000</f>
        <v>0</v>
      </c>
      <c r="AP26" s="40">
        <f>AP25/(AP25+AP13)*1000000</f>
        <v>0</v>
      </c>
      <c r="AQ26" s="40">
        <f>AQ25/(AQ25+AQ13)*1000000</f>
        <v>0</v>
      </c>
      <c r="AR26" s="40">
        <f>AR25/(AR25+AR13)*1000000</f>
        <v>0</v>
      </c>
      <c r="AS26" s="40"/>
      <c r="AT26" s="40">
        <f>AT25/(AT25+AT13)*1000000</f>
        <v>0</v>
      </c>
      <c r="AU26" s="40">
        <f>(AU25/SUM(AU13:AZ13)+AU25)*1000000</f>
        <v>0</v>
      </c>
      <c r="AV26" s="40">
        <f>AV25/(AV25+AV13)*1000000</f>
        <v>0</v>
      </c>
      <c r="AW26" s="40">
        <f>AW25/(AW25+AW13)*1000000</f>
        <v>0</v>
      </c>
      <c r="AX26" s="40">
        <f>AX25/(AX25+AX13)*1000000</f>
        <v>0</v>
      </c>
      <c r="AY26" s="40"/>
      <c r="AZ26" s="40">
        <f>AZ25/(AZ25+AZ13)*1000000</f>
        <v>0</v>
      </c>
      <c r="BA26" s="40">
        <f>(BA25/SUM(BA13:BF13)+BA25)*1000000</f>
        <v>0</v>
      </c>
      <c r="BB26" s="40">
        <f>BB25/(BB25+BB13)*1000000</f>
        <v>0</v>
      </c>
      <c r="BC26" s="40">
        <f>BC25/(BC25+BC13)*1000000</f>
        <v>0</v>
      </c>
      <c r="BD26" s="40">
        <f>BD25/(BD25+BD13)*1000000</f>
        <v>0</v>
      </c>
      <c r="BE26" s="40"/>
      <c r="BF26" s="40">
        <f>BF25/(BF25+BF13)*1000000</f>
        <v>0</v>
      </c>
      <c r="BG26" s="40">
        <f>(BG25/SUM(BG13:BL13)+BG25)*1000000</f>
        <v>0</v>
      </c>
      <c r="BH26" s="40">
        <f>BH25/(BH25+BH13)*1000000</f>
        <v>0</v>
      </c>
      <c r="BI26" s="40">
        <f>BI25/(BI25+BI13)*1000000</f>
        <v>0</v>
      </c>
      <c r="BJ26" s="40">
        <f>BJ25/(BJ25+BJ13)*1000000</f>
        <v>0</v>
      </c>
      <c r="BK26" s="40"/>
      <c r="BL26" s="40">
        <f>BL25/(BL25+BL13)*1000000</f>
        <v>0</v>
      </c>
      <c r="BM26" s="40">
        <f>(BM25/SUM(BM13:BR13)+BM25)*1000000</f>
        <v>0</v>
      </c>
      <c r="BN26" s="40">
        <f>BN25/(BN25+BN13)*1000000</f>
        <v>0</v>
      </c>
      <c r="BO26" s="40">
        <f>BO25/(BO25+BO13)*1000000</f>
        <v>0</v>
      </c>
      <c r="BP26" s="40">
        <f>BP25/(BP25+BP13)*1000000</f>
        <v>0</v>
      </c>
      <c r="BQ26" s="40"/>
      <c r="BR26" s="40">
        <f>BR25/(BR25+BR13)*1000000</f>
        <v>0</v>
      </c>
      <c r="BS26" s="40">
        <f>(BS25/SUM(BS13:BX13)+BS25)*1000000</f>
        <v>0</v>
      </c>
      <c r="BT26" s="40">
        <f>BT25/(BT25+BT13)*1000000</f>
        <v>0</v>
      </c>
      <c r="BU26" s="40">
        <f>BU25/(BU25+BU13)*1000000</f>
        <v>0</v>
      </c>
      <c r="BV26" s="40">
        <f>BV25/(BV25+BV13)*1000000</f>
        <v>0</v>
      </c>
      <c r="BW26" s="40"/>
      <c r="BX26" s="40">
        <f>BX25/(BX25+BX13)*1000000</f>
        <v>0</v>
      </c>
      <c r="BY26" s="40">
        <f>(BY25/SUM(BY13:CD13)+BY25)*1000000</f>
        <v>0</v>
      </c>
      <c r="BZ26" s="40">
        <f>BZ25/(BZ25+BZ13)*1000000</f>
        <v>0</v>
      </c>
      <c r="CA26" s="40">
        <f>CA25/(CA25+CA13)*1000000</f>
        <v>0</v>
      </c>
      <c r="CB26" s="40">
        <f>CB25/(CB25+CB13)*1000000</f>
        <v>0</v>
      </c>
      <c r="CC26" s="40"/>
      <c r="CD26" s="40">
        <f>CD25/(CD25+CD13)*1000000</f>
        <v>0</v>
      </c>
      <c r="CE26" s="40">
        <f>(CE25/SUM(CE13:CJ13)+CE25)*1000000</f>
        <v>0</v>
      </c>
      <c r="CF26" s="40">
        <f>CF25/(CF25+CF13)*1000000</f>
        <v>0</v>
      </c>
      <c r="CG26" s="40">
        <f>CG25/(CG25+CG13)*1000000</f>
        <v>0</v>
      </c>
      <c r="CH26" s="40">
        <f>CH25/(CH25+CH13)*1000000</f>
        <v>0</v>
      </c>
      <c r="CI26" s="40"/>
      <c r="CJ26" s="40">
        <f>CJ25/(CJ25+CJ13)*1000000</f>
        <v>0</v>
      </c>
      <c r="CK26" s="40">
        <f>(CK25/SUM(CK13:CP13)+CK25)*1000000</f>
        <v>0</v>
      </c>
      <c r="CL26" s="40">
        <f>CL25/(CL25+CL13)*1000000</f>
        <v>0</v>
      </c>
      <c r="CM26" s="40">
        <f>CM25/(CM25+CM13)*1000000</f>
        <v>0</v>
      </c>
      <c r="CN26" s="40">
        <f>CN25/(CN25+CN13)*1000000</f>
        <v>0</v>
      </c>
      <c r="CO26" s="40"/>
      <c r="CP26" s="40">
        <f>CP25/(CP25+CP13)*1000000</f>
        <v>0</v>
      </c>
      <c r="CQ26" s="40">
        <f>(CQ25/SUM(CQ13:CV13)+CQ25)*1000000</f>
        <v>0</v>
      </c>
      <c r="CR26" s="40">
        <f>CR25/(CR25+CR13)*1000000</f>
        <v>0</v>
      </c>
      <c r="CS26" s="40">
        <f>CS25/(CS25+CS13)*1000000</f>
        <v>0</v>
      </c>
      <c r="CT26" s="40">
        <f>CT25/(CT25+CT13)*1000000</f>
        <v>0</v>
      </c>
      <c r="CU26" s="40"/>
      <c r="CV26" s="40">
        <f>CV25/(CV25+CV13)*1000000</f>
        <v>0</v>
      </c>
      <c r="CW26" s="40">
        <f>(CW25/SUM(CW13:DB13)+CW25)*1000000</f>
        <v>0</v>
      </c>
      <c r="CX26" s="40">
        <f>CX25/(CX25+CX13)*1000000</f>
        <v>0</v>
      </c>
      <c r="CY26" s="40">
        <f>CY25/(CY25+CY13)*1000000</f>
        <v>0</v>
      </c>
      <c r="CZ26" s="40">
        <f>CZ25/(CZ25+CZ13)*1000000</f>
        <v>0</v>
      </c>
      <c r="DA26" s="40"/>
      <c r="DB26" s="40">
        <f>DB25/(DB25+DB13)*1000000</f>
        <v>0</v>
      </c>
      <c r="DC26" s="40">
        <f>(DC25/SUM(DC13:DH13)+DC25)*1000000</f>
        <v>0</v>
      </c>
      <c r="DD26" s="40">
        <f>DD25/(DD25+DD13)*1000000</f>
        <v>0</v>
      </c>
      <c r="DE26" s="40">
        <f>DE25/(DE25+DE13)*1000000</f>
        <v>0</v>
      </c>
      <c r="DF26" s="40">
        <f>DF25/(DF25+DF13)*1000000</f>
        <v>0</v>
      </c>
      <c r="DG26" s="40"/>
      <c r="DH26" s="40">
        <f>DH25/(DH25+DH13)*1000000</f>
        <v>0</v>
      </c>
      <c r="DI26" s="40" t="e">
        <f>(DI25/SUM(DI13:DN13)+DI25)*1000000</f>
        <v>#DIV/0!</v>
      </c>
      <c r="DJ26" s="40" t="e">
        <f>DJ25/(DJ25+DJ13)*1000000</f>
        <v>#DIV/0!</v>
      </c>
      <c r="DK26" s="40" t="e">
        <f>DK25/(DK25+DK13)*1000000</f>
        <v>#DIV/0!</v>
      </c>
      <c r="DL26" s="40" t="e">
        <f>DL25/(DL25+DL13)*1000000</f>
        <v>#DIV/0!</v>
      </c>
      <c r="DM26" s="40"/>
      <c r="DN26" s="40" t="e">
        <f>DN25/(DN25+DN13)*1000000</f>
        <v>#DIV/0!</v>
      </c>
    </row>
    <row r="28" spans="2:118" ht="19.149999999999999" customHeight="1"/>
    <row r="34" ht="18" customHeight="1"/>
  </sheetData>
  <mergeCells count="353">
    <mergeCell ref="CW18:DB18"/>
    <mergeCell ref="CW19:DB19"/>
    <mergeCell ref="CW20:DB20"/>
    <mergeCell ref="CW21:DB21"/>
    <mergeCell ref="CW22:DB22"/>
    <mergeCell ref="CW23:DB23"/>
    <mergeCell ref="CW24:DB24"/>
    <mergeCell ref="CW25:DB25"/>
    <mergeCell ref="CW26:DB26"/>
    <mergeCell ref="CW2:DB2"/>
    <mergeCell ref="CW3:DB3"/>
    <mergeCell ref="CW4:DB4"/>
    <mergeCell ref="CW5:DB5"/>
    <mergeCell ref="CW6:DB6"/>
    <mergeCell ref="CW14:DB14"/>
    <mergeCell ref="CW15:DB15"/>
    <mergeCell ref="CW16:DB16"/>
    <mergeCell ref="CW17:DB17"/>
    <mergeCell ref="BS18:BX18"/>
    <mergeCell ref="BS19:BX19"/>
    <mergeCell ref="BS20:BX20"/>
    <mergeCell ref="BS21:BX21"/>
    <mergeCell ref="BS22:BX22"/>
    <mergeCell ref="BS23:BX23"/>
    <mergeCell ref="BS24:BX24"/>
    <mergeCell ref="BS25:BX25"/>
    <mergeCell ref="BS26:BX26"/>
    <mergeCell ref="BS2:BX2"/>
    <mergeCell ref="BS3:BX3"/>
    <mergeCell ref="BS4:BX4"/>
    <mergeCell ref="BS5:BX5"/>
    <mergeCell ref="BS6:BX6"/>
    <mergeCell ref="BS14:BX14"/>
    <mergeCell ref="BS15:BX15"/>
    <mergeCell ref="BS16:BX16"/>
    <mergeCell ref="BS17:BX17"/>
    <mergeCell ref="BM18:BR18"/>
    <mergeCell ref="BM19:BR19"/>
    <mergeCell ref="BM20:BR20"/>
    <mergeCell ref="BM21:BR21"/>
    <mergeCell ref="BM22:BR22"/>
    <mergeCell ref="BM23:BR23"/>
    <mergeCell ref="BM24:BR24"/>
    <mergeCell ref="BM25:BR25"/>
    <mergeCell ref="BM26:BR26"/>
    <mergeCell ref="BM2:BR2"/>
    <mergeCell ref="BM3:BR3"/>
    <mergeCell ref="BM4:BR4"/>
    <mergeCell ref="BM5:BR5"/>
    <mergeCell ref="BM6:BR6"/>
    <mergeCell ref="BM14:BR14"/>
    <mergeCell ref="BM15:BR15"/>
    <mergeCell ref="BM16:BR16"/>
    <mergeCell ref="BM17:BR17"/>
    <mergeCell ref="BG18:BL18"/>
    <mergeCell ref="BG19:BL19"/>
    <mergeCell ref="BG20:BL20"/>
    <mergeCell ref="BG21:BL21"/>
    <mergeCell ref="BG22:BL22"/>
    <mergeCell ref="BG23:BL23"/>
    <mergeCell ref="BG24:BL24"/>
    <mergeCell ref="BG25:BL25"/>
    <mergeCell ref="BG26:BL26"/>
    <mergeCell ref="BG2:BL2"/>
    <mergeCell ref="BG3:BL3"/>
    <mergeCell ref="BG4:BL4"/>
    <mergeCell ref="BG5:BL5"/>
    <mergeCell ref="BG6:BL6"/>
    <mergeCell ref="BG14:BL14"/>
    <mergeCell ref="BG15:BL15"/>
    <mergeCell ref="BG16:BL16"/>
    <mergeCell ref="BG17:BL17"/>
    <mergeCell ref="BA18:BF18"/>
    <mergeCell ref="BA19:BF19"/>
    <mergeCell ref="BA20:BF20"/>
    <mergeCell ref="BA21:BF21"/>
    <mergeCell ref="BA22:BF22"/>
    <mergeCell ref="BA23:BF23"/>
    <mergeCell ref="BA24:BF24"/>
    <mergeCell ref="BA25:BF25"/>
    <mergeCell ref="BA26:BF26"/>
    <mergeCell ref="BA2:BF2"/>
    <mergeCell ref="BA3:BF3"/>
    <mergeCell ref="BA4:BF4"/>
    <mergeCell ref="BA5:BF5"/>
    <mergeCell ref="BA6:BF6"/>
    <mergeCell ref="BA14:BF14"/>
    <mergeCell ref="BA15:BF15"/>
    <mergeCell ref="BA16:BF16"/>
    <mergeCell ref="BA17:BF17"/>
    <mergeCell ref="AU18:AZ18"/>
    <mergeCell ref="AU19:AZ19"/>
    <mergeCell ref="AU20:AZ20"/>
    <mergeCell ref="AU21:AZ21"/>
    <mergeCell ref="AU22:AZ22"/>
    <mergeCell ref="AU23:AZ23"/>
    <mergeCell ref="AU24:AZ24"/>
    <mergeCell ref="AU25:AZ25"/>
    <mergeCell ref="AU26:AZ26"/>
    <mergeCell ref="AU2:AZ2"/>
    <mergeCell ref="AU3:AZ3"/>
    <mergeCell ref="AU4:AZ4"/>
    <mergeCell ref="AU5:AZ5"/>
    <mergeCell ref="AU6:AZ6"/>
    <mergeCell ref="AU14:AZ14"/>
    <mergeCell ref="AU15:AZ15"/>
    <mergeCell ref="AU16:AZ16"/>
    <mergeCell ref="AU17:AZ17"/>
    <mergeCell ref="K14:P14"/>
    <mergeCell ref="K15:P15"/>
    <mergeCell ref="K16:P16"/>
    <mergeCell ref="K17:P17"/>
    <mergeCell ref="K18:P18"/>
    <mergeCell ref="K2:P2"/>
    <mergeCell ref="K3:P3"/>
    <mergeCell ref="K4:P4"/>
    <mergeCell ref="K5:P5"/>
    <mergeCell ref="K6:P6"/>
    <mergeCell ref="C7:D7"/>
    <mergeCell ref="B2:B26"/>
    <mergeCell ref="C2:D3"/>
    <mergeCell ref="C19:C20"/>
    <mergeCell ref="C21:C23"/>
    <mergeCell ref="C24:C26"/>
    <mergeCell ref="C8:D8"/>
    <mergeCell ref="C9:C13"/>
    <mergeCell ref="C4:C6"/>
    <mergeCell ref="C17:C18"/>
    <mergeCell ref="C14:C16"/>
    <mergeCell ref="K24:P24"/>
    <mergeCell ref="K26:P26"/>
    <mergeCell ref="K19:P19"/>
    <mergeCell ref="K20:P20"/>
    <mergeCell ref="K21:P21"/>
    <mergeCell ref="K22:P22"/>
    <mergeCell ref="K23:P23"/>
    <mergeCell ref="K25:P25"/>
    <mergeCell ref="E22:J22"/>
    <mergeCell ref="E23:J23"/>
    <mergeCell ref="E14:J14"/>
    <mergeCell ref="E15:J15"/>
    <mergeCell ref="E16:J16"/>
    <mergeCell ref="E17:J17"/>
    <mergeCell ref="E18:J18"/>
    <mergeCell ref="E2:J2"/>
    <mergeCell ref="E3:J3"/>
    <mergeCell ref="E4:J4"/>
    <mergeCell ref="E5:J5"/>
    <mergeCell ref="E6:J6"/>
    <mergeCell ref="Q22:V22"/>
    <mergeCell ref="Q23:V23"/>
    <mergeCell ref="Q24:V24"/>
    <mergeCell ref="Q25:V25"/>
    <mergeCell ref="Q26:V26"/>
    <mergeCell ref="E24:J24"/>
    <mergeCell ref="E25:J25"/>
    <mergeCell ref="E26:J26"/>
    <mergeCell ref="Q2:V2"/>
    <mergeCell ref="Q3:V3"/>
    <mergeCell ref="Q4:V4"/>
    <mergeCell ref="Q5:V5"/>
    <mergeCell ref="Q6:V6"/>
    <mergeCell ref="Q14:V14"/>
    <mergeCell ref="Q15:V15"/>
    <mergeCell ref="Q16:V16"/>
    <mergeCell ref="Q17:V17"/>
    <mergeCell ref="Q18:V18"/>
    <mergeCell ref="Q19:V19"/>
    <mergeCell ref="Q20:V20"/>
    <mergeCell ref="Q21:V21"/>
    <mergeCell ref="E19:J19"/>
    <mergeCell ref="E20:J20"/>
    <mergeCell ref="E21:J21"/>
    <mergeCell ref="AC2:AH2"/>
    <mergeCell ref="AC3:AH3"/>
    <mergeCell ref="AC4:AH4"/>
    <mergeCell ref="AC5:AH5"/>
    <mergeCell ref="AC6:AH6"/>
    <mergeCell ref="W24:AB24"/>
    <mergeCell ref="W25:AB25"/>
    <mergeCell ref="W26:AB26"/>
    <mergeCell ref="W19:AB19"/>
    <mergeCell ref="W20:AB20"/>
    <mergeCell ref="W21:AB21"/>
    <mergeCell ref="W22:AB22"/>
    <mergeCell ref="W23:AB23"/>
    <mergeCell ref="W14:AB14"/>
    <mergeCell ref="W15:AB15"/>
    <mergeCell ref="W16:AB16"/>
    <mergeCell ref="W17:AB17"/>
    <mergeCell ref="W18:AB18"/>
    <mergeCell ref="W2:AB2"/>
    <mergeCell ref="W3:AB3"/>
    <mergeCell ref="W4:AB4"/>
    <mergeCell ref="W5:AB5"/>
    <mergeCell ref="W6:AB6"/>
    <mergeCell ref="AC24:AH24"/>
    <mergeCell ref="AC25:AH25"/>
    <mergeCell ref="AC26:AH26"/>
    <mergeCell ref="AC19:AH19"/>
    <mergeCell ref="AC20:AH20"/>
    <mergeCell ref="AC21:AH21"/>
    <mergeCell ref="AC22:AH22"/>
    <mergeCell ref="AC23:AH23"/>
    <mergeCell ref="AC14:AH14"/>
    <mergeCell ref="AC15:AH15"/>
    <mergeCell ref="AC16:AH16"/>
    <mergeCell ref="AC17:AH17"/>
    <mergeCell ref="AC18:AH18"/>
    <mergeCell ref="AI2:AN2"/>
    <mergeCell ref="AI3:AN3"/>
    <mergeCell ref="AI4:AN4"/>
    <mergeCell ref="AI5:AN5"/>
    <mergeCell ref="AI6:AN6"/>
    <mergeCell ref="AI14:AN14"/>
    <mergeCell ref="AI15:AN15"/>
    <mergeCell ref="AI16:AN16"/>
    <mergeCell ref="AI17:AN17"/>
    <mergeCell ref="AI18:AN18"/>
    <mergeCell ref="AI19:AN19"/>
    <mergeCell ref="AI20:AN20"/>
    <mergeCell ref="AI21:AN21"/>
    <mergeCell ref="AI22:AN22"/>
    <mergeCell ref="AI23:AN23"/>
    <mergeCell ref="AI24:AN24"/>
    <mergeCell ref="AI25:AN25"/>
    <mergeCell ref="AI26:AN26"/>
    <mergeCell ref="AO2:AT2"/>
    <mergeCell ref="AO3:AT3"/>
    <mergeCell ref="AO4:AT4"/>
    <mergeCell ref="AO5:AT5"/>
    <mergeCell ref="AO6:AT6"/>
    <mergeCell ref="AO14:AT14"/>
    <mergeCell ref="AO15:AT15"/>
    <mergeCell ref="AO16:AT16"/>
    <mergeCell ref="AO17:AT17"/>
    <mergeCell ref="AO18:AT18"/>
    <mergeCell ref="AO19:AT19"/>
    <mergeCell ref="AO20:AT20"/>
    <mergeCell ref="AO21:AT21"/>
    <mergeCell ref="AO22:AT22"/>
    <mergeCell ref="AO23:AT23"/>
    <mergeCell ref="AO24:AT24"/>
    <mergeCell ref="AO25:AT25"/>
    <mergeCell ref="AO26:AT26"/>
    <mergeCell ref="BY2:CD2"/>
    <mergeCell ref="BY3:CD3"/>
    <mergeCell ref="BY4:CD4"/>
    <mergeCell ref="BY5:CD5"/>
    <mergeCell ref="BY6:CD6"/>
    <mergeCell ref="BY14:CD14"/>
    <mergeCell ref="BY15:CD15"/>
    <mergeCell ref="BY16:CD16"/>
    <mergeCell ref="BY17:CD17"/>
    <mergeCell ref="BY18:CD18"/>
    <mergeCell ref="BY19:CD19"/>
    <mergeCell ref="BY20:CD20"/>
    <mergeCell ref="BY21:CD21"/>
    <mergeCell ref="BY22:CD22"/>
    <mergeCell ref="BY23:CD23"/>
    <mergeCell ref="BY24:CD24"/>
    <mergeCell ref="BY25:CD25"/>
    <mergeCell ref="BY26:CD26"/>
    <mergeCell ref="CE2:CJ2"/>
    <mergeCell ref="CE3:CJ3"/>
    <mergeCell ref="CE4:CJ4"/>
    <mergeCell ref="CE5:CJ5"/>
    <mergeCell ref="CE6:CJ6"/>
    <mergeCell ref="CE14:CJ14"/>
    <mergeCell ref="CE15:CJ15"/>
    <mergeCell ref="CE16:CJ16"/>
    <mergeCell ref="CE17:CJ17"/>
    <mergeCell ref="CE18:CJ18"/>
    <mergeCell ref="CE19:CJ19"/>
    <mergeCell ref="CE20:CJ20"/>
    <mergeCell ref="CE21:CJ21"/>
    <mergeCell ref="CE22:CJ22"/>
    <mergeCell ref="CE23:CJ23"/>
    <mergeCell ref="CE24:CJ24"/>
    <mergeCell ref="CE25:CJ25"/>
    <mergeCell ref="CE26:CJ26"/>
    <mergeCell ref="CK2:CP2"/>
    <mergeCell ref="CK3:CP3"/>
    <mergeCell ref="CK4:CP4"/>
    <mergeCell ref="CK5:CP5"/>
    <mergeCell ref="CK6:CP6"/>
    <mergeCell ref="CK14:CP14"/>
    <mergeCell ref="CK15:CP15"/>
    <mergeCell ref="CK16:CP16"/>
    <mergeCell ref="CK17:CP17"/>
    <mergeCell ref="CK18:CP18"/>
    <mergeCell ref="CK19:CP19"/>
    <mergeCell ref="CK20:CP20"/>
    <mergeCell ref="CK21:CP21"/>
    <mergeCell ref="CK22:CP22"/>
    <mergeCell ref="CK23:CP23"/>
    <mergeCell ref="CK24:CP24"/>
    <mergeCell ref="CK25:CP25"/>
    <mergeCell ref="CK26:CP26"/>
    <mergeCell ref="CQ2:CV2"/>
    <mergeCell ref="CQ3:CV3"/>
    <mergeCell ref="CQ4:CV4"/>
    <mergeCell ref="CQ5:CV5"/>
    <mergeCell ref="CQ6:CV6"/>
    <mergeCell ref="CQ14:CV14"/>
    <mergeCell ref="CQ15:CV15"/>
    <mergeCell ref="CQ16:CV16"/>
    <mergeCell ref="CQ17:CV17"/>
    <mergeCell ref="CQ18:CV18"/>
    <mergeCell ref="CQ19:CV19"/>
    <mergeCell ref="CQ20:CV20"/>
    <mergeCell ref="CQ21:CV21"/>
    <mergeCell ref="CQ22:CV22"/>
    <mergeCell ref="CQ23:CV23"/>
    <mergeCell ref="CQ24:CV24"/>
    <mergeCell ref="CQ25:CV25"/>
    <mergeCell ref="CQ26:CV26"/>
    <mergeCell ref="DC2:DH2"/>
    <mergeCell ref="DC3:DH3"/>
    <mergeCell ref="DC4:DH4"/>
    <mergeCell ref="DC5:DH5"/>
    <mergeCell ref="DC6:DH6"/>
    <mergeCell ref="DC14:DH14"/>
    <mergeCell ref="DC15:DH15"/>
    <mergeCell ref="DC16:DH16"/>
    <mergeCell ref="DC17:DH17"/>
    <mergeCell ref="DC18:DH18"/>
    <mergeCell ref="DC19:DH19"/>
    <mergeCell ref="DC20:DH20"/>
    <mergeCell ref="DC21:DH21"/>
    <mergeCell ref="DC22:DH22"/>
    <mergeCell ref="DC23:DH23"/>
    <mergeCell ref="DC24:DH24"/>
    <mergeCell ref="DC25:DH25"/>
    <mergeCell ref="DC26:DH26"/>
    <mergeCell ref="DI2:DN2"/>
    <mergeCell ref="DI3:DN3"/>
    <mergeCell ref="DI4:DN4"/>
    <mergeCell ref="DI5:DN5"/>
    <mergeCell ref="DI6:DN6"/>
    <mergeCell ref="DI14:DN14"/>
    <mergeCell ref="DI15:DN15"/>
    <mergeCell ref="DI16:DN16"/>
    <mergeCell ref="DI17:DN17"/>
    <mergeCell ref="DI18:DN18"/>
    <mergeCell ref="DI19:DN19"/>
    <mergeCell ref="DI20:DN20"/>
    <mergeCell ref="DI21:DN21"/>
    <mergeCell ref="DI22:DN22"/>
    <mergeCell ref="DI23:DN23"/>
    <mergeCell ref="DI24:DN24"/>
    <mergeCell ref="DI25:DN25"/>
    <mergeCell ref="DI26:DN26"/>
  </mergeCells>
  <phoneticPr fontId="1"/>
  <pageMargins left="0.15748031496062992" right="0.15748031496062992" top="0.15748031496062992" bottom="0.15748031496062992" header="0.31496062992125984" footer="0.31496062992125984"/>
  <pageSetup paperSize="8" scale="5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2926-EA6D-432E-877E-02BC02675F55}">
  <dimension ref="B1:L35"/>
  <sheetViews>
    <sheetView workbookViewId="0">
      <pane ySplit="4" topLeftCell="A5" activePane="bottomLeft" state="frozen"/>
      <selection pane="bottomLeft" activeCell="C5" sqref="C5"/>
    </sheetView>
  </sheetViews>
  <sheetFormatPr defaultColWidth="9" defaultRowHeight="15"/>
  <cols>
    <col min="1" max="1" width="1.375" style="10" customWidth="1"/>
    <col min="2" max="2" width="4.75" style="10" customWidth="1"/>
    <col min="3" max="3" width="13.875" style="10" customWidth="1"/>
    <col min="4" max="4" width="14.625" style="10" customWidth="1"/>
    <col min="5" max="9" width="17.25" style="10" customWidth="1"/>
    <col min="10" max="10" width="13.25" style="10" customWidth="1"/>
    <col min="11" max="16384" width="9" style="10"/>
  </cols>
  <sheetData>
    <row r="1" spans="2:12" ht="39.75">
      <c r="B1" s="11" t="s">
        <v>21</v>
      </c>
      <c r="C1" s="12"/>
      <c r="D1" s="12"/>
      <c r="E1" s="13"/>
      <c r="L1" s="14"/>
    </row>
    <row r="2" spans="2:12" ht="16.5" customHeight="1" thickBot="1">
      <c r="B2" s="15"/>
      <c r="C2" s="15"/>
      <c r="D2" s="15"/>
      <c r="E2" s="15"/>
      <c r="F2" s="15"/>
      <c r="G2" s="15"/>
      <c r="H2" s="15"/>
      <c r="I2" s="16"/>
      <c r="J2" s="16"/>
      <c r="K2" s="17"/>
      <c r="L2" s="17"/>
    </row>
    <row r="3" spans="2:12" ht="54.75" customHeight="1">
      <c r="B3" s="106" t="s">
        <v>22</v>
      </c>
      <c r="C3" s="108" t="s">
        <v>23</v>
      </c>
      <c r="D3" s="110" t="s">
        <v>24</v>
      </c>
      <c r="E3" s="112" t="s">
        <v>25</v>
      </c>
      <c r="F3" s="112"/>
      <c r="G3" s="112"/>
      <c r="H3" s="112"/>
      <c r="I3" s="113"/>
      <c r="J3" s="104" t="s">
        <v>26</v>
      </c>
      <c r="K3" s="17"/>
      <c r="L3" s="17"/>
    </row>
    <row r="4" spans="2:12" ht="56.25" customHeight="1">
      <c r="B4" s="107"/>
      <c r="C4" s="109"/>
      <c r="D4" s="111"/>
      <c r="E4" s="19" t="s">
        <v>27</v>
      </c>
      <c r="F4" s="20" t="s">
        <v>28</v>
      </c>
      <c r="G4" s="20" t="s">
        <v>32</v>
      </c>
      <c r="H4" s="20" t="s">
        <v>29</v>
      </c>
      <c r="I4" s="21" t="s">
        <v>30</v>
      </c>
      <c r="J4" s="105"/>
      <c r="K4" s="17"/>
      <c r="L4" s="17"/>
    </row>
    <row r="5" spans="2:12" ht="27.75" customHeight="1">
      <c r="B5" s="23">
        <v>1</v>
      </c>
      <c r="C5" s="24">
        <v>45566</v>
      </c>
      <c r="D5" s="18" t="s">
        <v>34</v>
      </c>
      <c r="E5" s="23">
        <v>20</v>
      </c>
      <c r="F5" s="23"/>
      <c r="G5" s="23"/>
      <c r="H5" s="23"/>
      <c r="I5" s="23">
        <v>10</v>
      </c>
      <c r="J5" s="18">
        <f t="shared" ref="J5:J10" si="0">SUM(E5:I5)</f>
        <v>30</v>
      </c>
    </row>
    <row r="6" spans="2:12" ht="27.75" customHeight="1">
      <c r="B6" s="23">
        <v>2</v>
      </c>
      <c r="C6" s="24">
        <v>45567</v>
      </c>
      <c r="D6" s="18" t="s">
        <v>34</v>
      </c>
      <c r="E6" s="23">
        <v>24</v>
      </c>
      <c r="F6" s="23"/>
      <c r="G6" s="23"/>
      <c r="H6" s="23"/>
      <c r="I6" s="23">
        <v>10</v>
      </c>
      <c r="J6" s="18">
        <f t="shared" si="0"/>
        <v>34</v>
      </c>
    </row>
    <row r="7" spans="2:12" ht="27.75" customHeight="1">
      <c r="B7" s="23">
        <v>3</v>
      </c>
      <c r="C7" s="24">
        <v>45568</v>
      </c>
      <c r="D7" s="18" t="s">
        <v>34</v>
      </c>
      <c r="E7" s="23">
        <v>21</v>
      </c>
      <c r="F7" s="23"/>
      <c r="G7" s="23"/>
      <c r="H7" s="23"/>
      <c r="I7" s="23">
        <v>10</v>
      </c>
      <c r="J7" s="18">
        <f t="shared" si="0"/>
        <v>31</v>
      </c>
    </row>
    <row r="8" spans="2:12" ht="27.75" customHeight="1">
      <c r="B8" s="23">
        <v>4</v>
      </c>
      <c r="C8" s="24">
        <v>45569</v>
      </c>
      <c r="D8" s="18" t="s">
        <v>34</v>
      </c>
      <c r="E8" s="23">
        <v>20</v>
      </c>
      <c r="F8" s="23"/>
      <c r="G8" s="23"/>
      <c r="H8" s="23"/>
      <c r="I8" s="23">
        <v>10</v>
      </c>
      <c r="J8" s="18">
        <f t="shared" si="0"/>
        <v>30</v>
      </c>
    </row>
    <row r="9" spans="2:12" ht="27.75" customHeight="1">
      <c r="B9" s="23">
        <v>5</v>
      </c>
      <c r="C9" s="24">
        <v>45570</v>
      </c>
      <c r="D9" s="18" t="s">
        <v>34</v>
      </c>
      <c r="E9" s="23">
        <v>17</v>
      </c>
      <c r="F9" s="23"/>
      <c r="G9" s="23"/>
      <c r="H9" s="23"/>
      <c r="I9" s="23">
        <v>10</v>
      </c>
      <c r="J9" s="18">
        <f t="shared" si="0"/>
        <v>27</v>
      </c>
    </row>
    <row r="10" spans="2:12" ht="27.75" customHeight="1">
      <c r="B10" s="23">
        <v>6</v>
      </c>
      <c r="C10" s="24">
        <v>45571</v>
      </c>
      <c r="D10" s="18" t="s">
        <v>34</v>
      </c>
      <c r="E10" s="23">
        <v>22</v>
      </c>
      <c r="F10" s="23"/>
      <c r="G10" s="23"/>
      <c r="H10" s="23"/>
      <c r="I10" s="23">
        <v>10</v>
      </c>
      <c r="J10" s="18">
        <f t="shared" si="0"/>
        <v>32</v>
      </c>
    </row>
    <row r="11" spans="2:12" ht="27.75" customHeight="1">
      <c r="B11" s="23">
        <v>7</v>
      </c>
      <c r="C11" s="24">
        <v>45572</v>
      </c>
      <c r="D11" s="18" t="s">
        <v>34</v>
      </c>
      <c r="E11" s="23"/>
      <c r="F11" s="23"/>
      <c r="G11" s="23"/>
      <c r="H11" s="23"/>
      <c r="I11" s="23"/>
      <c r="J11" s="18">
        <f t="shared" ref="J11" si="1">SUM(E11:I11)</f>
        <v>0</v>
      </c>
    </row>
    <row r="12" spans="2:12" ht="27.75" customHeight="1">
      <c r="B12" s="23">
        <v>8</v>
      </c>
      <c r="C12" s="24">
        <v>45573</v>
      </c>
      <c r="D12" s="18" t="s">
        <v>34</v>
      </c>
      <c r="E12" s="23"/>
      <c r="F12" s="23"/>
      <c r="G12" s="23"/>
      <c r="H12" s="23"/>
      <c r="I12" s="23"/>
      <c r="J12" s="18">
        <f t="shared" ref="J12" si="2">SUM(E12:I12)</f>
        <v>0</v>
      </c>
    </row>
    <row r="13" spans="2:12" ht="27.75" customHeight="1">
      <c r="B13" s="23">
        <v>9</v>
      </c>
      <c r="C13" s="24">
        <v>45574</v>
      </c>
      <c r="D13" s="18" t="s">
        <v>34</v>
      </c>
      <c r="E13" s="23"/>
      <c r="F13" s="23"/>
      <c r="G13" s="23"/>
      <c r="H13" s="23"/>
      <c r="I13" s="23"/>
      <c r="J13" s="18">
        <f t="shared" ref="J13" si="3">SUM(E13:I13)</f>
        <v>0</v>
      </c>
    </row>
    <row r="14" spans="2:12" ht="27.75" customHeight="1">
      <c r="B14" s="23">
        <v>10</v>
      </c>
      <c r="C14" s="24">
        <v>45575</v>
      </c>
      <c r="D14" s="18" t="s">
        <v>34</v>
      </c>
      <c r="E14" s="23"/>
      <c r="F14" s="23"/>
      <c r="G14" s="23"/>
      <c r="H14" s="23"/>
      <c r="I14" s="23"/>
      <c r="J14" s="18">
        <f t="shared" ref="J14" si="4">SUM(E14:I14)</f>
        <v>0</v>
      </c>
    </row>
    <row r="15" spans="2:12" ht="27.75" customHeight="1">
      <c r="B15" s="23">
        <v>11</v>
      </c>
      <c r="C15" s="24">
        <v>45576</v>
      </c>
      <c r="D15" s="18" t="s">
        <v>34</v>
      </c>
      <c r="E15" s="23"/>
      <c r="F15" s="23"/>
      <c r="G15" s="23"/>
      <c r="H15" s="23"/>
      <c r="I15" s="23"/>
      <c r="J15" s="18">
        <f t="shared" ref="J15" si="5">SUM(E15:I15)</f>
        <v>0</v>
      </c>
    </row>
    <row r="16" spans="2:12" ht="27.75" customHeight="1">
      <c r="B16" s="23">
        <v>12</v>
      </c>
      <c r="C16" s="24">
        <v>45577</v>
      </c>
      <c r="D16" s="18" t="s">
        <v>34</v>
      </c>
      <c r="E16" s="23"/>
      <c r="F16" s="23"/>
      <c r="G16" s="23"/>
      <c r="H16" s="23"/>
      <c r="I16" s="23"/>
      <c r="J16" s="18">
        <f t="shared" ref="J16" si="6">SUM(E16:I16)</f>
        <v>0</v>
      </c>
    </row>
    <row r="17" spans="2:10" ht="27.75" customHeight="1">
      <c r="B17" s="23">
        <v>13</v>
      </c>
      <c r="C17" s="24">
        <v>45578</v>
      </c>
      <c r="D17" s="18" t="s">
        <v>34</v>
      </c>
      <c r="E17" s="23"/>
      <c r="F17" s="23"/>
      <c r="G17" s="23"/>
      <c r="H17" s="23"/>
      <c r="I17" s="23"/>
      <c r="J17" s="18">
        <f t="shared" ref="J17" si="7">SUM(E17:I17)</f>
        <v>0</v>
      </c>
    </row>
    <row r="18" spans="2:10" ht="27.75" customHeight="1">
      <c r="B18" s="23">
        <v>14</v>
      </c>
      <c r="C18" s="24">
        <v>45579</v>
      </c>
      <c r="D18" s="18" t="s">
        <v>34</v>
      </c>
      <c r="E18" s="23"/>
      <c r="F18" s="23"/>
      <c r="G18" s="23"/>
      <c r="H18" s="23"/>
      <c r="I18" s="23"/>
      <c r="J18" s="18">
        <f t="shared" ref="J18" si="8">SUM(E18:I18)</f>
        <v>0</v>
      </c>
    </row>
    <row r="19" spans="2:10" ht="27.75" customHeight="1">
      <c r="B19" s="23">
        <v>15</v>
      </c>
      <c r="C19" s="24">
        <v>45580</v>
      </c>
      <c r="D19" s="18" t="s">
        <v>34</v>
      </c>
      <c r="E19" s="23"/>
      <c r="F19" s="23"/>
      <c r="G19" s="23"/>
      <c r="H19" s="23"/>
      <c r="I19" s="23"/>
      <c r="J19" s="18">
        <f t="shared" ref="J19" si="9">SUM(E19:I19)</f>
        <v>0</v>
      </c>
    </row>
    <row r="20" spans="2:10" ht="27.75" customHeight="1">
      <c r="B20" s="23">
        <v>16</v>
      </c>
      <c r="C20" s="24">
        <v>45581</v>
      </c>
      <c r="D20" s="18" t="s">
        <v>34</v>
      </c>
      <c r="E20" s="23"/>
      <c r="F20" s="23"/>
      <c r="G20" s="23"/>
      <c r="H20" s="23"/>
      <c r="I20" s="23"/>
      <c r="J20" s="18">
        <f t="shared" ref="J20" si="10">SUM(E20:I20)</f>
        <v>0</v>
      </c>
    </row>
    <row r="21" spans="2:10" ht="27.75" customHeight="1">
      <c r="B21" s="23">
        <v>17</v>
      </c>
      <c r="C21" s="24">
        <v>45582</v>
      </c>
      <c r="D21" s="18" t="s">
        <v>34</v>
      </c>
      <c r="E21" s="23"/>
      <c r="F21" s="23"/>
      <c r="G21" s="23"/>
      <c r="H21" s="23"/>
      <c r="I21" s="23"/>
      <c r="J21" s="18">
        <f t="shared" ref="J21" si="11">SUM(E21:I21)</f>
        <v>0</v>
      </c>
    </row>
    <row r="22" spans="2:10" ht="27.75" customHeight="1">
      <c r="B22" s="23">
        <v>18</v>
      </c>
      <c r="C22" s="24">
        <v>45583</v>
      </c>
      <c r="D22" s="18" t="s">
        <v>34</v>
      </c>
      <c r="E22" s="23"/>
      <c r="F22" s="23"/>
      <c r="G22" s="23"/>
      <c r="H22" s="23"/>
      <c r="I22" s="23"/>
      <c r="J22" s="18">
        <f t="shared" ref="J22" si="12">SUM(E22:I22)</f>
        <v>0</v>
      </c>
    </row>
    <row r="23" spans="2:10" ht="27.75" customHeight="1">
      <c r="B23" s="23">
        <v>19</v>
      </c>
      <c r="C23" s="24">
        <v>45584</v>
      </c>
      <c r="D23" s="18" t="s">
        <v>34</v>
      </c>
      <c r="E23" s="23"/>
      <c r="F23" s="23"/>
      <c r="G23" s="23"/>
      <c r="H23" s="23"/>
      <c r="I23" s="23"/>
      <c r="J23" s="18">
        <f t="shared" ref="J23:J24" si="13">SUM(E23:I23)</f>
        <v>0</v>
      </c>
    </row>
    <row r="24" spans="2:10" ht="27.75" customHeight="1">
      <c r="B24" s="23">
        <v>20</v>
      </c>
      <c r="C24" s="24">
        <v>45585</v>
      </c>
      <c r="D24" s="18" t="s">
        <v>34</v>
      </c>
      <c r="E24" s="23"/>
      <c r="F24" s="23"/>
      <c r="G24" s="23"/>
      <c r="H24" s="23"/>
      <c r="I24" s="23"/>
      <c r="J24" s="18">
        <f t="shared" si="13"/>
        <v>0</v>
      </c>
    </row>
    <row r="25" spans="2:10" ht="27.75" customHeight="1">
      <c r="B25" s="23">
        <v>21</v>
      </c>
      <c r="C25" s="24">
        <v>45586</v>
      </c>
      <c r="D25" s="18" t="s">
        <v>34</v>
      </c>
      <c r="E25" s="23"/>
      <c r="F25" s="23"/>
      <c r="G25" s="23"/>
      <c r="H25" s="23"/>
      <c r="I25" s="23"/>
      <c r="J25" s="18">
        <f t="shared" ref="J25:J27" si="14">SUM(E25:I25)</f>
        <v>0</v>
      </c>
    </row>
    <row r="26" spans="2:10" ht="27.75" customHeight="1">
      <c r="B26" s="23">
        <v>22</v>
      </c>
      <c r="C26" s="24">
        <v>45587</v>
      </c>
      <c r="D26" s="18" t="s">
        <v>34</v>
      </c>
      <c r="E26" s="23"/>
      <c r="F26" s="23"/>
      <c r="G26" s="23"/>
      <c r="H26" s="23"/>
      <c r="I26" s="23"/>
      <c r="J26" s="18">
        <f t="shared" si="14"/>
        <v>0</v>
      </c>
    </row>
    <row r="27" spans="2:10" ht="27.75" customHeight="1">
      <c r="B27" s="23">
        <v>23</v>
      </c>
      <c r="C27" s="24">
        <v>45588</v>
      </c>
      <c r="D27" s="18" t="s">
        <v>34</v>
      </c>
      <c r="E27" s="23"/>
      <c r="F27" s="23"/>
      <c r="G27" s="23"/>
      <c r="H27" s="23"/>
      <c r="I27" s="23"/>
      <c r="J27" s="18">
        <f t="shared" si="14"/>
        <v>0</v>
      </c>
    </row>
    <row r="28" spans="2:10" ht="27.75" customHeight="1">
      <c r="B28" s="23">
        <v>24</v>
      </c>
      <c r="C28" s="24">
        <v>45589</v>
      </c>
      <c r="D28" s="18" t="s">
        <v>34</v>
      </c>
      <c r="E28" s="23"/>
      <c r="F28" s="23"/>
      <c r="G28" s="23"/>
      <c r="H28" s="23"/>
      <c r="I28" s="23"/>
      <c r="J28" s="18">
        <f t="shared" ref="J28" si="15">SUM(E28:I28)</f>
        <v>0</v>
      </c>
    </row>
    <row r="29" spans="2:10" ht="27.75" customHeight="1">
      <c r="B29" s="23">
        <v>25</v>
      </c>
      <c r="C29" s="24">
        <v>45590</v>
      </c>
      <c r="D29" s="18" t="s">
        <v>34</v>
      </c>
      <c r="E29" s="23"/>
      <c r="F29" s="23"/>
      <c r="G29" s="23"/>
      <c r="H29" s="23"/>
      <c r="I29" s="23"/>
      <c r="J29" s="18">
        <f t="shared" ref="J29:J32" si="16">SUM(E29:I29)</f>
        <v>0</v>
      </c>
    </row>
    <row r="30" spans="2:10" ht="27.75" customHeight="1">
      <c r="B30" s="23">
        <v>26</v>
      </c>
      <c r="C30" s="24">
        <v>45591</v>
      </c>
      <c r="D30" s="18" t="s">
        <v>34</v>
      </c>
      <c r="E30" s="23"/>
      <c r="F30" s="23"/>
      <c r="G30" s="23"/>
      <c r="H30" s="23"/>
      <c r="I30" s="23"/>
      <c r="J30" s="18">
        <f t="shared" si="16"/>
        <v>0</v>
      </c>
    </row>
    <row r="31" spans="2:10" ht="27.75" customHeight="1">
      <c r="B31" s="23">
        <v>27</v>
      </c>
      <c r="C31" s="24">
        <v>45592</v>
      </c>
      <c r="D31" s="18" t="s">
        <v>34</v>
      </c>
      <c r="E31" s="23"/>
      <c r="F31" s="23"/>
      <c r="G31" s="23"/>
      <c r="H31" s="23"/>
      <c r="I31" s="23"/>
      <c r="J31" s="18">
        <f t="shared" si="16"/>
        <v>0</v>
      </c>
    </row>
    <row r="32" spans="2:10" ht="27.75" customHeight="1">
      <c r="B32" s="23">
        <v>28</v>
      </c>
      <c r="C32" s="24">
        <v>45593</v>
      </c>
      <c r="D32" s="18" t="s">
        <v>34</v>
      </c>
      <c r="E32" s="23"/>
      <c r="F32" s="23"/>
      <c r="G32" s="23"/>
      <c r="H32" s="23"/>
      <c r="I32" s="23"/>
      <c r="J32" s="18">
        <f t="shared" si="16"/>
        <v>0</v>
      </c>
    </row>
    <row r="33" spans="2:10" ht="27.75" customHeight="1">
      <c r="B33" s="23">
        <v>29</v>
      </c>
      <c r="C33" s="24">
        <v>45594</v>
      </c>
      <c r="D33" s="18" t="s">
        <v>34</v>
      </c>
      <c r="E33" s="23"/>
      <c r="F33" s="23"/>
      <c r="G33" s="23"/>
      <c r="H33" s="23"/>
      <c r="I33" s="23"/>
      <c r="J33" s="18">
        <f t="shared" ref="J33" si="17">SUM(E33:I33)</f>
        <v>0</v>
      </c>
    </row>
    <row r="34" spans="2:10" ht="27.75" customHeight="1">
      <c r="B34" s="23">
        <v>30</v>
      </c>
      <c r="C34" s="24">
        <v>45595</v>
      </c>
      <c r="D34" s="18" t="s">
        <v>34</v>
      </c>
      <c r="E34" s="23"/>
      <c r="F34" s="23"/>
      <c r="G34" s="23"/>
      <c r="H34" s="23"/>
      <c r="I34" s="23"/>
      <c r="J34" s="18">
        <f t="shared" ref="J34:J35" si="18">SUM(E34:I34)</f>
        <v>0</v>
      </c>
    </row>
    <row r="35" spans="2:10" ht="27.75" customHeight="1">
      <c r="B35" s="23">
        <v>31</v>
      </c>
      <c r="C35" s="24">
        <v>45596</v>
      </c>
      <c r="D35" s="18" t="s">
        <v>34</v>
      </c>
      <c r="E35" s="23"/>
      <c r="F35" s="23"/>
      <c r="G35" s="23"/>
      <c r="H35" s="23"/>
      <c r="I35" s="23"/>
      <c r="J35" s="18">
        <f t="shared" si="18"/>
        <v>0</v>
      </c>
    </row>
  </sheetData>
  <mergeCells count="5">
    <mergeCell ref="J3:J4"/>
    <mergeCell ref="B3:B4"/>
    <mergeCell ref="C3:C4"/>
    <mergeCell ref="D3:D4"/>
    <mergeCell ref="E3:I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F2-27号ライン</vt:lpstr>
      <vt:lpstr>コンベア止める時間</vt:lpstr>
      <vt:lpstr>'F2-27号ライン'!Print_Area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IT2021-259</dc:creator>
  <cp:lastModifiedBy>SEIZOU-16</cp:lastModifiedBy>
  <cp:lastPrinted>2023-09-08T03:03:15Z</cp:lastPrinted>
  <dcterms:created xsi:type="dcterms:W3CDTF">2022-04-15T23:01:17Z</dcterms:created>
  <dcterms:modified xsi:type="dcterms:W3CDTF">2024-11-25T00:40:26Z</dcterms:modified>
</cp:coreProperties>
</file>