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8699935D-79AB-43B1-A4FC-F87F0E3E8F1C}" xr6:coauthVersionLast="47" xr6:coauthVersionMax="47" xr10:uidLastSave="{00000000-0000-0000-0000-000000000000}"/>
  <bookViews>
    <workbookView xWindow="-120" yWindow="-120" windowWidth="29040" windowHeight="15720" activeTab="5" xr2:uid="{74D3065D-52D4-4200-B231-B93DEECB3A78}"/>
  </bookViews>
  <sheets>
    <sheet name="050" sheetId="1" r:id="rId1"/>
    <sheet name="140" sheetId="4" r:id="rId2"/>
    <sheet name="180" sheetId="8" r:id="rId3"/>
    <sheet name="290" sheetId="9" r:id="rId4"/>
    <sheet name="J30A" sheetId="10" r:id="rId5"/>
    <sheet name="J30S" sheetId="11" r:id="rId6"/>
    <sheet name="コンベア止める時間" sheetId="6" r:id="rId7"/>
  </sheets>
  <definedNames>
    <definedName name="_xlnm.Print_Area" localSheetId="0">'050'!$A$1:$AT$27</definedName>
    <definedName name="_xlnm.Print_Area" localSheetId="1">'140'!$A$1:$AV$29</definedName>
    <definedName name="_xlnm.Print_Area" localSheetId="2">'180'!$A$1:$AS$31</definedName>
    <definedName name="_xlnm.Print_Area" localSheetId="3">'290'!$A$1:$AR$34</definedName>
    <definedName name="_xlnm.Print_Area" localSheetId="4">J30A!$A$1:$CF$27</definedName>
    <definedName name="_xlnm.Print_Area" localSheetId="5">J30S!$A$1:$CR$27</definedName>
    <definedName name="_xlnm.Print_Area" localSheetId="6">コンベア止める時間!$A$1:$M$591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25" i="11" l="1"/>
  <c r="CM25" i="11"/>
  <c r="CL25" i="11"/>
  <c r="CK25" i="11"/>
  <c r="CN22" i="11"/>
  <c r="CM22" i="11"/>
  <c r="CL22" i="11"/>
  <c r="CK22" i="11"/>
  <c r="CN21" i="11"/>
  <c r="CM21" i="11"/>
  <c r="CL21" i="11"/>
  <c r="CK21" i="11"/>
  <c r="CN17" i="11"/>
  <c r="CM17" i="11"/>
  <c r="CL17" i="11"/>
  <c r="CK17" i="11"/>
  <c r="CB25" i="10"/>
  <c r="CA25" i="10"/>
  <c r="BZ25" i="10"/>
  <c r="BY25" i="10"/>
  <c r="CB22" i="10"/>
  <c r="CA22" i="10"/>
  <c r="BZ22" i="10"/>
  <c r="BY22" i="10"/>
  <c r="CB21" i="10"/>
  <c r="CA21" i="10"/>
  <c r="BZ21" i="10"/>
  <c r="BY21" i="10"/>
  <c r="CB17" i="10"/>
  <c r="CA17" i="10"/>
  <c r="BZ17" i="10"/>
  <c r="BY17" i="10"/>
  <c r="AN25" i="9"/>
  <c r="AM25" i="9"/>
  <c r="AN22" i="9"/>
  <c r="AM22" i="9"/>
  <c r="AN21" i="9"/>
  <c r="AM21" i="9"/>
  <c r="AN17" i="9"/>
  <c r="AM17" i="9"/>
  <c r="AP25" i="8"/>
  <c r="AO25" i="8"/>
  <c r="AP22" i="8"/>
  <c r="AO22" i="8"/>
  <c r="AP21" i="8"/>
  <c r="AO21" i="8"/>
  <c r="AP17" i="8"/>
  <c r="AO17" i="8"/>
  <c r="AP25" i="4" l="1"/>
  <c r="AO25" i="4"/>
  <c r="AP22" i="4"/>
  <c r="AO22" i="4"/>
  <c r="AP21" i="4"/>
  <c r="AO21" i="4"/>
  <c r="AP17" i="4"/>
  <c r="AO17" i="4"/>
  <c r="AP25" i="1"/>
  <c r="AO25" i="1"/>
  <c r="AP22" i="1"/>
  <c r="AO22" i="1"/>
  <c r="AP21" i="1"/>
  <c r="AO21" i="1"/>
  <c r="CJ25" i="11"/>
  <c r="CI25" i="11"/>
  <c r="CH25" i="11"/>
  <c r="CG25" i="11"/>
  <c r="CJ22" i="11"/>
  <c r="CI22" i="11"/>
  <c r="CH22" i="11"/>
  <c r="CG22" i="11"/>
  <c r="CJ21" i="11"/>
  <c r="CI21" i="11"/>
  <c r="CH21" i="11"/>
  <c r="CG21" i="11"/>
  <c r="CJ17" i="11"/>
  <c r="CI17" i="11"/>
  <c r="CH17" i="11"/>
  <c r="CG17" i="11"/>
  <c r="BX25" i="10"/>
  <c r="BW25" i="10"/>
  <c r="BV25" i="10"/>
  <c r="BU25" i="10"/>
  <c r="BX22" i="10"/>
  <c r="BW22" i="10"/>
  <c r="BV22" i="10"/>
  <c r="BU22" i="10"/>
  <c r="BX21" i="10"/>
  <c r="BW21" i="10"/>
  <c r="BV21" i="10"/>
  <c r="BU21" i="10"/>
  <c r="BX17" i="10"/>
  <c r="BW17" i="10"/>
  <c r="BV17" i="10"/>
  <c r="BU17" i="10"/>
  <c r="AL25" i="9"/>
  <c r="AK25" i="9"/>
  <c r="AL22" i="9"/>
  <c r="AK22" i="9"/>
  <c r="AL21" i="9"/>
  <c r="AK21" i="9"/>
  <c r="AL17" i="9"/>
  <c r="AK17" i="9"/>
  <c r="AN25" i="8"/>
  <c r="AM25" i="8"/>
  <c r="AN22" i="8"/>
  <c r="AM22" i="8"/>
  <c r="AN21" i="8"/>
  <c r="AM21" i="8"/>
  <c r="AN17" i="8"/>
  <c r="AM17" i="8"/>
  <c r="AN25" i="4"/>
  <c r="AM25" i="4"/>
  <c r="AN22" i="4"/>
  <c r="AM22" i="4"/>
  <c r="AN21" i="4"/>
  <c r="AM21" i="4"/>
  <c r="AN17" i="4"/>
  <c r="AM17" i="4"/>
  <c r="AN25" i="1"/>
  <c r="AM25" i="1"/>
  <c r="AN22" i="1"/>
  <c r="AM22" i="1"/>
  <c r="AN21" i="1"/>
  <c r="AM21" i="1"/>
  <c r="CF25" i="11"/>
  <c r="CE25" i="11"/>
  <c r="CD25" i="11"/>
  <c r="CC25" i="11"/>
  <c r="CF22" i="11"/>
  <c r="CE22" i="11"/>
  <c r="CD22" i="11"/>
  <c r="CC22" i="11"/>
  <c r="CF21" i="11"/>
  <c r="CE21" i="11"/>
  <c r="CD21" i="11"/>
  <c r="CC21" i="11"/>
  <c r="CF17" i="11"/>
  <c r="CE17" i="11"/>
  <c r="CD17" i="11"/>
  <c r="CC17" i="11"/>
  <c r="BT25" i="10"/>
  <c r="BS25" i="10"/>
  <c r="BR25" i="10"/>
  <c r="BQ25" i="10"/>
  <c r="BT22" i="10"/>
  <c r="BS22" i="10"/>
  <c r="BR22" i="10"/>
  <c r="BQ22" i="10"/>
  <c r="BT21" i="10"/>
  <c r="BS21" i="10"/>
  <c r="BR21" i="10"/>
  <c r="BQ21" i="10"/>
  <c r="BT17" i="10"/>
  <c r="BS17" i="10"/>
  <c r="BR17" i="10"/>
  <c r="BQ17" i="10"/>
  <c r="AJ25" i="9"/>
  <c r="AI25" i="9"/>
  <c r="AJ22" i="9"/>
  <c r="AI22" i="9"/>
  <c r="AJ21" i="9"/>
  <c r="AI21" i="9"/>
  <c r="AJ17" i="9"/>
  <c r="AI17" i="9"/>
  <c r="AL25" i="8"/>
  <c r="AK25" i="8"/>
  <c r="AL22" i="8"/>
  <c r="AK22" i="8"/>
  <c r="AL21" i="8"/>
  <c r="AK21" i="8"/>
  <c r="AL17" i="8"/>
  <c r="AK17" i="8"/>
  <c r="AL25" i="4"/>
  <c r="AK25" i="4"/>
  <c r="AL22" i="4"/>
  <c r="AK22" i="4"/>
  <c r="AL21" i="4"/>
  <c r="AK21" i="4"/>
  <c r="AL17" i="4"/>
  <c r="AK17" i="4"/>
  <c r="AL25" i="1"/>
  <c r="AK25" i="1"/>
  <c r="AL22" i="1"/>
  <c r="AK22" i="1"/>
  <c r="AL21" i="1"/>
  <c r="AK21" i="1"/>
  <c r="CB25" i="11"/>
  <c r="CA25" i="11"/>
  <c r="BZ25" i="11"/>
  <c r="BY25" i="11"/>
  <c r="CB22" i="11"/>
  <c r="CA22" i="11"/>
  <c r="BZ22" i="11"/>
  <c r="BY22" i="11"/>
  <c r="CB21" i="11"/>
  <c r="CA21" i="11"/>
  <c r="BZ21" i="11"/>
  <c r="BY21" i="11"/>
  <c r="CB17" i="11"/>
  <c r="CA17" i="11"/>
  <c r="BZ17" i="11"/>
  <c r="BY17" i="11"/>
  <c r="BX25" i="11"/>
  <c r="BW25" i="11"/>
  <c r="BV25" i="11"/>
  <c r="BU25" i="11"/>
  <c r="BX22" i="11"/>
  <c r="BW22" i="11"/>
  <c r="BV22" i="11"/>
  <c r="BU22" i="11"/>
  <c r="BX21" i="11"/>
  <c r="BW21" i="11"/>
  <c r="BV21" i="11"/>
  <c r="BU21" i="11"/>
  <c r="BX17" i="11"/>
  <c r="BW17" i="11"/>
  <c r="BV17" i="11"/>
  <c r="BU17" i="11"/>
  <c r="BP25" i="10"/>
  <c r="BO25" i="10"/>
  <c r="BN25" i="10"/>
  <c r="BM25" i="10"/>
  <c r="BL25" i="10"/>
  <c r="BK25" i="10"/>
  <c r="BJ25" i="10"/>
  <c r="BI25" i="10"/>
  <c r="BP22" i="10"/>
  <c r="BO22" i="10"/>
  <c r="BN22" i="10"/>
  <c r="BM22" i="10"/>
  <c r="BL22" i="10"/>
  <c r="BK22" i="10"/>
  <c r="BJ22" i="10"/>
  <c r="BI22" i="10"/>
  <c r="BP21" i="10"/>
  <c r="BO21" i="10"/>
  <c r="BN21" i="10"/>
  <c r="BM21" i="10"/>
  <c r="BL21" i="10"/>
  <c r="BK21" i="10"/>
  <c r="BJ21" i="10"/>
  <c r="BI21" i="10"/>
  <c r="BP17" i="10"/>
  <c r="BO17" i="10"/>
  <c r="BN17" i="10"/>
  <c r="BM17" i="10"/>
  <c r="BL17" i="10"/>
  <c r="BK17" i="10"/>
  <c r="BJ17" i="10"/>
  <c r="BI17" i="10"/>
  <c r="AH25" i="9"/>
  <c r="AG25" i="9"/>
  <c r="AF25" i="9"/>
  <c r="AE25" i="9"/>
  <c r="AH22" i="9"/>
  <c r="AG22" i="9"/>
  <c r="AF22" i="9"/>
  <c r="AE22" i="9"/>
  <c r="AH21" i="9"/>
  <c r="AG21" i="9"/>
  <c r="AF21" i="9"/>
  <c r="AE21" i="9"/>
  <c r="AH17" i="9"/>
  <c r="AG17" i="9"/>
  <c r="AF17" i="9"/>
  <c r="AE17" i="9"/>
  <c r="AJ25" i="8"/>
  <c r="AI25" i="8"/>
  <c r="AH25" i="8"/>
  <c r="AG25" i="8"/>
  <c r="AJ22" i="8"/>
  <c r="AI22" i="8"/>
  <c r="AH22" i="8"/>
  <c r="AG22" i="8"/>
  <c r="AJ21" i="8"/>
  <c r="AI21" i="8"/>
  <c r="AH21" i="8"/>
  <c r="AG21" i="8"/>
  <c r="AJ17" i="8"/>
  <c r="AI17" i="8"/>
  <c r="AH17" i="8"/>
  <c r="AG17" i="8"/>
  <c r="AJ25" i="4"/>
  <c r="AI25" i="4"/>
  <c r="AJ22" i="4"/>
  <c r="AI22" i="4"/>
  <c r="AJ21" i="4"/>
  <c r="AI21" i="4"/>
  <c r="AJ17" i="4"/>
  <c r="AI17" i="4"/>
  <c r="AH25" i="4"/>
  <c r="AG25" i="4"/>
  <c r="AH22" i="4"/>
  <c r="AG22" i="4"/>
  <c r="AH21" i="4"/>
  <c r="AG21" i="4"/>
  <c r="AH17" i="4"/>
  <c r="AG17" i="4"/>
  <c r="AJ25" i="1"/>
  <c r="AI25" i="1"/>
  <c r="AH25" i="1"/>
  <c r="AG25" i="1"/>
  <c r="AJ22" i="1"/>
  <c r="AI22" i="1"/>
  <c r="AH22" i="1"/>
  <c r="AG22" i="1"/>
  <c r="AJ21" i="1"/>
  <c r="AI21" i="1"/>
  <c r="AH21" i="1"/>
  <c r="AG21" i="1"/>
  <c r="BT25" i="11"/>
  <c r="BS25" i="11"/>
  <c r="BR25" i="11"/>
  <c r="BQ25" i="11"/>
  <c r="BT22" i="11"/>
  <c r="BS22" i="11"/>
  <c r="BR22" i="11"/>
  <c r="BQ22" i="11"/>
  <c r="BT21" i="11"/>
  <c r="BS21" i="11"/>
  <c r="BR21" i="11"/>
  <c r="BQ21" i="11"/>
  <c r="BT17" i="11"/>
  <c r="BS17" i="11"/>
  <c r="BR17" i="11"/>
  <c r="BQ17" i="11"/>
  <c r="BE17" i="10"/>
  <c r="BF17" i="10"/>
  <c r="BG17" i="10"/>
  <c r="BH17" i="10"/>
  <c r="BE21" i="10"/>
  <c r="BF21" i="10"/>
  <c r="BG21" i="10"/>
  <c r="BH21" i="10"/>
  <c r="BE22" i="10"/>
  <c r="BF22" i="10"/>
  <c r="BG22" i="10"/>
  <c r="BH22" i="10"/>
  <c r="BE25" i="10"/>
  <c r="BF25" i="10"/>
  <c r="BG25" i="10"/>
  <c r="BH25" i="10"/>
  <c r="AF25" i="8"/>
  <c r="AE25" i="8"/>
  <c r="AF22" i="8"/>
  <c r="AE22" i="8"/>
  <c r="AF21" i="8"/>
  <c r="AE21" i="8"/>
  <c r="AF17" i="8"/>
  <c r="AE17" i="8"/>
  <c r="AF25" i="4"/>
  <c r="AE25" i="4"/>
  <c r="AF22" i="4"/>
  <c r="AE22" i="4"/>
  <c r="AF21" i="4"/>
  <c r="AE21" i="4"/>
  <c r="AF17" i="4"/>
  <c r="AE17" i="4"/>
  <c r="AF25" i="1"/>
  <c r="AE25" i="1"/>
  <c r="AF22" i="1"/>
  <c r="AE22" i="1"/>
  <c r="AF21" i="1"/>
  <c r="AE21" i="1"/>
  <c r="AD22" i="9"/>
  <c r="BP25" i="11"/>
  <c r="BO25" i="11"/>
  <c r="BN25" i="11"/>
  <c r="BM25" i="11"/>
  <c r="BP22" i="11"/>
  <c r="BO22" i="11"/>
  <c r="BN22" i="11"/>
  <c r="BM22" i="11"/>
  <c r="BP21" i="11"/>
  <c r="BO21" i="11"/>
  <c r="BN21" i="11"/>
  <c r="BM21" i="11"/>
  <c r="BP17" i="11"/>
  <c r="BO17" i="11"/>
  <c r="BN17" i="11"/>
  <c r="BM17" i="11"/>
  <c r="BD4" i="10"/>
  <c r="BD22" i="10" s="1"/>
  <c r="BA17" i="10"/>
  <c r="BB17" i="10"/>
  <c r="BC17" i="10"/>
  <c r="BD17" i="10"/>
  <c r="BA21" i="10"/>
  <c r="BB21" i="10"/>
  <c r="BC21" i="10"/>
  <c r="BD21" i="10"/>
  <c r="BA22" i="10"/>
  <c r="BB22" i="10"/>
  <c r="BC22" i="10"/>
  <c r="BA25" i="10"/>
  <c r="BB25" i="10"/>
  <c r="BC25" i="10"/>
  <c r="BD25" i="10"/>
  <c r="AD25" i="9"/>
  <c r="AC25" i="9"/>
  <c r="AC22" i="9"/>
  <c r="AC21" i="9"/>
  <c r="AD17" i="9"/>
  <c r="AC17" i="9"/>
  <c r="AD25" i="8"/>
  <c r="AC25" i="8"/>
  <c r="AD22" i="8"/>
  <c r="AC22" i="8"/>
  <c r="AD21" i="8"/>
  <c r="AC21" i="8"/>
  <c r="AD17" i="8"/>
  <c r="AC17" i="8"/>
  <c r="AD25" i="4"/>
  <c r="AC25" i="4"/>
  <c r="AD22" i="4"/>
  <c r="AC22" i="4"/>
  <c r="AD21" i="4"/>
  <c r="AC21" i="4"/>
  <c r="AD17" i="4"/>
  <c r="AC17" i="4"/>
  <c r="AD25" i="1"/>
  <c r="AC25" i="1"/>
  <c r="AD22" i="1"/>
  <c r="AC22" i="1"/>
  <c r="AD21" i="1"/>
  <c r="AC21" i="1"/>
  <c r="BL25" i="11"/>
  <c r="BK25" i="11"/>
  <c r="BJ25" i="11"/>
  <c r="BI25" i="11"/>
  <c r="BL22" i="11"/>
  <c r="BK22" i="11"/>
  <c r="BJ22" i="11"/>
  <c r="BI22" i="11"/>
  <c r="BL21" i="11"/>
  <c r="BK21" i="11"/>
  <c r="BJ21" i="11"/>
  <c r="BI21" i="11"/>
  <c r="BL17" i="11"/>
  <c r="BK17" i="11"/>
  <c r="BJ17" i="11"/>
  <c r="BI17" i="11"/>
  <c r="AZ4" i="10"/>
  <c r="AZ17" i="10" s="1"/>
  <c r="AW17" i="10"/>
  <c r="AX17" i="10"/>
  <c r="AY17" i="10"/>
  <c r="AW21" i="10"/>
  <c r="AX21" i="10"/>
  <c r="AY21" i="10"/>
  <c r="AZ21" i="10"/>
  <c r="AW22" i="10"/>
  <c r="AX22" i="10"/>
  <c r="AY22" i="10"/>
  <c r="AZ22" i="10"/>
  <c r="AW25" i="10"/>
  <c r="AX25" i="10"/>
  <c r="AY25" i="10"/>
  <c r="AZ25" i="10"/>
  <c r="AB25" i="9"/>
  <c r="AA25" i="9"/>
  <c r="AB22" i="9"/>
  <c r="AA22" i="9"/>
  <c r="AB21" i="9"/>
  <c r="AA21" i="9"/>
  <c r="AB17" i="9"/>
  <c r="AA17" i="9"/>
  <c r="AB25" i="8"/>
  <c r="AA25" i="8"/>
  <c r="AB22" i="8"/>
  <c r="AA22" i="8"/>
  <c r="AB21" i="8"/>
  <c r="AA21" i="8"/>
  <c r="AB17" i="8"/>
  <c r="AA17" i="8"/>
  <c r="AB25" i="4"/>
  <c r="AA25" i="4"/>
  <c r="AB22" i="4"/>
  <c r="AA22" i="4"/>
  <c r="AB21" i="4"/>
  <c r="AA21" i="4"/>
  <c r="AB17" i="4"/>
  <c r="AA17" i="4"/>
  <c r="AB25" i="1"/>
  <c r="AA25" i="1"/>
  <c r="AB22" i="1"/>
  <c r="AA22" i="1"/>
  <c r="AB21" i="1"/>
  <c r="AA21" i="1"/>
  <c r="BH25" i="11"/>
  <c r="BG25" i="11"/>
  <c r="BF25" i="11"/>
  <c r="BE25" i="11"/>
  <c r="BH22" i="11"/>
  <c r="BG22" i="11"/>
  <c r="BF22" i="11"/>
  <c r="BE22" i="11"/>
  <c r="BH21" i="11"/>
  <c r="BG21" i="11"/>
  <c r="BF21" i="11"/>
  <c r="BE21" i="11"/>
  <c r="BH17" i="11"/>
  <c r="BG17" i="11"/>
  <c r="BF17" i="11"/>
  <c r="BE17" i="11"/>
  <c r="AV4" i="10"/>
  <c r="AV17" i="10" s="1"/>
  <c r="AS17" i="10"/>
  <c r="AT17" i="10"/>
  <c r="AU17" i="10"/>
  <c r="AS21" i="10"/>
  <c r="AT21" i="10"/>
  <c r="AU21" i="10"/>
  <c r="AS22" i="10"/>
  <c r="AT22" i="10"/>
  <c r="AU22" i="10"/>
  <c r="AS25" i="10"/>
  <c r="AT25" i="10"/>
  <c r="AU25" i="10"/>
  <c r="AV25" i="10"/>
  <c r="Z25" i="9"/>
  <c r="Y25" i="9"/>
  <c r="Z22" i="9"/>
  <c r="Y22" i="9"/>
  <c r="Z21" i="9"/>
  <c r="Y21" i="9"/>
  <c r="Z17" i="9"/>
  <c r="Y17" i="9"/>
  <c r="Z25" i="8"/>
  <c r="Y25" i="8"/>
  <c r="Z22" i="8"/>
  <c r="Y22" i="8"/>
  <c r="Z21" i="8"/>
  <c r="Y21" i="8"/>
  <c r="Z17" i="8"/>
  <c r="Y17" i="8"/>
  <c r="Z25" i="4"/>
  <c r="Y25" i="4"/>
  <c r="Z22" i="4"/>
  <c r="Y22" i="4"/>
  <c r="Z21" i="4"/>
  <c r="Y21" i="4"/>
  <c r="Z17" i="4"/>
  <c r="Y17" i="4"/>
  <c r="Z25" i="1"/>
  <c r="Y25" i="1"/>
  <c r="Z22" i="1"/>
  <c r="Y22" i="1"/>
  <c r="Z21" i="1"/>
  <c r="Y21" i="1"/>
  <c r="BD25" i="11"/>
  <c r="BC25" i="11"/>
  <c r="BB25" i="11"/>
  <c r="BA25" i="11"/>
  <c r="BD22" i="11"/>
  <c r="BC22" i="11"/>
  <c r="BB22" i="11"/>
  <c r="BA22" i="11"/>
  <c r="BD21" i="11"/>
  <c r="BC21" i="11"/>
  <c r="BB21" i="11"/>
  <c r="BA21" i="11"/>
  <c r="BD17" i="11"/>
  <c r="BC17" i="11"/>
  <c r="BB17" i="11"/>
  <c r="BA17" i="11"/>
  <c r="AR4" i="10"/>
  <c r="AR17" i="10" s="1"/>
  <c r="AO17" i="10"/>
  <c r="AP17" i="10"/>
  <c r="AQ17" i="10"/>
  <c r="AO21" i="10"/>
  <c r="AP21" i="10"/>
  <c r="AQ21" i="10"/>
  <c r="AO22" i="10"/>
  <c r="AP22" i="10"/>
  <c r="AQ22" i="10"/>
  <c r="AO25" i="10"/>
  <c r="AP25" i="10"/>
  <c r="AQ25" i="10"/>
  <c r="AR25" i="10"/>
  <c r="X25" i="9"/>
  <c r="W25" i="9"/>
  <c r="X22" i="9"/>
  <c r="W22" i="9"/>
  <c r="X21" i="9"/>
  <c r="W21" i="9"/>
  <c r="X17" i="9"/>
  <c r="W17" i="9"/>
  <c r="X25" i="8"/>
  <c r="W25" i="8"/>
  <c r="X22" i="8"/>
  <c r="W22" i="8"/>
  <c r="X21" i="8"/>
  <c r="W21" i="8"/>
  <c r="X17" i="8"/>
  <c r="W17" i="8"/>
  <c r="X25" i="4"/>
  <c r="W25" i="4"/>
  <c r="X22" i="4"/>
  <c r="W22" i="4"/>
  <c r="X21" i="4"/>
  <c r="W21" i="4"/>
  <c r="X17" i="4"/>
  <c r="W17" i="4"/>
  <c r="X25" i="1"/>
  <c r="W25" i="1"/>
  <c r="X22" i="1"/>
  <c r="W22" i="1"/>
  <c r="X21" i="1"/>
  <c r="W21" i="1"/>
  <c r="AW22" i="11"/>
  <c r="AN25" i="10"/>
  <c r="AM25" i="10"/>
  <c r="AL25" i="10"/>
  <c r="AK25" i="10"/>
  <c r="AM22" i="10"/>
  <c r="AL22" i="10"/>
  <c r="AK22" i="10"/>
  <c r="AM21" i="10"/>
  <c r="AL21" i="10"/>
  <c r="AK21" i="10"/>
  <c r="AM17" i="10"/>
  <c r="AL17" i="10"/>
  <c r="AK17" i="10"/>
  <c r="AN4" i="10"/>
  <c r="AN17" i="10" s="1"/>
  <c r="V25" i="9"/>
  <c r="U25" i="9"/>
  <c r="V22" i="9"/>
  <c r="U22" i="9"/>
  <c r="V21" i="9"/>
  <c r="U21" i="9"/>
  <c r="V17" i="9"/>
  <c r="U17" i="9"/>
  <c r="V25" i="8"/>
  <c r="U25" i="8"/>
  <c r="V22" i="8"/>
  <c r="U22" i="8"/>
  <c r="V21" i="8"/>
  <c r="U21" i="8"/>
  <c r="V17" i="8"/>
  <c r="U17" i="8"/>
  <c r="V25" i="4"/>
  <c r="U25" i="4"/>
  <c r="V22" i="4"/>
  <c r="U22" i="4"/>
  <c r="V21" i="4"/>
  <c r="U21" i="4"/>
  <c r="V17" i="4"/>
  <c r="U17" i="4"/>
  <c r="V25" i="1"/>
  <c r="U25" i="1"/>
  <c r="V22" i="1"/>
  <c r="U22" i="1"/>
  <c r="V21" i="1"/>
  <c r="U21" i="1"/>
  <c r="AZ25" i="11"/>
  <c r="AY25" i="11"/>
  <c r="AX25" i="11"/>
  <c r="AW25" i="11"/>
  <c r="AZ22" i="11"/>
  <c r="AY22" i="11"/>
  <c r="AX22" i="11"/>
  <c r="AZ21" i="11"/>
  <c r="AY21" i="11"/>
  <c r="AX21" i="11"/>
  <c r="AW21" i="11"/>
  <c r="AZ17" i="11"/>
  <c r="AY17" i="11"/>
  <c r="AX17" i="11"/>
  <c r="AW17" i="11"/>
  <c r="AT22" i="11"/>
  <c r="AV25" i="11"/>
  <c r="AU25" i="11"/>
  <c r="AT25" i="11"/>
  <c r="AS25" i="11"/>
  <c r="AV22" i="11"/>
  <c r="AU22" i="11"/>
  <c r="AS22" i="11"/>
  <c r="AV21" i="11"/>
  <c r="AU21" i="11"/>
  <c r="AS21" i="11"/>
  <c r="AV17" i="11"/>
  <c r="AU17" i="11"/>
  <c r="AS17" i="11"/>
  <c r="AD21" i="9" l="1"/>
  <c r="AN21" i="10"/>
  <c r="AN22" i="10"/>
  <c r="AR22" i="10"/>
  <c r="AV22" i="10"/>
  <c r="AR21" i="10"/>
  <c r="AV21" i="10"/>
  <c r="AT17" i="11"/>
  <c r="AT21" i="11"/>
  <c r="AJ25" i="10"/>
  <c r="AI25" i="10"/>
  <c r="AH25" i="10"/>
  <c r="AG25" i="10"/>
  <c r="AJ22" i="10"/>
  <c r="AI22" i="10"/>
  <c r="AH22" i="10"/>
  <c r="AG22" i="10"/>
  <c r="AJ21" i="10"/>
  <c r="AI21" i="10"/>
  <c r="AH21" i="10"/>
  <c r="AG21" i="10"/>
  <c r="AJ17" i="10"/>
  <c r="AI17" i="10"/>
  <c r="AH17" i="10"/>
  <c r="AG17" i="10"/>
  <c r="AJ4" i="10"/>
  <c r="T25" i="9"/>
  <c r="S25" i="9"/>
  <c r="T22" i="9"/>
  <c r="S22" i="9"/>
  <c r="T21" i="9"/>
  <c r="S21" i="9"/>
  <c r="T17" i="9"/>
  <c r="S17" i="9"/>
  <c r="T25" i="8"/>
  <c r="S25" i="8"/>
  <c r="T22" i="8"/>
  <c r="S22" i="8"/>
  <c r="T21" i="8"/>
  <c r="S21" i="8"/>
  <c r="T17" i="8"/>
  <c r="S17" i="8"/>
  <c r="T25" i="4"/>
  <c r="S25" i="4"/>
  <c r="T22" i="4"/>
  <c r="S22" i="4"/>
  <c r="T21" i="4"/>
  <c r="S21" i="4"/>
  <c r="T17" i="4"/>
  <c r="S17" i="4"/>
  <c r="T25" i="1"/>
  <c r="S25" i="1"/>
  <c r="T22" i="1"/>
  <c r="S22" i="1"/>
  <c r="T21" i="1"/>
  <c r="S21" i="1"/>
  <c r="AP17" i="11"/>
  <c r="AR25" i="11"/>
  <c r="AQ25" i="11"/>
  <c r="AP25" i="11"/>
  <c r="AO25" i="11"/>
  <c r="AR22" i="11"/>
  <c r="AQ22" i="11"/>
  <c r="AO22" i="11"/>
  <c r="AR21" i="11"/>
  <c r="AQ21" i="11"/>
  <c r="AO21" i="11"/>
  <c r="AR17" i="11"/>
  <c r="AQ17" i="11"/>
  <c r="AO17" i="11"/>
  <c r="AF25" i="10"/>
  <c r="AE25" i="10"/>
  <c r="AD25" i="10"/>
  <c r="AC25" i="10"/>
  <c r="AE22" i="10"/>
  <c r="AD22" i="10"/>
  <c r="AC22" i="10"/>
  <c r="AE21" i="10"/>
  <c r="AD21" i="10"/>
  <c r="AC21" i="10"/>
  <c r="AE17" i="10"/>
  <c r="AD17" i="10"/>
  <c r="AC17" i="10"/>
  <c r="AF4" i="10"/>
  <c r="AF17" i="10" s="1"/>
  <c r="R25" i="9"/>
  <c r="Q25" i="9"/>
  <c r="R22" i="9"/>
  <c r="Q22" i="9"/>
  <c r="R21" i="9"/>
  <c r="Q21" i="9"/>
  <c r="R17" i="9"/>
  <c r="Q17" i="9"/>
  <c r="R25" i="8"/>
  <c r="Q25" i="8"/>
  <c r="R22" i="8"/>
  <c r="Q22" i="8"/>
  <c r="R21" i="8"/>
  <c r="Q21" i="8"/>
  <c r="R17" i="8"/>
  <c r="Q17" i="8"/>
  <c r="R25" i="4"/>
  <c r="Q25" i="4"/>
  <c r="R22" i="4"/>
  <c r="Q22" i="4"/>
  <c r="R21" i="4"/>
  <c r="Q21" i="4"/>
  <c r="R17" i="4"/>
  <c r="Q17" i="4"/>
  <c r="R25" i="1"/>
  <c r="Q25" i="1"/>
  <c r="R22" i="1"/>
  <c r="Q22" i="1"/>
  <c r="R21" i="1"/>
  <c r="Q21" i="1"/>
  <c r="AN25" i="11"/>
  <c r="AM25" i="11"/>
  <c r="AL25" i="11"/>
  <c r="AK25" i="11"/>
  <c r="AJ25" i="11"/>
  <c r="AN22" i="11"/>
  <c r="AM22" i="11"/>
  <c r="AL22" i="11"/>
  <c r="AK22" i="11"/>
  <c r="AJ22" i="11"/>
  <c r="AN21" i="11"/>
  <c r="AM21" i="11"/>
  <c r="AL21" i="11"/>
  <c r="AK21" i="11"/>
  <c r="AJ21" i="11"/>
  <c r="AN17" i="11"/>
  <c r="AM17" i="11"/>
  <c r="AL17" i="11"/>
  <c r="AK17" i="11"/>
  <c r="AJ17" i="11"/>
  <c r="AB4" i="10"/>
  <c r="Y17" i="10"/>
  <c r="Z17" i="10"/>
  <c r="AA17" i="10"/>
  <c r="AB17" i="10"/>
  <c r="Y21" i="10"/>
  <c r="Z21" i="10"/>
  <c r="AA21" i="10"/>
  <c r="AB21" i="10"/>
  <c r="Y22" i="10"/>
  <c r="Z22" i="10"/>
  <c r="AA22" i="10"/>
  <c r="AB22" i="10"/>
  <c r="Y25" i="10"/>
  <c r="Z25" i="10"/>
  <c r="AA25" i="10"/>
  <c r="AB25" i="10"/>
  <c r="P25" i="9"/>
  <c r="O25" i="9"/>
  <c r="P22" i="9"/>
  <c r="O22" i="9"/>
  <c r="P21" i="9"/>
  <c r="O21" i="9"/>
  <c r="P17" i="9"/>
  <c r="O17" i="9"/>
  <c r="P25" i="8"/>
  <c r="O25" i="8"/>
  <c r="P22" i="8"/>
  <c r="O22" i="8"/>
  <c r="P21" i="8"/>
  <c r="O21" i="8"/>
  <c r="P17" i="8"/>
  <c r="O17" i="8"/>
  <c r="P25" i="4"/>
  <c r="O25" i="4"/>
  <c r="P22" i="4"/>
  <c r="O22" i="4"/>
  <c r="P21" i="4"/>
  <c r="O21" i="4"/>
  <c r="P17" i="4"/>
  <c r="O17" i="4"/>
  <c r="P25" i="1"/>
  <c r="O25" i="1"/>
  <c r="P22" i="1"/>
  <c r="O22" i="1"/>
  <c r="P21" i="1"/>
  <c r="O21" i="1"/>
  <c r="P17" i="1"/>
  <c r="O17" i="1"/>
  <c r="AH25" i="11"/>
  <c r="AG25" i="11"/>
  <c r="AF25" i="11"/>
  <c r="AE25" i="11"/>
  <c r="AD25" i="11"/>
  <c r="AH22" i="11"/>
  <c r="AG22" i="11"/>
  <c r="AF22" i="11"/>
  <c r="AE22" i="11"/>
  <c r="AD22" i="11"/>
  <c r="AH21" i="11"/>
  <c r="AG21" i="11"/>
  <c r="AF21" i="11"/>
  <c r="AE21" i="11"/>
  <c r="AD21" i="11"/>
  <c r="AH17" i="11"/>
  <c r="AG17" i="11"/>
  <c r="AF17" i="11"/>
  <c r="AE17" i="11"/>
  <c r="AD17" i="11"/>
  <c r="X25" i="10"/>
  <c r="W25" i="10"/>
  <c r="V25" i="10"/>
  <c r="U25" i="10"/>
  <c r="W22" i="10"/>
  <c r="V22" i="10"/>
  <c r="U22" i="10"/>
  <c r="W21" i="10"/>
  <c r="V21" i="10"/>
  <c r="U21" i="10"/>
  <c r="W17" i="10"/>
  <c r="V17" i="10"/>
  <c r="U17" i="10"/>
  <c r="X4" i="10"/>
  <c r="X17" i="10" s="1"/>
  <c r="N25" i="9"/>
  <c r="M25" i="9"/>
  <c r="N22" i="9"/>
  <c r="M22" i="9"/>
  <c r="N21" i="9"/>
  <c r="M21" i="9"/>
  <c r="N17" i="9"/>
  <c r="M17" i="9"/>
  <c r="N25" i="8"/>
  <c r="M25" i="8"/>
  <c r="N22" i="8"/>
  <c r="M22" i="8"/>
  <c r="N21" i="8"/>
  <c r="M21" i="8"/>
  <c r="N17" i="8"/>
  <c r="M17" i="8"/>
  <c r="AF21" i="10" l="1"/>
  <c r="X21" i="10"/>
  <c r="X22" i="10"/>
  <c r="AP21" i="11"/>
  <c r="AP22" i="11"/>
  <c r="AF22" i="10"/>
  <c r="N25" i="4"/>
  <c r="M25" i="4"/>
  <c r="N22" i="4"/>
  <c r="M22" i="4"/>
  <c r="N21" i="4"/>
  <c r="M21" i="4"/>
  <c r="N17" i="4"/>
  <c r="M17" i="4"/>
  <c r="N25" i="1"/>
  <c r="M25" i="1"/>
  <c r="N22" i="1"/>
  <c r="M22" i="1"/>
  <c r="N21" i="1"/>
  <c r="M21" i="1"/>
  <c r="N17" i="1"/>
  <c r="M17" i="1"/>
  <c r="T4" i="10"/>
  <c r="T17" i="10" s="1"/>
  <c r="AB22" i="11"/>
  <c r="AB25" i="11"/>
  <c r="AA25" i="11"/>
  <c r="Z25" i="11"/>
  <c r="Y25" i="11"/>
  <c r="X25" i="11"/>
  <c r="AA22" i="11"/>
  <c r="Z22" i="11"/>
  <c r="Y22" i="11"/>
  <c r="X22" i="11"/>
  <c r="AB21" i="11"/>
  <c r="AA21" i="11"/>
  <c r="Z21" i="11"/>
  <c r="Y21" i="11"/>
  <c r="X21" i="11"/>
  <c r="AB17" i="11"/>
  <c r="AA17" i="11"/>
  <c r="Z17" i="11"/>
  <c r="Y17" i="11"/>
  <c r="X17" i="11"/>
  <c r="Q17" i="10"/>
  <c r="R17" i="10"/>
  <c r="S17" i="10"/>
  <c r="Q21" i="10"/>
  <c r="R21" i="10"/>
  <c r="S21" i="10"/>
  <c r="Q22" i="10"/>
  <c r="R22" i="10"/>
  <c r="S22" i="10"/>
  <c r="Q25" i="10"/>
  <c r="R25" i="10"/>
  <c r="S25" i="10"/>
  <c r="T25" i="10"/>
  <c r="L25" i="9"/>
  <c r="K25" i="9"/>
  <c r="L22" i="9"/>
  <c r="K22" i="9"/>
  <c r="L21" i="9"/>
  <c r="K21" i="9"/>
  <c r="L17" i="9"/>
  <c r="K17" i="9"/>
  <c r="L25" i="8"/>
  <c r="K25" i="8"/>
  <c r="L22" i="8"/>
  <c r="K22" i="8"/>
  <c r="L21" i="8"/>
  <c r="K21" i="8"/>
  <c r="L17" i="8"/>
  <c r="K17" i="8"/>
  <c r="L25" i="4"/>
  <c r="K25" i="4"/>
  <c r="L22" i="4"/>
  <c r="K22" i="4"/>
  <c r="L21" i="4"/>
  <c r="K21" i="4"/>
  <c r="L17" i="4"/>
  <c r="K17" i="4"/>
  <c r="L25" i="1"/>
  <c r="K25" i="1"/>
  <c r="L22" i="1"/>
  <c r="K22" i="1"/>
  <c r="L21" i="1"/>
  <c r="K21" i="1"/>
  <c r="L17" i="1"/>
  <c r="K17" i="1"/>
  <c r="V25" i="11"/>
  <c r="U25" i="11"/>
  <c r="T25" i="11"/>
  <c r="S25" i="11"/>
  <c r="R25" i="11"/>
  <c r="V22" i="11"/>
  <c r="U22" i="11"/>
  <c r="T22" i="11"/>
  <c r="S22" i="11"/>
  <c r="R22" i="11"/>
  <c r="V21" i="11"/>
  <c r="U21" i="11"/>
  <c r="T21" i="11"/>
  <c r="S21" i="11"/>
  <c r="R21" i="11"/>
  <c r="V17" i="11"/>
  <c r="U17" i="11"/>
  <c r="T17" i="11"/>
  <c r="S17" i="11"/>
  <c r="R17" i="11"/>
  <c r="P25" i="10"/>
  <c r="O25" i="10"/>
  <c r="N25" i="10"/>
  <c r="M25" i="10"/>
  <c r="P22" i="10"/>
  <c r="O22" i="10"/>
  <c r="N22" i="10"/>
  <c r="M22" i="10"/>
  <c r="P21" i="10"/>
  <c r="O21" i="10"/>
  <c r="N21" i="10"/>
  <c r="M21" i="10"/>
  <c r="P17" i="10"/>
  <c r="O17" i="10"/>
  <c r="N17" i="10"/>
  <c r="M17" i="10"/>
  <c r="J25" i="9"/>
  <c r="I25" i="9"/>
  <c r="J22" i="9"/>
  <c r="I22" i="9"/>
  <c r="J21" i="9"/>
  <c r="I21" i="9"/>
  <c r="J17" i="9"/>
  <c r="I17" i="9"/>
  <c r="J25" i="8"/>
  <c r="I25" i="8"/>
  <c r="J22" i="8"/>
  <c r="I22" i="8"/>
  <c r="J21" i="8"/>
  <c r="I21" i="8"/>
  <c r="J17" i="8"/>
  <c r="I17" i="8"/>
  <c r="J25" i="4"/>
  <c r="I25" i="4"/>
  <c r="J22" i="4"/>
  <c r="I22" i="4"/>
  <c r="J21" i="4"/>
  <c r="I21" i="4"/>
  <c r="J17" i="4"/>
  <c r="I17" i="4"/>
  <c r="J25" i="1"/>
  <c r="I25" i="1"/>
  <c r="J22" i="1"/>
  <c r="I22" i="1"/>
  <c r="J21" i="1"/>
  <c r="I21" i="1"/>
  <c r="J17" i="1"/>
  <c r="I17" i="1"/>
  <c r="P25" i="11"/>
  <c r="O25" i="11"/>
  <c r="N25" i="11"/>
  <c r="M25" i="11"/>
  <c r="L25" i="11"/>
  <c r="P22" i="11"/>
  <c r="O22" i="11"/>
  <c r="N22" i="11"/>
  <c r="M22" i="11"/>
  <c r="L22" i="11"/>
  <c r="P21" i="11"/>
  <c r="O21" i="11"/>
  <c r="N21" i="11"/>
  <c r="M21" i="11"/>
  <c r="L21" i="11"/>
  <c r="P17" i="11"/>
  <c r="O17" i="11"/>
  <c r="N17" i="11"/>
  <c r="M17" i="11"/>
  <c r="L17" i="11"/>
  <c r="T22" i="10" l="1"/>
  <c r="T21" i="10"/>
  <c r="L25" i="10"/>
  <c r="K25" i="10"/>
  <c r="J25" i="10"/>
  <c r="I25" i="10"/>
  <c r="L22" i="10"/>
  <c r="K22" i="10"/>
  <c r="J22" i="10"/>
  <c r="I22" i="10"/>
  <c r="L21" i="10"/>
  <c r="K21" i="10"/>
  <c r="J21" i="10"/>
  <c r="I21" i="10"/>
  <c r="L17" i="10"/>
  <c r="K17" i="10"/>
  <c r="J17" i="10"/>
  <c r="I17" i="10"/>
  <c r="H25" i="9"/>
  <c r="G25" i="9"/>
  <c r="H22" i="9"/>
  <c r="G22" i="9"/>
  <c r="H21" i="9"/>
  <c r="G21" i="9"/>
  <c r="H17" i="9"/>
  <c r="G17" i="9"/>
  <c r="H25" i="8"/>
  <c r="G25" i="8"/>
  <c r="H22" i="8"/>
  <c r="G22" i="8"/>
  <c r="H21" i="8"/>
  <c r="G21" i="8"/>
  <c r="H17" i="8"/>
  <c r="G17" i="8"/>
  <c r="H25" i="4"/>
  <c r="G25" i="4"/>
  <c r="H22" i="4"/>
  <c r="G22" i="4"/>
  <c r="H21" i="4"/>
  <c r="G21" i="4"/>
  <c r="H17" i="4"/>
  <c r="G17" i="4"/>
  <c r="H25" i="1"/>
  <c r="G25" i="1"/>
  <c r="H22" i="1"/>
  <c r="G22" i="1"/>
  <c r="H21" i="1"/>
  <c r="G21" i="1"/>
  <c r="H17" i="1"/>
  <c r="G17" i="1"/>
  <c r="F17" i="10" l="1"/>
  <c r="I25" i="11"/>
  <c r="H25" i="11"/>
  <c r="G25" i="11"/>
  <c r="F25" i="11"/>
  <c r="I22" i="11"/>
  <c r="H22" i="11"/>
  <c r="G22" i="11"/>
  <c r="F22" i="11"/>
  <c r="I21" i="11"/>
  <c r="H21" i="11"/>
  <c r="G21" i="11"/>
  <c r="F21" i="11"/>
  <c r="I17" i="11"/>
  <c r="H17" i="11"/>
  <c r="G17" i="11"/>
  <c r="F17" i="11"/>
  <c r="H25" i="10"/>
  <c r="G25" i="10"/>
  <c r="F25" i="10"/>
  <c r="E25" i="10"/>
  <c r="H22" i="10"/>
  <c r="G22" i="10"/>
  <c r="F22" i="10"/>
  <c r="E22" i="10"/>
  <c r="H21" i="10"/>
  <c r="G21" i="10"/>
  <c r="F21" i="10"/>
  <c r="E21" i="10"/>
  <c r="H17" i="10"/>
  <c r="G17" i="10"/>
  <c r="E17" i="10"/>
  <c r="F25" i="9"/>
  <c r="E25" i="9"/>
  <c r="F22" i="9"/>
  <c r="E22" i="9"/>
  <c r="F21" i="9"/>
  <c r="E21" i="9"/>
  <c r="F17" i="9"/>
  <c r="E17" i="9"/>
  <c r="F25" i="8"/>
  <c r="E25" i="8"/>
  <c r="F22" i="8"/>
  <c r="E22" i="8"/>
  <c r="F21" i="8"/>
  <c r="E21" i="8"/>
  <c r="F17" i="8"/>
  <c r="E17" i="8"/>
  <c r="F25" i="4"/>
  <c r="E25" i="4"/>
  <c r="F22" i="4"/>
  <c r="E22" i="4"/>
  <c r="F21" i="4"/>
  <c r="E21" i="4"/>
  <c r="F17" i="4"/>
  <c r="E17" i="4"/>
  <c r="F25" i="1"/>
  <c r="E25" i="1"/>
  <c r="F22" i="1"/>
  <c r="E22" i="1"/>
  <c r="F21" i="1"/>
  <c r="E21" i="1"/>
  <c r="F17" i="1"/>
  <c r="E17" i="1"/>
  <c r="J544" i="6" l="1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15" i="6"/>
  <c r="J10" i="6"/>
  <c r="J25" i="11" l="1"/>
  <c r="J22" i="11"/>
  <c r="J21" i="11"/>
  <c r="J17" i="11"/>
  <c r="J22" i="6" l="1"/>
  <c r="J21" i="6"/>
  <c r="J20" i="6"/>
  <c r="J19" i="6"/>
  <c r="J18" i="6"/>
  <c r="J17" i="6"/>
  <c r="J16" i="6"/>
  <c r="J14" i="6"/>
  <c r="J13" i="6"/>
  <c r="J12" i="6"/>
  <c r="J11" i="6"/>
  <c r="J9" i="6"/>
  <c r="J8" i="6"/>
  <c r="J7" i="6"/>
  <c r="J6" i="6"/>
  <c r="J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SEIZOU-16</author>
  </authors>
  <commentList>
    <comment ref="C4" authorId="0" shapeId="0" xr:uid="{5919B191-34FB-4D0C-892B-BD6E416CD16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41569AB7-4047-408A-B77F-907E1FA6FD4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0885092B-5232-4FBE-A027-A8C3C30591F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3A83C7DC-A617-47BF-A47A-C26F829F8EA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A56BD479-3209-4336-B2EC-75A7F47E7DB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B778734B-B09A-4CE9-865F-25BA7F00BBF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52A84D1C-D4F1-4257-819A-0C5D263B578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E5D9BE27-C2D0-40FD-A25A-3059DB90E70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9E80F0B8-2D47-443E-AF7E-869CDAF6E2F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7" authorId="1" shapeId="0" xr:uid="{DD18A35D-51B4-4D0C-A4D7-AA70B901A7CF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050E788A-1EA9-4C61-9435-B474F2A6D4CD}">
      <text>
        <r>
          <rPr>
            <sz val="11"/>
            <color indexed="81"/>
            <rFont val="MS P ゴシック"/>
            <charset val="128"/>
          </rPr>
          <t>カプラ破損: 1件 誤配列: 1件</t>
        </r>
      </text>
    </comment>
    <comment ref="F24" authorId="2" shapeId="0" xr:uid="{69D1DB64-7421-4F04-931E-D650D4BDF67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誤配列: 1件</t>
        </r>
      </text>
    </comment>
    <comment ref="G24" authorId="2" shapeId="0" xr:uid="{E3DD9309-C8B5-4606-B2F1-95051CB54537}">
      <text>
        <r>
          <rPr>
            <sz val="11"/>
            <color indexed="81"/>
            <rFont val="MS P ゴシック"/>
            <charset val="128"/>
          </rPr>
          <t>誤配列: 2件
電線傷: 1件</t>
        </r>
      </text>
    </comment>
    <comment ref="I24" authorId="2" shapeId="0" xr:uid="{02602A9E-C890-4FFF-8BD1-D3C366F932B0}">
      <text>
        <r>
          <rPr>
            <sz val="11"/>
            <color indexed="81"/>
            <rFont val="MS P ゴシック"/>
            <charset val="128"/>
          </rPr>
          <t>斜め端子挿入: 1件</t>
        </r>
      </text>
    </comment>
    <comment ref="K24" authorId="2" shapeId="0" xr:uid="{DAAC1A4D-DC63-44B9-8DD8-C63BA1CCA55B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L24" authorId="2" shapeId="0" xr:uid="{AAB55857-C5AF-41B2-9B37-57044BA9C0B7}">
      <text>
        <r>
          <rPr>
            <sz val="11"/>
            <color indexed="81"/>
            <rFont val="MS P ゴシック"/>
            <charset val="128"/>
          </rPr>
          <t>ヒューズ亀裂: 1件 誤配列: 1件</t>
        </r>
      </text>
    </comment>
    <comment ref="M24" authorId="2" shapeId="0" xr:uid="{402938CF-372A-4168-B382-D43DD36D99FE}">
      <text>
        <r>
          <rPr>
            <sz val="11"/>
            <color indexed="81"/>
            <rFont val="MS P ゴシック"/>
            <charset val="128"/>
          </rPr>
          <t>誤配列: 2件</t>
        </r>
      </text>
    </comment>
    <comment ref="P24" authorId="2" shapeId="0" xr:uid="{5985AF89-5B07-48E5-AA7A-E8B8B5588BD0}">
      <text>
        <r>
          <rPr>
            <sz val="11"/>
            <color indexed="81"/>
            <rFont val="MS P ゴシック"/>
            <charset val="128"/>
          </rPr>
          <t>誤配列: 3件</t>
        </r>
      </text>
    </comment>
    <comment ref="T24" authorId="2" shapeId="0" xr:uid="{A3459F08-40FA-450A-8A74-125AFFD1EC9E}">
      <text>
        <r>
          <rPr>
            <sz val="11"/>
            <color indexed="81"/>
            <rFont val="MS P ゴシック"/>
            <charset val="128"/>
          </rPr>
          <t>回路欠: 1件
誤配列: 1件</t>
        </r>
      </text>
    </comment>
    <comment ref="V24" authorId="2" shapeId="0" xr:uid="{E0B307F4-7C49-408C-82D0-183DED182865}">
      <text>
        <r>
          <rPr>
            <sz val="11"/>
            <color indexed="81"/>
            <rFont val="MS P ゴシック"/>
            <charset val="128"/>
          </rPr>
          <t>誤配列: 2件 電線傷: 1件</t>
        </r>
      </text>
    </comment>
    <comment ref="W24" authorId="2" shapeId="0" xr:uid="{CD613895-E17E-4A64-8259-1D866090B8EB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Z24" authorId="2" shapeId="0" xr:uid="{87BC0E31-9D31-402D-93C3-A01C1EB5C994}">
      <text>
        <r>
          <rPr>
            <sz val="11"/>
            <color indexed="81"/>
            <rFont val="MS P ゴシック"/>
            <charset val="128"/>
          </rPr>
          <t>端子つぶれ: 1件
電線傷: 1件</t>
        </r>
      </text>
    </comment>
    <comment ref="AA24" authorId="2" shapeId="0" xr:uid="{AF699DA2-2AC5-4216-A3D2-C94A5CF7107B}">
      <text>
        <r>
          <rPr>
            <sz val="11"/>
            <color indexed="81"/>
            <rFont val="MS P ゴシック"/>
            <charset val="128"/>
          </rPr>
          <t>誤配列: 1件
電線傷: 1件</t>
        </r>
      </text>
    </comment>
    <comment ref="AB24" authorId="2" shapeId="0" xr:uid="{4424EDD2-1ECE-4F67-9D82-61BF018689A1}">
      <text>
        <r>
          <rPr>
            <sz val="11"/>
            <color indexed="81"/>
            <rFont val="MS P ゴシック"/>
            <charset val="128"/>
          </rPr>
          <t>誤配列: 2件
部品変形: 1件</t>
        </r>
      </text>
    </comment>
    <comment ref="AC24" authorId="2" shapeId="0" xr:uid="{3AFA8244-462A-4AB1-9227-1E6DAA12F0DE}">
      <text>
        <r>
          <rPr>
            <sz val="11"/>
            <color indexed="81"/>
            <rFont val="MS P ゴシック"/>
            <charset val="128"/>
          </rPr>
          <t>電線傷: 1件</t>
        </r>
      </text>
    </comment>
    <comment ref="AH24" authorId="2" shapeId="0" xr:uid="{C0766CAA-E59F-4BF7-862B-B835DEDB101D}">
      <text>
        <r>
          <rPr>
            <sz val="11"/>
            <color indexed="81"/>
            <rFont val="MS P ゴシック"/>
            <charset val="128"/>
          </rPr>
          <t>カプラ破損: 2件
ランス クランプが上がる: 1件 誤配列: 1件
電線傷: 1件</t>
        </r>
      </text>
    </comment>
    <comment ref="AJ24" authorId="2" shapeId="0" xr:uid="{D9948ABC-4D70-4403-9BC7-AD10EE7D00F9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L24" authorId="2" shapeId="0" xr:uid="{D2F0A957-C349-4AD7-A792-FD41F87131A6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AM24" authorId="2" shapeId="0" xr:uid="{1F6001B9-AD46-43E5-B877-0BC181F2646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AN24" authorId="2" shapeId="0" xr:uid="{2AC089B0-A5CC-4D01-921D-B048B5861D8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AO24" authorId="2" shapeId="0" xr:uid="{94AF5172-B654-4106-8912-4C9E6FB7D98B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誤配列: 1件</t>
        </r>
      </text>
    </comment>
    <comment ref="AP24" authorId="2" shapeId="0" xr:uid="{F82F062E-D5F8-4625-BB3E-EC59A86E4E22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SEIZOU-15</author>
    <author>SEIZOU-11</author>
    <author>SEIZOU-16</author>
  </authors>
  <commentList>
    <comment ref="C4" authorId="0" shapeId="0" xr:uid="{4DF6F835-4027-4FAF-8CEE-C119B9EF7FE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9D1AAD81-AB0C-49B5-98FF-99695B7F45B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A9CFACEE-83A9-4386-9F47-2581D17CEE7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973D8C90-7331-4498-9768-DD31826BD38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076F9A83-8E82-4898-95A4-7452C4E7053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7C1D8109-4182-4E0F-B220-9CBC817F900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CE1103AB-CB17-4B29-8092-B0D56DD5CC58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6C76BB33-B206-439F-B416-41F4E87DF17A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89243B77-FA97-4A3C-8C9A-67195C280DB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EC16495A-7B51-499A-9A91-3117DAFEB5AA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801E7890-AFC0-45A1-AF7A-CD959290CD4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</t>
        </r>
      </text>
    </comment>
    <comment ref="G24" authorId="2" shapeId="0" xr:uid="{11291B89-0763-4852-9042-DA336F39CF0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J24" authorId="2" shapeId="0" xr:uid="{1028A586-31F0-45DF-9698-DFE89D73DE16}">
      <text>
        <r>
          <rPr>
            <sz val="11"/>
            <color theme="1"/>
            <rFont val="Arial"/>
            <family val="2"/>
            <charset val="128"/>
            <scheme val="minor"/>
          </rPr>
          <t>Tube 破れ/変形: 1件
カプラ破損: 1件</t>
        </r>
      </text>
    </comment>
    <comment ref="K24" authorId="2" shapeId="0" xr:uid="{0A27A8C5-3994-4084-B095-539617DD198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</t>
        </r>
      </text>
    </comment>
    <comment ref="M24" authorId="2" shapeId="0" xr:uid="{B34ECACC-65F9-41E7-AE74-2AC22CC7D880}">
      <text>
        <r>
          <rPr>
            <sz val="11"/>
            <color theme="1"/>
            <rFont val="Arial"/>
            <family val="2"/>
            <charset val="128"/>
            <scheme val="minor"/>
          </rPr>
          <t>端子曲り: 1件</t>
        </r>
      </text>
    </comment>
    <comment ref="N24" authorId="2" shapeId="0" xr:uid="{926D313C-A6E0-40DD-9434-30B79BF68FB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 クランプ破れ/変形: 1件</t>
        </r>
      </text>
    </comment>
    <comment ref="O24" authorId="2" shapeId="0" xr:uid="{01C47023-97A5-46C8-B3AD-2AFAAA31C0C4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ｸﾗﾝﾌﾟｽﾞﾚ⇒寸法不良: 1件 その他: 2件</t>
        </r>
      </text>
    </comment>
    <comment ref="Q24" authorId="2" shapeId="0" xr:uid="{F40199F1-EEBF-48DE-8F27-686FB46C623F}">
      <text>
        <r>
          <rPr>
            <sz val="11"/>
            <color theme="1"/>
            <rFont val="Arial"/>
            <family val="2"/>
            <charset val="128"/>
            <scheme val="minor"/>
          </rPr>
          <t>部品不良（カプラ・COH・PR）：1件</t>
        </r>
      </text>
    </comment>
    <comment ref="R24" authorId="3" shapeId="0" xr:uid="{FF1A67AF-BB4C-4BDD-A36B-1FA667E4AFE6}">
      <text>
        <r>
          <rPr>
            <sz val="11"/>
            <color indexed="81"/>
            <rFont val="Arial"/>
            <family val="3"/>
            <charset val="128"/>
            <scheme val="minor"/>
          </rPr>
          <t xml:space="preserve">部品不良（カプラ・COH・PR）：2件
</t>
        </r>
      </text>
    </comment>
    <comment ref="S24" authorId="2" shapeId="0" xr:uid="{3ED6C43F-7C65-4056-A5B3-BF352821295F}">
      <text>
        <r>
          <rPr>
            <sz val="11"/>
            <color theme="1"/>
            <rFont val="Arial"/>
            <family val="2"/>
            <charset val="128"/>
            <scheme val="minor"/>
          </rPr>
          <t>その他: 1件</t>
        </r>
      </text>
    </comment>
    <comment ref="T24" authorId="3" shapeId="0" xr:uid="{2E0CDBA7-D23C-4ABE-9F09-81BB150D3BCE}">
      <text>
        <r>
          <rPr>
            <sz val="11"/>
            <color indexed="81"/>
            <rFont val="Arial"/>
            <family val="3"/>
            <charset val="128"/>
            <scheme val="minor"/>
          </rPr>
          <t>カプラ破損: 1件
部品変形: 1件</t>
        </r>
      </text>
    </comment>
    <comment ref="U24" authorId="2" shapeId="0" xr:uid="{2384EAF1-F8DD-448B-87B2-6B38B3517329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V24" authorId="3" shapeId="0" xr:uid="{43E28525-CEC8-46F6-A185-FE9BF7CBA0C1}">
      <text>
        <r>
          <rPr>
            <sz val="11"/>
            <color indexed="81"/>
            <rFont val="Arial"/>
            <family val="3"/>
            <charset val="128"/>
            <scheme val="minor"/>
          </rPr>
          <t>その他: 1件</t>
        </r>
      </text>
    </comment>
    <comment ref="X24" authorId="3" shapeId="0" xr:uid="{D910F7EC-7317-4877-BD67-4F87E875525B}">
      <text>
        <r>
          <rPr>
            <sz val="11"/>
            <color indexed="81"/>
            <rFont val="Arial"/>
            <family val="3"/>
            <charset val="128"/>
            <scheme val="minor"/>
          </rPr>
          <t>誤配列: 1件</t>
        </r>
      </text>
    </comment>
    <comment ref="Z24" authorId="3" shapeId="0" xr:uid="{7A4FCE5D-27E4-423A-B5C7-50A87D799C97}">
      <text>
        <r>
          <rPr>
            <sz val="11"/>
            <color indexed="81"/>
            <rFont val="Arial"/>
            <family val="3"/>
            <charset val="128"/>
            <scheme val="minor"/>
          </rPr>
          <t>その他: 1件</t>
        </r>
      </text>
    </comment>
    <comment ref="AB24" authorId="3" shapeId="0" xr:uid="{F1534FFB-350C-44AA-9FD9-3DE180A00B5F}">
      <text>
        <r>
          <rPr>
            <sz val="11"/>
            <color indexed="81"/>
            <rFont val="Arial"/>
            <family val="3"/>
            <charset val="128"/>
            <scheme val="minor"/>
          </rPr>
          <t>VO/VPS長違い: 1件
カプラ破損: 1件</t>
        </r>
      </text>
    </comment>
    <comment ref="AE24" authorId="4" shapeId="0" xr:uid="{0C3849EB-6168-4E93-93AB-1E8F68759C72}">
      <text>
        <r>
          <rPr>
            <sz val="11"/>
            <color indexed="81"/>
            <rFont val="MS P ゴシック"/>
            <charset val="128"/>
          </rPr>
          <t>ゴム栓は破られる、割られる: 1件
ﾃｰﾌﾟ色違い: 1件</t>
        </r>
      </text>
    </comment>
    <comment ref="AF24" authorId="3" shapeId="0" xr:uid="{705E0863-EF8A-41FB-A0A1-234BD939724A}">
      <text>
        <r>
          <rPr>
            <sz val="11"/>
            <color indexed="81"/>
            <rFont val="Arial"/>
            <family val="3"/>
            <charset val="128"/>
            <scheme val="minor"/>
          </rPr>
          <t>カプラ破損: 1件
その他: 1件
誤配列: 1件</t>
        </r>
      </text>
    </comment>
    <comment ref="AG24" authorId="4" shapeId="0" xr:uid="{FFB096C8-10F5-44E0-A07B-845AB6782CE8}">
      <text>
        <r>
          <rPr>
            <sz val="11"/>
            <color indexed="81"/>
            <rFont val="MS P ゴシック"/>
            <charset val="128"/>
          </rPr>
          <t>誤配列: 3件</t>
        </r>
      </text>
    </comment>
    <comment ref="AH24" authorId="3" shapeId="0" xr:uid="{D739697C-B536-4F97-9375-AE3E0A106ED1}">
      <text>
        <r>
          <rPr>
            <sz val="11"/>
            <color indexed="81"/>
            <rFont val="Arial"/>
            <family val="3"/>
            <charset val="128"/>
            <scheme val="minor"/>
          </rPr>
          <t>ｸﾗﾝﾌﾟ間寸法不良: 1件
クランプ破れ/変形: 2件
その他: 2件</t>
        </r>
      </text>
    </comment>
    <comment ref="AK24" authorId="4" shapeId="0" xr:uid="{59A84168-3D30-44A7-B193-37C6C0988158}">
      <text>
        <r>
          <rPr>
            <sz val="11"/>
            <color indexed="81"/>
            <rFont val="MS P ゴシック"/>
            <charset val="128"/>
          </rPr>
          <t>部品変形: 1件</t>
        </r>
      </text>
    </comment>
    <comment ref="AO24" authorId="4" shapeId="0" xr:uid="{9F098A4F-5FE8-475A-B03B-9DAF42236C31}">
      <text>
        <r>
          <rPr>
            <sz val="11"/>
            <color indexed="81"/>
            <rFont val="MS P ゴシック"/>
            <charset val="128"/>
          </rPr>
          <t>ゴム栓は破られる、割られる: 1件</t>
        </r>
      </text>
    </comment>
    <comment ref="AP24" authorId="4" shapeId="0" xr:uid="{8057D535-DEC1-4A9C-BD66-D502405A6094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SEIZOU-16</author>
  </authors>
  <commentList>
    <comment ref="C4" authorId="0" shapeId="0" xr:uid="{BBA58526-6E4E-4AE0-974C-301096F9541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DF663FC1-A26D-4ACB-AC5F-CCD661DB6C0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0481D1DB-FE28-4F2B-AEBF-68A5C3014B4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A2CE3790-3BAC-43CB-9223-E437A627D50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D7C8A0FB-9C4E-4B73-8448-62791FA57DE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E7257D3C-0265-460A-9B93-2DBD644EEF9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3E338368-CCD2-424A-888C-167DF2287C0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C5C9123C-2BCB-498F-BCF2-413A15B1D421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037CE0A1-3F87-45A5-BC05-E6F1D51D3CC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4478B0BD-3B6B-4447-A46B-4CA6C2BF5B3E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W24" authorId="2" shapeId="0" xr:uid="{75935806-4559-4C39-A84C-85A3DEFDE681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SEIZOU-17</author>
    <author>SEIZOU-16</author>
  </authors>
  <commentList>
    <comment ref="C4" authorId="0" shapeId="0" xr:uid="{9594CC63-EE63-486A-909D-74AB4A21B93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7FE841CF-8E7A-4262-802B-2D235BC5A73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7DBDD396-78C7-43C8-952C-1589051352B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2196FBFF-3D3E-4B83-8CFD-5CFF60018499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CAEBB250-B0BA-42DA-9070-D69164E62E02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336E5847-333C-4660-80CC-65BCC5E0206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6FABDED7-E895-47BC-81CD-8674E7188C48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48263712-4C14-4C68-823A-9400C111E2E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F195BF49-4E8C-4A5C-B656-6471039B5C1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802808E2-3DF2-4B57-86D1-CBB67EAA542F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J24" authorId="2" shapeId="0" xr:uid="{C70A36DB-3D7A-4E40-8CB8-09B46A7F1F74}">
      <text>
        <r>
          <rPr>
            <sz val="11"/>
            <color indexed="81"/>
            <rFont val="MS P ゴシック"/>
            <family val="3"/>
            <charset val="128"/>
          </rPr>
          <t>誤配列: 1件</t>
        </r>
      </text>
    </comment>
    <comment ref="L24" authorId="2" shapeId="0" xr:uid="{14B18731-CB08-494F-8E4C-28A3011E09AF}">
      <text>
        <r>
          <rPr>
            <sz val="11"/>
            <color indexed="81"/>
            <rFont val="MS P ゴシック"/>
            <family val="3"/>
            <charset val="128"/>
          </rPr>
          <t xml:space="preserve">ｸﾗﾝﾌﾟｽﾞﾚ⇒寸法不良: 1件 端子曲り: 1件
</t>
        </r>
      </text>
    </comment>
    <comment ref="N24" authorId="2" shapeId="0" xr:uid="{40E8270E-505A-49DB-B7C1-B983151DB92C}">
      <text>
        <r>
          <rPr>
            <sz val="11"/>
            <color indexed="81"/>
            <rFont val="MS P ゴシック"/>
            <family val="3"/>
            <charset val="128"/>
          </rPr>
          <t>ｸﾗﾝﾌﾟ間寸法不良: 1件</t>
        </r>
      </text>
    </comment>
    <comment ref="S24" authorId="3" shapeId="0" xr:uid="{3A5723D5-A51A-45E1-9AF0-21CB54DADB51}">
      <text>
        <r>
          <rPr>
            <sz val="11"/>
            <color indexed="81"/>
            <rFont val="MS P ゴシック"/>
            <charset val="128"/>
          </rPr>
          <t>端子曲り: 1件</t>
        </r>
      </text>
    </comment>
    <comment ref="Z24" authorId="3" shapeId="0" xr:uid="{73DCE1A7-45B5-4857-A0A3-0F14630364B7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AB24" authorId="3" shapeId="0" xr:uid="{23A39D87-E62F-4F69-A3ED-04A823C28DA8}">
      <text>
        <r>
          <rPr>
            <sz val="11"/>
            <color indexed="81"/>
            <rFont val="MS P ゴシック"/>
            <charset val="128"/>
          </rPr>
          <t>端子曲り: 1件</t>
        </r>
      </text>
    </comment>
    <comment ref="AD24" authorId="3" shapeId="0" xr:uid="{AB723BFD-82F6-4C71-9B09-8380AE49AD68}">
      <text>
        <r>
          <rPr>
            <sz val="11"/>
            <color indexed="81"/>
            <rFont val="MS P ゴシック"/>
            <charset val="128"/>
          </rPr>
          <t>端子曲り: 1件</t>
        </r>
      </text>
    </comment>
    <comment ref="AH24" authorId="3" shapeId="0" xr:uid="{E0F2F14C-0459-4096-BE9A-92ACE2ABD37C}">
      <text>
        <r>
          <rPr>
            <sz val="11"/>
            <color theme="1"/>
            <rFont val="Arial"/>
            <family val="2"/>
            <charset val="128"/>
            <scheme val="minor"/>
          </rPr>
          <t>二重係止不完全: 1件</t>
        </r>
      </text>
    </comment>
    <comment ref="AJ24" authorId="3" shapeId="0" xr:uid="{FB430F3B-239C-47E5-859C-58E2407243E4}">
      <text>
        <r>
          <rPr>
            <sz val="11"/>
            <color theme="1"/>
            <rFont val="Arial"/>
            <family val="2"/>
            <charset val="128"/>
            <scheme val="minor"/>
          </rPr>
          <t>部品位置違い: 1件</t>
        </r>
      </text>
    </comment>
    <comment ref="AN24" authorId="3" shapeId="0" xr:uid="{1E59D2B4-4F4C-487C-923C-B6DC0ADCEFB4}">
      <text>
        <r>
          <rPr>
            <sz val="11"/>
            <color indexed="81"/>
            <rFont val="MS P ゴシック"/>
            <charset val="128"/>
          </rPr>
          <t>クランプ破れ/変形: 1件
 端子曲り: 1件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SEIZOU-17</author>
    <author>SEIZOU-16</author>
    <author>SEIZOU-11</author>
  </authors>
  <commentList>
    <comment ref="C4" authorId="0" shapeId="0" xr:uid="{5F1F37C6-3F76-4028-B4AE-C4780D7F85E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88879147-C2E1-49E3-B745-81EF96DCEFD0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21CA061D-4EDB-4EDE-921B-992792E26856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57B1DB29-3C4D-4CF3-8881-5C3B1FA9D517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7E02AA73-97C7-42B0-B826-F591974BD72B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F862D918-9DB6-4A34-A130-FBBBDF94FF1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1E3E96D4-DEC8-4273-8348-502D3316835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327EBE59-05E6-4B9D-A6A4-A13B0F4C64D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A74F476A-4537-475A-884C-B1FF4E28E0F4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B954D00A-EAED-43F5-B95E-7528FE9742DC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E24" authorId="2" shapeId="0" xr:uid="{FAEEA808-10A7-4F36-80E8-7D8D8692776A}">
      <text>
        <r>
          <rPr>
            <sz val="11"/>
            <color indexed="81"/>
            <rFont val="MS P ゴシック"/>
            <family val="3"/>
            <charset val="128"/>
          </rPr>
          <t>ゴム栓下がり(後工程から発生）: 1件
 回路欠: 1件
 電線傷: 1件
 部品変形: 2件</t>
        </r>
      </text>
    </comment>
    <comment ref="G24" authorId="2" shapeId="0" xr:uid="{6632DE4A-D2C9-4D28-B2C9-645522965FD9}">
      <text>
        <r>
          <rPr>
            <sz val="11"/>
            <color theme="1"/>
            <rFont val="Arial"/>
            <family val="2"/>
            <charset val="128"/>
            <scheme val="minor"/>
          </rPr>
          <t>その他: 1件 部品変形: 1件</t>
        </r>
      </text>
    </comment>
    <comment ref="I24" authorId="2" shapeId="0" xr:uid="{DCABA041-180D-4E3C-B162-634F9AF15B8E}">
      <text>
        <r>
          <rPr>
            <sz val="11"/>
            <color indexed="81"/>
            <rFont val="MS P ゴシック"/>
            <family val="3"/>
            <charset val="128"/>
          </rPr>
          <t>誤配列: 5件
電線傷: 1件
部品変形: 1件</t>
        </r>
      </text>
    </comment>
    <comment ref="K24" authorId="2" shapeId="0" xr:uid="{E30F640F-BA80-4C80-BEA8-5EA4875BE79A}">
      <text>
        <r>
          <rPr>
            <sz val="11"/>
            <color theme="1"/>
            <rFont val="Arial"/>
            <family val="2"/>
            <charset val="128"/>
            <scheme val="minor"/>
          </rPr>
          <t>ﾃｰﾋﾟﾝｸﾞ方法違い: 1件
端子曲り: 1件
部品変形: 1件</t>
        </r>
      </text>
    </comment>
    <comment ref="N24" authorId="2" shapeId="0" xr:uid="{C5C6D2C2-BFFE-4C2B-B128-E10BA945D536}">
      <text>
        <r>
          <rPr>
            <sz val="11"/>
            <color indexed="81"/>
            <rFont val="MS P ゴシック"/>
            <family val="3"/>
            <charset val="128"/>
          </rPr>
          <t>誤配列: 6件</t>
        </r>
      </text>
    </comment>
    <comment ref="O24" authorId="2" shapeId="0" xr:uid="{9D4A49FF-E370-4554-8585-5F513203860A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R24" authorId="2" shapeId="0" xr:uid="{09868FCB-2B0E-4BBD-BE9B-D0F0022955A9}">
      <text>
        <r>
          <rPr>
            <sz val="11"/>
            <color indexed="81"/>
            <rFont val="MS P ゴシック"/>
            <family val="3"/>
            <charset val="128"/>
          </rPr>
          <t>誤配列: 1件 電線傷: 1件</t>
        </r>
      </text>
    </comment>
    <comment ref="V24" authorId="2" shapeId="0" xr:uid="{6C6D4189-5AEE-4548-B019-40553BBAF89E}">
      <text>
        <r>
          <rPr>
            <sz val="11"/>
            <color indexed="81"/>
            <rFont val="MS P ゴシック"/>
            <family val="3"/>
            <charset val="128"/>
          </rPr>
          <t>カプラ破損: 3件 端子曲り: 1件 部品変形: 1件</t>
        </r>
      </text>
    </comment>
    <comment ref="W24" authorId="2" shapeId="0" xr:uid="{1C7DE218-7BC7-4750-AAB2-4E23288FED75}">
      <text>
        <r>
          <rPr>
            <sz val="11"/>
            <color indexed="81"/>
            <rFont val="MS P ゴシック"/>
            <family val="3"/>
            <charset val="128"/>
          </rPr>
          <t>その他: 2件</t>
        </r>
      </text>
    </comment>
    <comment ref="Z24" authorId="3" shapeId="0" xr:uid="{A5BC3994-75B8-47CF-88FF-674559E12934}">
      <text>
        <r>
          <rPr>
            <sz val="11"/>
            <color indexed="81"/>
            <rFont val="MS P ゴシック"/>
            <charset val="128"/>
          </rPr>
          <t>回路欠: 1件 誤配列: 1件 斜めの線: 1件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D24" authorId="3" shapeId="0" xr:uid="{D8DCFCF1-BB9B-4A30-8D92-A6F5F3E5424C}">
      <text>
        <r>
          <rPr>
            <sz val="11"/>
            <color indexed="81"/>
            <rFont val="MS P ゴシック"/>
            <charset val="128"/>
          </rPr>
          <t>誤配列：1件</t>
        </r>
      </text>
    </comment>
    <comment ref="AE24" authorId="4" shapeId="0" xr:uid="{B3A7F305-6AC7-4F47-8714-79955E7B338A}">
      <text>
        <r>
          <rPr>
            <sz val="9"/>
            <color indexed="81"/>
            <rFont val="MS P ゴシック"/>
            <family val="3"/>
            <charset val="128"/>
          </rPr>
          <t xml:space="preserve">部品不良（カプラ・COH・PR）：1件
</t>
        </r>
      </text>
    </comment>
    <comment ref="AG24" authorId="4" shapeId="0" xr:uid="{5AA288EF-9491-4F7E-B8E8-8E61D9BDC39A}">
      <text>
        <r>
          <rPr>
            <sz val="11"/>
            <color indexed="81"/>
            <rFont val="MS P ゴシック"/>
            <charset val="128"/>
          </rPr>
          <t>カプラ破損: 3件 回路欠: 1件
誤配列: 2件</t>
        </r>
      </text>
    </comment>
    <comment ref="AK24" authorId="4" shapeId="0" xr:uid="{844C7EC9-F6E2-4AF2-857C-A77F4A96FF22}">
      <text>
        <r>
          <rPr>
            <sz val="11"/>
            <color indexed="81"/>
            <rFont val="MS P ゴシック"/>
            <charset val="128"/>
          </rPr>
          <t>カプラ破損: 1件 クランプ破れ/変形: 1件
 回路欠: 1件
 誤配列: 3件
 端子曲り: 1件</t>
        </r>
      </text>
    </comment>
    <comment ref="AQ24" authorId="3" shapeId="0" xr:uid="{C6A4FECE-40A7-449B-AE19-DE2D7701BE31}">
      <text>
        <r>
          <rPr>
            <sz val="11"/>
            <color indexed="81"/>
            <rFont val="MS P ゴシック"/>
            <charset val="128"/>
          </rPr>
          <t>カプラ破損: 1件 その他: 1件 誤配列: 1件</t>
        </r>
      </text>
    </comment>
    <comment ref="AS24" authorId="3" shapeId="0" xr:uid="{944F3DEE-62AE-42F8-B54A-6BC80DC4A9DE}">
      <text>
        <r>
          <rPr>
            <sz val="11"/>
            <color indexed="81"/>
            <rFont val="MS P ゴシック"/>
            <charset val="128"/>
          </rPr>
          <t>回路欠: 1件 
誤配列: 1件</t>
        </r>
      </text>
    </comment>
    <comment ref="AW24" authorId="3" shapeId="0" xr:uid="{458CC2B5-4A12-4AAB-A051-3E0B483B3055}">
      <text>
        <r>
          <rPr>
            <sz val="11"/>
            <color indexed="81"/>
            <rFont val="MS P ゴシック"/>
            <charset val="128"/>
          </rPr>
          <t>誤配列: 1件
斜めの線: 1件</t>
        </r>
      </text>
    </comment>
    <comment ref="AY24" authorId="3" shapeId="0" xr:uid="{35E469CF-D2A3-4BED-9510-7B3DD67724E9}">
      <text>
        <r>
          <rPr>
            <sz val="11"/>
            <color indexed="81"/>
            <rFont val="MS P ゴシック"/>
            <charset val="128"/>
          </rPr>
          <t>カプラ破損: 1件
その他: 1件</t>
        </r>
      </text>
    </comment>
    <comment ref="BA24" authorId="3" shapeId="0" xr:uid="{06DEC17B-B5B4-4E85-AC34-F4533ED6C525}">
      <text>
        <r>
          <rPr>
            <sz val="11"/>
            <color indexed="81"/>
            <rFont val="MS P ゴシック"/>
            <charset val="128"/>
          </rPr>
          <t>クランプ破れ/変形: 1件
回路欠: 1件</t>
        </r>
      </text>
    </comment>
    <comment ref="BG24" authorId="3" shapeId="0" xr:uid="{1FA6E67E-EB96-4281-BB87-F18A7EA099DD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BJ24" authorId="3" shapeId="0" xr:uid="{E1B6C050-9D9F-4601-97CE-2F33D53C756E}">
      <text>
        <r>
          <rPr>
            <sz val="11"/>
            <color indexed="81"/>
            <rFont val="MS P ゴシック"/>
            <charset val="128"/>
          </rPr>
          <t>ﾃｰﾋﾟﾝｸﾞ欠品(ﾏｰｷﾝｸﾞ含む): 1件
リテーナ欠品: 1件</t>
        </r>
      </text>
    </comment>
    <comment ref="BM24" authorId="3" shapeId="0" xr:uid="{0761ECF6-3A3E-4A28-A930-A53079353AE1}">
      <text>
        <r>
          <rPr>
            <sz val="11"/>
            <color theme="1"/>
            <rFont val="Arial"/>
            <family val="2"/>
            <charset val="128"/>
            <scheme val="minor"/>
          </rPr>
          <t>誤配列: 2件</t>
        </r>
      </text>
    </comment>
    <comment ref="BO24" authorId="3" shapeId="0" xr:uid="{2E560F08-20F4-45A4-985C-37F67B50B275}">
      <text>
        <r>
          <rPr>
            <sz val="11"/>
            <color theme="1"/>
            <rFont val="Arial"/>
            <family val="2"/>
            <charset val="128"/>
            <scheme val="minor"/>
          </rPr>
          <t>ｸﾗﾝﾌﾟｽﾞﾚ⇒寸法不良: 1件</t>
        </r>
      </text>
    </comment>
    <comment ref="BR24" authorId="3" shapeId="0" xr:uid="{D76269B0-CB83-4C95-936C-87250A32E6E1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その他: 1件
ヒューズ番号逆: 1件 
誤配列: 1件 
部分止め部品取付け時View方向違い: 1件</t>
        </r>
      </text>
    </comment>
    <comment ref="BU24" authorId="3" shapeId="0" xr:uid="{415D66B7-C558-43BC-B726-C43A692BC1CD}">
      <text>
        <r>
          <rPr>
            <sz val="11"/>
            <color theme="1"/>
            <rFont val="Arial"/>
            <family val="2"/>
            <charset val="128"/>
            <scheme val="minor"/>
          </rPr>
          <t>回路欠: 1件</t>
        </r>
      </text>
    </comment>
    <comment ref="BX24" authorId="3" shapeId="0" xr:uid="{7BE23C55-B827-4207-9029-81F6407E0A32}">
      <text>
        <r>
          <rPr>
            <sz val="11"/>
            <color indexed="81"/>
            <rFont val="MS P ゴシック"/>
            <charset val="128"/>
          </rPr>
          <t>VO/VPS長違い: 1件</t>
        </r>
      </text>
    </comment>
    <comment ref="BZ24" authorId="3" shapeId="0" xr:uid="{A0DC9290-75F0-4DE1-8A62-CB7A0B735492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クランプ外れ: 1件
 回路欠: 1件
電線傷: 1件 部品過多取り付け: 1件</t>
        </r>
      </text>
    </comment>
    <comment ref="CA24" authorId="3" shapeId="0" xr:uid="{DE53127B-40BB-4A09-BA4A-5D0630096D8E}">
      <text>
        <r>
          <rPr>
            <sz val="11"/>
            <color indexed="81"/>
            <rFont val="MS P ゴシック"/>
            <charset val="128"/>
          </rPr>
          <t>カプラ破損: 1件
 その他: 1件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FAVV</author>
    <author>SEIZOU-06</author>
    <author>SEIZOU-15</author>
    <author>SEIZOU-17</author>
    <author>SEIZOU-16</author>
  </authors>
  <commentList>
    <comment ref="C4" authorId="0" shapeId="0" xr:uid="{DC063411-CD46-4520-A502-D3358205445E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SẢN XUẤT
</t>
        </r>
      </text>
    </comment>
    <comment ref="D5" authorId="0" shapeId="0" xr:uid="{EC8044A6-9CD9-4C60-AD25-5745F7D2D73D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TĂNG CA
</t>
        </r>
      </text>
    </comment>
    <comment ref="D6" authorId="0" shapeId="0" xr:uid="{7EC053AA-1EC0-4845-813E-671449D57CF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THỜI GIAN DỪNG CHUYỀN
</t>
        </r>
      </text>
    </comment>
    <comment ref="C7" authorId="0" shapeId="0" xr:uid="{47C3781E-6B2B-445D-90E9-59ACCD0BF093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KẾ HOẠCH SẢN XUẤT
</t>
        </r>
      </text>
    </comment>
    <comment ref="D9" authorId="0" shapeId="0" xr:uid="{7CB5C9CB-F6D8-400D-90E0-45E9B23BB275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KÍCH THƯỚC
</t>
        </r>
      </text>
    </comment>
    <comment ref="D10" authorId="0" shapeId="0" xr:uid="{241F8CAA-87F7-4A9E-B67D-D406C2BA7F48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THÔNG ĐIỆN
</t>
        </r>
      </text>
    </comment>
    <comment ref="D11" authorId="0" shapeId="0" xr:uid="{3D97575B-A37B-45BD-AFA8-816A2E4C7C0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NGOẠI QUAN
</t>
        </r>
      </text>
    </comment>
    <comment ref="D12" authorId="0" shapeId="0" xr:uid="{0642F73B-6529-492A-9D15-91D745729ACF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BẢO CHỨNG
</t>
        </r>
      </text>
    </comment>
    <comment ref="C13" authorId="0" shapeId="0" xr:uid="{B5F56F93-D1AB-4018-8E77-E95542A4459C}">
      <text>
        <r>
          <rPr>
            <b/>
            <sz val="9"/>
            <color indexed="81"/>
            <rFont val="MS P ゴシック"/>
            <family val="3"/>
            <charset val="128"/>
          </rPr>
          <t>FAVV:</t>
        </r>
        <r>
          <rPr>
            <sz val="9"/>
            <color indexed="81"/>
            <rFont val="MS P ゴシック"/>
            <family val="3"/>
            <charset val="128"/>
          </rPr>
          <t xml:space="preserve">
SỐ NGƯỜI
</t>
        </r>
      </text>
    </comment>
    <comment ref="C16" authorId="1" shapeId="0" xr:uid="{C0A169F2-342F-4463-A663-9E247160252C}">
      <text>
        <r>
          <rPr>
            <b/>
            <sz val="9"/>
            <color indexed="81"/>
            <rFont val="MS P ゴシック"/>
            <family val="3"/>
            <charset val="128"/>
          </rPr>
          <t>TỈ LỆ GIA ĐỘNG</t>
        </r>
      </text>
    </comment>
    <comment ref="F24" authorId="2" shapeId="0" xr:uid="{ABE01C60-1FC2-44BC-9C46-9CAB4B55F32A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
 誤配列: 1件</t>
        </r>
      </text>
    </comment>
    <comment ref="G24" authorId="2" shapeId="0" xr:uid="{0F511139-5CFA-401B-8ED3-50EB1DB51809}">
      <text>
        <r>
          <rPr>
            <sz val="11"/>
            <color theme="1"/>
            <rFont val="Arial"/>
            <family val="2"/>
            <charset val="128"/>
            <scheme val="minor"/>
          </rPr>
          <t xml:space="preserve">VO/VPS長違い: 1件
 カプラ破損: 1件 ｸﾗﾝﾌﾟｽﾞﾚ⇒寸法不良: 1件 ｸﾗﾝﾌﾟ異品: 1件
 半嵌合: 1件
</t>
        </r>
      </text>
    </comment>
    <comment ref="J24" authorId="2" shapeId="0" xr:uid="{5CDC8590-EDF1-498A-A6A6-9F0B529E3A6B}">
      <text>
        <r>
          <rPr>
            <sz val="11"/>
            <color theme="1"/>
            <rFont val="Arial"/>
            <family val="2"/>
            <charset val="128"/>
            <scheme val="minor"/>
          </rPr>
          <t>クランプ破れ/変形: 1件</t>
        </r>
      </text>
    </comment>
    <comment ref="L24" authorId="2" shapeId="0" xr:uid="{5BB506CE-FECD-4336-8852-F711EF405189}">
      <text>
        <r>
          <rPr>
            <sz val="11"/>
            <color theme="1"/>
            <rFont val="Arial"/>
            <family val="2"/>
            <charset val="128"/>
            <scheme val="minor"/>
          </rPr>
          <t>端子つぶれ: 1件</t>
        </r>
      </text>
    </comment>
    <comment ref="M24" authorId="2" shapeId="0" xr:uid="{7433E108-AB6B-43BF-9032-2B4DA3DF333D}">
      <text>
        <r>
          <rPr>
            <sz val="11"/>
            <color theme="1"/>
            <rFont val="Arial"/>
            <family val="2"/>
            <charset val="128"/>
            <scheme val="minor"/>
          </rPr>
          <t>その他: 1件
誤配列: 3件
電線傷: 1件
半嵌合: 1件</t>
        </r>
      </text>
    </comment>
    <comment ref="N24" authorId="3" shapeId="0" xr:uid="{63B26347-9A7B-4CE4-BEF7-483B6AA88601}">
      <text>
        <r>
          <rPr>
            <sz val="11"/>
            <color indexed="81"/>
            <rFont val="MS P ゴシック"/>
            <family val="3"/>
            <charset val="128"/>
          </rPr>
          <t>クランプ破れ/変形: 1件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P24" authorId="2" shapeId="0" xr:uid="{6675275C-6E3C-435C-8294-F6D36D18DFE6}">
      <text>
        <r>
          <rPr>
            <sz val="11"/>
            <color theme="1"/>
            <rFont val="Arial"/>
            <family val="2"/>
            <charset val="128"/>
            <scheme val="minor"/>
          </rPr>
          <t>ゴム栓は破られる、割られる: 1件</t>
        </r>
      </text>
    </comment>
    <comment ref="Y24" authorId="4" shapeId="0" xr:uid="{691078A5-828D-45E9-A504-00929E14AD37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AB24" authorId="4" shapeId="0" xr:uid="{93ADDD3E-66C2-4547-A89F-00E92398376C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AJ24" authorId="4" shapeId="0" xr:uid="{D05FB7FA-6C25-4C45-902A-7FCDAFF6C73F}">
      <text>
        <r>
          <rPr>
            <sz val="11"/>
            <color indexed="81"/>
            <rFont val="MS P ゴシック"/>
            <charset val="128"/>
          </rPr>
          <t>チューブ 違い（サイズ/チューブ種違い）: 1件</t>
        </r>
      </text>
    </comment>
    <comment ref="AK24" authorId="4" shapeId="0" xr:uid="{194BDAA7-00B2-484A-8573-57529FE97599}">
      <text>
        <r>
          <rPr>
            <sz val="11"/>
            <color indexed="81"/>
            <rFont val="MS P ゴシック"/>
            <charset val="128"/>
          </rPr>
          <t>ｸﾗﾝﾌﾟ異品: 1件 
その他: 1件</t>
        </r>
      </text>
    </comment>
    <comment ref="AN24" authorId="4" shapeId="0" xr:uid="{95CE4043-69BA-4B98-B5E7-28D1D0E3ECB7}">
      <text>
        <r>
          <rPr>
            <sz val="11"/>
            <color indexed="81"/>
            <rFont val="MS P ゴシック"/>
            <charset val="128"/>
          </rPr>
          <t>端子曲り: 1件</t>
        </r>
      </text>
    </comment>
    <comment ref="AO24" authorId="4" shapeId="0" xr:uid="{170770DD-3CE5-4620-B0D1-97E9CA3974CB}">
      <text>
        <r>
          <rPr>
            <sz val="11"/>
            <color indexed="81"/>
            <rFont val="MS P ゴシック"/>
            <charset val="128"/>
          </rPr>
          <t>ｶﾌﾟﾗ挿入：1件
誤配列：1件
部品不良（他の外装部品）：1件</t>
        </r>
      </text>
    </comment>
    <comment ref="AP24" authorId="4" shapeId="0" xr:uid="{5187AE18-B95D-4F5C-A056-8DC036846C71}">
      <text>
        <r>
          <rPr>
            <sz val="11"/>
            <color indexed="81"/>
            <rFont val="MS P ゴシック"/>
            <charset val="128"/>
          </rPr>
          <t>部品取付（方向・方法）：1件
部品不良（カプラ・COH・PR）：2件</t>
        </r>
      </text>
    </comment>
    <comment ref="AS24" authorId="4" shapeId="0" xr:uid="{76FF78C7-1ADD-4680-9673-31D1A54FBAD9}">
      <text>
        <r>
          <rPr>
            <sz val="11"/>
            <color indexed="81"/>
            <rFont val="MS P ゴシック"/>
            <charset val="128"/>
          </rPr>
          <t>カプラ破損: 1件
 誤配列: 1件</t>
        </r>
      </text>
    </comment>
    <comment ref="AW24" authorId="4" shapeId="0" xr:uid="{5F1E3773-62F5-47FB-A22D-951310EDF8C0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BA24" authorId="4" shapeId="0" xr:uid="{EF437BF5-A4ED-4251-B25A-F7088543C972}">
      <text>
        <r>
          <rPr>
            <sz val="11"/>
            <color indexed="81"/>
            <rFont val="MS P ゴシック"/>
            <charset val="128"/>
          </rPr>
          <t>誤配列: 1件</t>
        </r>
      </text>
    </comment>
    <comment ref="BE24" authorId="4" shapeId="0" xr:uid="{AD1FEFB2-1366-4281-84AB-C45ADCB09DAB}">
      <text>
        <r>
          <rPr>
            <sz val="11"/>
            <color indexed="81"/>
            <rFont val="MS P ゴシック"/>
            <charset val="128"/>
          </rPr>
          <t>電線傷: 1件</t>
        </r>
      </text>
    </comment>
    <comment ref="BI24" authorId="4" shapeId="0" xr:uid="{6F0D8EF4-344A-4720-A526-BE4869F03432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BN24" authorId="4" shapeId="0" xr:uid="{7F09271E-9118-478B-B057-03C761CCB2D6}">
      <text>
        <r>
          <rPr>
            <sz val="11"/>
            <color indexed="81"/>
            <rFont val="MS P ゴシック"/>
            <charset val="128"/>
          </rPr>
          <t>誤配列: 2件</t>
        </r>
      </text>
    </comment>
    <comment ref="BR24" authorId="4" shapeId="0" xr:uid="{92558B76-34C8-41D7-9025-1C59A9074711}">
      <text>
        <r>
          <rPr>
            <sz val="11"/>
            <color indexed="81"/>
            <rFont val="MS P ゴシック"/>
            <charset val="128"/>
          </rPr>
          <t>電線傷: 1件</t>
        </r>
      </text>
    </comment>
    <comment ref="BU24" authorId="4" shapeId="0" xr:uid="{966B9B8A-6EC4-4293-8F37-7933BD794075}">
      <text>
        <r>
          <rPr>
            <sz val="11"/>
            <color indexed="81"/>
            <rFont val="MS P ゴシック"/>
            <charset val="128"/>
          </rPr>
          <t>ｸﾗﾝﾌﾟ異品: 1件</t>
        </r>
      </text>
    </comment>
    <comment ref="BV24" authorId="4" shapeId="0" xr:uid="{CC50E261-6E6B-4F66-A529-708765417E00}">
      <text>
        <r>
          <rPr>
            <sz val="11"/>
            <color indexed="81"/>
            <rFont val="MS P ゴシック"/>
            <charset val="128"/>
          </rPr>
          <t>電線傷: 1件</t>
        </r>
      </text>
    </comment>
    <comment ref="BW24" authorId="4" shapeId="0" xr:uid="{A39DE981-C84B-4837-8A72-3D919AE9664C}">
      <text>
        <r>
          <rPr>
            <sz val="11"/>
            <color indexed="81"/>
            <rFont val="MS P ゴシック"/>
            <charset val="128"/>
          </rPr>
          <t>カプラ破損: 3件
部品変形: 1件</t>
        </r>
      </text>
    </comment>
    <comment ref="BX24" authorId="4" shapeId="0" xr:uid="{E6C6BB36-8F8E-428F-B871-302AD0E2C915}">
      <text>
        <r>
          <rPr>
            <sz val="11"/>
            <color indexed="81"/>
            <rFont val="MS P ゴシック"/>
            <charset val="128"/>
          </rPr>
          <t>部品取付け方向違い: 1件</t>
        </r>
      </text>
    </comment>
    <comment ref="BY24" authorId="4" shapeId="0" xr:uid="{75AC58BD-18F8-4777-80F0-8633738510FF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  <comment ref="CC24" authorId="4" shapeId="0" xr:uid="{CF59C85E-7778-488B-87B4-2EBCB33609CF}">
      <text>
        <r>
          <rPr>
            <sz val="11"/>
            <color theme="1"/>
            <rFont val="Arial"/>
            <family val="2"/>
            <charset val="128"/>
            <scheme val="minor"/>
          </rPr>
          <t>その他: 1件
部品変形: 1件
電線噛み: 1件</t>
        </r>
      </text>
    </comment>
    <comment ref="CF24" authorId="4" shapeId="0" xr:uid="{AD45FE79-5B18-4FED-AD82-644E54D8BBA6}">
      <text>
        <r>
          <rPr>
            <sz val="11"/>
            <color indexed="81"/>
            <rFont val="MS P ゴシック"/>
            <charset val="128"/>
          </rPr>
          <t>カプラ破損: 1件</t>
        </r>
      </text>
    </comment>
    <comment ref="CG24" authorId="4" shapeId="0" xr:uid="{6AB5FA3D-A98E-4C71-A136-185864B957FC}">
      <text>
        <r>
          <rPr>
            <sz val="11"/>
            <color theme="1"/>
            <rFont val="Arial"/>
            <family val="2"/>
            <charset val="128"/>
            <scheme val="minor"/>
          </rPr>
          <t>誤配列: 1件</t>
        </r>
      </text>
    </comment>
    <comment ref="CH24" authorId="4" shapeId="0" xr:uid="{1FD3ECDC-876C-4175-813D-0A55660A11DE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 
誤配列: 1件</t>
        </r>
      </text>
    </comment>
    <comment ref="CK24" authorId="4" shapeId="0" xr:uid="{43D85925-895A-47E5-8576-EDE4AC17004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2件</t>
        </r>
      </text>
    </comment>
    <comment ref="CM24" authorId="4" shapeId="0" xr:uid="{E137A52C-7039-4B54-A841-BEF272EDAC08}">
      <text>
        <r>
          <rPr>
            <sz val="11"/>
            <color theme="1"/>
            <rFont val="Arial"/>
            <family val="2"/>
            <charset val="128"/>
            <scheme val="minor"/>
          </rPr>
          <t>カプラ破損: 1件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SEIZOU-11</author>
  </authors>
  <commentList>
    <comment ref="I5" authorId="0" shapeId="0" xr:uid="{69105C7E-CAE3-4496-8CFC-53886BD389F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XÉ PHIÉU
</t>
        </r>
      </text>
    </comment>
    <comment ref="I7" authorId="0" shapeId="0" xr:uid="{A783646C-EC03-4A45-9D0C-7C9E1B3F999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XÉ PHIẾU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9" authorId="0" shapeId="0" xr:uid="{B0249AC3-A2C0-4569-B468-09347DB656A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XÉ PHIẾU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1" authorId="0" shapeId="0" xr:uid="{57864F3F-263D-4387-A8E3-4E37C7B8343C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4" authorId="0" shapeId="0" xr:uid="{17702004-5063-4330-B5C0-C45897BA8083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5" authorId="0" shapeId="0" xr:uid="{7163FD32-380B-484A-AA4A-4B84AD060C3A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7" authorId="0" shapeId="0" xr:uid="{014068A7-202F-460F-8D78-191AFE4324AE}">
      <text>
        <r>
          <rPr>
            <b/>
            <sz val="9"/>
            <color indexed="81"/>
            <rFont val="MS P ゴシック"/>
            <family val="3"/>
            <charset val="128"/>
          </rPr>
          <t>XÉ PHIẾU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19" authorId="0" shapeId="0" xr:uid="{DEE724DA-E65C-425D-85C9-0DF3A029E784}">
      <text>
        <r>
          <rPr>
            <b/>
            <sz val="9"/>
            <color indexed="81"/>
            <rFont val="MS P ゴシック"/>
            <family val="3"/>
            <charset val="128"/>
          </rPr>
          <t>XÉ PHIÉU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21" authorId="0" shapeId="0" xr:uid="{8F6F31B5-D93C-4E13-A361-0E8AA2EF02E0}">
      <text>
        <r>
          <rPr>
            <b/>
            <sz val="9"/>
            <color indexed="81"/>
            <rFont val="MS P ゴシック"/>
            <family val="3"/>
            <charset val="128"/>
          </rPr>
          <t>XÉ PHIÉU</t>
        </r>
      </text>
    </comment>
  </commentList>
</comments>
</file>

<file path=xl/sharedStrings.xml><?xml version="1.0" encoding="utf-8"?>
<sst xmlns="http://schemas.openxmlformats.org/spreadsheetml/2006/main" count="1140" uniqueCount="90">
  <si>
    <t>JPH</t>
    <phoneticPr fontId="1"/>
  </si>
  <si>
    <t>生産実績</t>
    <rPh sb="0" eb="2">
      <t>セイサン</t>
    </rPh>
    <rPh sb="2" eb="4">
      <t>ジッセキ</t>
    </rPh>
    <phoneticPr fontId="1"/>
  </si>
  <si>
    <t>ASSY</t>
    <phoneticPr fontId="1"/>
  </si>
  <si>
    <t>生産計画</t>
  </si>
  <si>
    <t>導通検査</t>
  </si>
  <si>
    <t>外観検査</t>
  </si>
  <si>
    <t>保証検査</t>
  </si>
  <si>
    <t>人数</t>
  </si>
  <si>
    <t>項目</t>
  </si>
  <si>
    <t>稼働率</t>
    <rPh sb="0" eb="3">
      <t>カドウリツ</t>
    </rPh>
    <phoneticPr fontId="1"/>
  </si>
  <si>
    <t>残業時間</t>
    <phoneticPr fontId="1"/>
  </si>
  <si>
    <t>会計能率</t>
    <phoneticPr fontId="1"/>
  </si>
  <si>
    <t>目標</t>
    <phoneticPr fontId="1"/>
  </si>
  <si>
    <t>実績</t>
    <rPh sb="0" eb="2">
      <t>ジッセキ</t>
    </rPh>
    <phoneticPr fontId="1"/>
  </si>
  <si>
    <t>可動率</t>
    <rPh sb="0" eb="3">
      <t>カドウリツ</t>
    </rPh>
    <phoneticPr fontId="1"/>
  </si>
  <si>
    <t>JPH</t>
    <phoneticPr fontId="1"/>
  </si>
  <si>
    <t>工程内不良</t>
    <phoneticPr fontId="1"/>
  </si>
  <si>
    <t>件数</t>
    <phoneticPr fontId="1"/>
  </si>
  <si>
    <t>PPM</t>
    <phoneticPr fontId="1"/>
  </si>
  <si>
    <t>実際</t>
    <rPh sb="0" eb="2">
      <t>ジッサイ</t>
    </rPh>
    <phoneticPr fontId="1"/>
  </si>
  <si>
    <t>定時時間</t>
    <rPh sb="0" eb="2">
      <t>テイジ</t>
    </rPh>
    <rPh sb="2" eb="4">
      <t>ジカン</t>
    </rPh>
    <phoneticPr fontId="1"/>
  </si>
  <si>
    <t>生産時間</t>
    <phoneticPr fontId="1"/>
  </si>
  <si>
    <t>MAZDA_050 の生産実績フォロー</t>
    <phoneticPr fontId="1"/>
  </si>
  <si>
    <t>050</t>
    <phoneticPr fontId="1"/>
  </si>
  <si>
    <t>MAZDA_140 の生産実績フォロー</t>
    <phoneticPr fontId="1"/>
  </si>
  <si>
    <r>
      <t xml:space="preserve">Thời gian dừng (phút), nguyên nhân dừng
</t>
    </r>
    <r>
      <rPr>
        <sz val="16"/>
        <color theme="1"/>
        <rFont val="游ゴシック"/>
        <family val="2"/>
        <charset val="128"/>
      </rPr>
      <t>停止時間</t>
    </r>
    <r>
      <rPr>
        <sz val="16"/>
        <color theme="1"/>
        <rFont val="Times New Roman"/>
        <family val="1"/>
      </rPr>
      <t>(min)</t>
    </r>
    <r>
      <rPr>
        <sz val="16"/>
        <color theme="1"/>
        <rFont val="游ゴシック"/>
        <family val="2"/>
        <charset val="128"/>
      </rPr>
      <t>・停止要因</t>
    </r>
    <rPh sb="40" eb="42">
      <t>テイシ</t>
    </rPh>
    <rPh sb="42" eb="44">
      <t>ジカン</t>
    </rPh>
    <rPh sb="50" eb="52">
      <t>テイシ</t>
    </rPh>
    <rPh sb="52" eb="54">
      <t>ヨウイン</t>
    </rPh>
    <phoneticPr fontId="1"/>
  </si>
  <si>
    <r>
      <t xml:space="preserve">Trễ thao tác
</t>
    </r>
    <r>
      <rPr>
        <sz val="12"/>
        <color theme="1"/>
        <rFont val="游ゴシック"/>
        <family val="2"/>
        <charset val="128"/>
      </rPr>
      <t>作業遅れ</t>
    </r>
    <rPh sb="13" eb="15">
      <t>サギョウ</t>
    </rPh>
    <rPh sb="15" eb="16">
      <t>オク</t>
    </rPh>
    <phoneticPr fontId="1"/>
  </si>
  <si>
    <r>
      <t xml:space="preserve">Thiết bị hư
</t>
    </r>
    <r>
      <rPr>
        <sz val="12"/>
        <color theme="1"/>
        <rFont val="游ゴシック"/>
        <family val="3"/>
        <charset val="128"/>
      </rPr>
      <t>設備トラブル</t>
    </r>
    <rPh sb="12" eb="14">
      <t>セツビ</t>
    </rPh>
    <phoneticPr fontId="1"/>
  </si>
  <si>
    <r>
      <t xml:space="preserve">Chất lượng không tốt
</t>
    </r>
    <r>
      <rPr>
        <sz val="12"/>
        <color theme="1"/>
        <rFont val="游ゴシック"/>
        <family val="2"/>
        <charset val="128"/>
      </rPr>
      <t>品質不良</t>
    </r>
    <rPh sb="21" eb="23">
      <t>ヒンシツ</t>
    </rPh>
    <rPh sb="23" eb="25">
      <t>フリョウ</t>
    </rPh>
    <phoneticPr fontId="1"/>
  </si>
  <si>
    <r>
      <t xml:space="preserve">Thiếu linh kiện
</t>
    </r>
    <r>
      <rPr>
        <sz val="12"/>
        <color theme="1"/>
        <rFont val="游ゴシック"/>
        <family val="2"/>
        <charset val="128"/>
      </rPr>
      <t>材料欠品</t>
    </r>
    <rPh sb="16" eb="18">
      <t>ザイリョウ</t>
    </rPh>
    <rPh sb="18" eb="20">
      <t>ケッピン</t>
    </rPh>
    <phoneticPr fontId="1"/>
  </si>
  <si>
    <r>
      <t xml:space="preserve">Khác
</t>
    </r>
    <r>
      <rPr>
        <sz val="12"/>
        <color theme="1"/>
        <rFont val="游ゴシック"/>
        <family val="2"/>
        <charset val="128"/>
      </rPr>
      <t>その他</t>
    </r>
    <rPh sb="7" eb="8">
      <t>タ</t>
    </rPh>
    <phoneticPr fontId="1"/>
  </si>
  <si>
    <t>No.</t>
    <phoneticPr fontId="1"/>
  </si>
  <si>
    <r>
      <t xml:space="preserve">Ngày
</t>
    </r>
    <r>
      <rPr>
        <sz val="12"/>
        <color theme="1"/>
        <rFont val="ＭＳ 明朝"/>
        <family val="1"/>
        <charset val="128"/>
      </rPr>
      <t>日付</t>
    </r>
    <phoneticPr fontId="1"/>
  </si>
  <si>
    <t>LINE
ライン</t>
    <phoneticPr fontId="1"/>
  </si>
  <si>
    <t>Total</t>
    <phoneticPr fontId="1"/>
  </si>
  <si>
    <r>
      <t xml:space="preserve">Bảng quản lý thời gian dùng chuyền </t>
    </r>
    <r>
      <rPr>
        <sz val="24"/>
        <color theme="1"/>
        <rFont val="ＭＳ 明朝"/>
        <family val="2"/>
        <charset val="128"/>
      </rPr>
      <t>コンベア止める時間</t>
    </r>
    <r>
      <rPr>
        <sz val="24"/>
        <color theme="1"/>
        <rFont val="游ゴシック"/>
        <family val="2"/>
        <charset val="128"/>
      </rPr>
      <t>管理板</t>
    </r>
    <rPh sb="39" eb="40">
      <t>ト</t>
    </rPh>
    <rPh sb="42" eb="44">
      <t>ジカン</t>
    </rPh>
    <rPh sb="44" eb="46">
      <t>カンリ</t>
    </rPh>
    <rPh sb="45" eb="46">
      <t>バン</t>
    </rPh>
    <phoneticPr fontId="1"/>
  </si>
  <si>
    <t>止まる時間</t>
    <rPh sb="0" eb="1">
      <t>ト</t>
    </rPh>
    <rPh sb="3" eb="5">
      <t>ジカン</t>
    </rPh>
    <phoneticPr fontId="1"/>
  </si>
  <si>
    <t>MAZDA_180 の生産実績フォロー</t>
    <phoneticPr fontId="1"/>
  </si>
  <si>
    <t>MAZDA_290 の生産実績フォロー</t>
    <phoneticPr fontId="1"/>
  </si>
  <si>
    <t>寸法検査</t>
    <phoneticPr fontId="1"/>
  </si>
  <si>
    <t>寸法検査</t>
    <phoneticPr fontId="1"/>
  </si>
  <si>
    <t>ASYの実績</t>
    <rPh sb="4" eb="6">
      <t>ジッセキ</t>
    </rPh>
    <phoneticPr fontId="1"/>
  </si>
  <si>
    <t>検査の実績</t>
    <rPh sb="0" eb="2">
      <t>ケンサ</t>
    </rPh>
    <rPh sb="3" eb="5">
      <t>ジッセキ</t>
    </rPh>
    <phoneticPr fontId="1"/>
  </si>
  <si>
    <t>F2-16B班</t>
    <rPh sb="6" eb="7">
      <t>ハン</t>
    </rPh>
    <phoneticPr fontId="1"/>
  </si>
  <si>
    <t>J30A</t>
    <phoneticPr fontId="1"/>
  </si>
  <si>
    <t>F2-18A班</t>
    <rPh sb="6" eb="7">
      <t>ハン</t>
    </rPh>
    <phoneticPr fontId="1"/>
  </si>
  <si>
    <t>J30Ｋ</t>
    <phoneticPr fontId="1"/>
  </si>
  <si>
    <r>
      <t>MAZDA_</t>
    </r>
    <r>
      <rPr>
        <b/>
        <sz val="20"/>
        <color theme="1"/>
        <rFont val="Calibri"/>
        <family val="3"/>
        <charset val="163"/>
      </rPr>
      <t>J30K</t>
    </r>
    <r>
      <rPr>
        <b/>
        <sz val="20"/>
        <color theme="1"/>
        <rFont val="Arial"/>
        <family val="3"/>
        <charset val="128"/>
        <scheme val="minor"/>
      </rPr>
      <t xml:space="preserve"> の生産実績フォロー</t>
    </r>
    <phoneticPr fontId="1"/>
  </si>
  <si>
    <t>F2-C1</t>
    <phoneticPr fontId="1"/>
  </si>
  <si>
    <t>F2-36</t>
    <phoneticPr fontId="1"/>
  </si>
  <si>
    <t>F2-36班</t>
    <rPh sb="5" eb="6">
      <t>ハン</t>
    </rPh>
    <phoneticPr fontId="1"/>
  </si>
  <si>
    <t>F2-35A</t>
    <phoneticPr fontId="1"/>
  </si>
  <si>
    <t>F2-35B</t>
    <phoneticPr fontId="1"/>
  </si>
  <si>
    <t>F2-34A班</t>
    <rPh sb="6" eb="7">
      <t>ハン</t>
    </rPh>
    <phoneticPr fontId="1"/>
  </si>
  <si>
    <t>F2-35A班</t>
    <rPh sb="6" eb="7">
      <t>ハン</t>
    </rPh>
    <phoneticPr fontId="1"/>
  </si>
  <si>
    <t>F2-35B班</t>
    <rPh sb="6" eb="7">
      <t>ハン</t>
    </rPh>
    <phoneticPr fontId="1"/>
  </si>
  <si>
    <r>
      <t>F2-34</t>
    </r>
    <r>
      <rPr>
        <sz val="11"/>
        <color theme="1"/>
        <rFont val="Calibri"/>
        <family val="3"/>
        <charset val="163"/>
      </rPr>
      <t>B</t>
    </r>
    <r>
      <rPr>
        <sz val="11"/>
        <color theme="1"/>
        <rFont val="Arial"/>
        <family val="3"/>
        <charset val="128"/>
        <scheme val="minor"/>
      </rPr>
      <t>班</t>
    </r>
    <rPh sb="6" eb="7">
      <t>ハン</t>
    </rPh>
    <phoneticPr fontId="1"/>
  </si>
  <si>
    <t>F2-34A</t>
    <phoneticPr fontId="1"/>
  </si>
  <si>
    <t>F2-34B</t>
    <phoneticPr fontId="1"/>
  </si>
  <si>
    <t>F2-16A班</t>
    <rPh sb="6" eb="7">
      <t>ハン</t>
    </rPh>
    <phoneticPr fontId="1"/>
  </si>
  <si>
    <t>F2-19B班</t>
    <rPh sb="6" eb="7">
      <t>ハン</t>
    </rPh>
    <phoneticPr fontId="1"/>
  </si>
  <si>
    <t>F2-16A</t>
    <phoneticPr fontId="1"/>
  </si>
  <si>
    <t>F2-16B</t>
    <phoneticPr fontId="1"/>
  </si>
  <si>
    <t>F2-19B</t>
    <phoneticPr fontId="1"/>
  </si>
  <si>
    <t>F2-18B</t>
    <phoneticPr fontId="1"/>
  </si>
  <si>
    <t>F2-18A</t>
    <phoneticPr fontId="1"/>
  </si>
  <si>
    <t>F2C1班</t>
  </si>
  <si>
    <t>欠席</t>
  </si>
  <si>
    <t>実績人員</t>
  </si>
  <si>
    <t>実際</t>
  </si>
  <si>
    <t>F2-19A班</t>
  </si>
  <si>
    <t>F2-19A</t>
    <phoneticPr fontId="1"/>
  </si>
  <si>
    <t>F2-15B班</t>
    <rPh sb="6" eb="7">
      <t>ハン</t>
    </rPh>
    <phoneticPr fontId="1"/>
  </si>
  <si>
    <t>F2-15A</t>
    <phoneticPr fontId="1"/>
  </si>
  <si>
    <t>F2-15B</t>
    <phoneticPr fontId="1"/>
  </si>
  <si>
    <t>F2-17A</t>
    <phoneticPr fontId="1"/>
  </si>
  <si>
    <r>
      <t>F2-17</t>
    </r>
    <r>
      <rPr>
        <sz val="11"/>
        <color theme="1"/>
        <rFont val="Calibri"/>
        <family val="3"/>
        <charset val="163"/>
      </rPr>
      <t>A</t>
    </r>
    <r>
      <rPr>
        <sz val="11"/>
        <color theme="1"/>
        <rFont val="Arial"/>
        <family val="3"/>
        <charset val="128"/>
        <scheme val="minor"/>
      </rPr>
      <t>班</t>
    </r>
    <rPh sb="6" eb="7">
      <t>ハン</t>
    </rPh>
    <phoneticPr fontId="1"/>
  </si>
  <si>
    <r>
      <t>F2-17</t>
    </r>
    <r>
      <rPr>
        <sz val="11"/>
        <color theme="1"/>
        <rFont val="Calibri"/>
        <family val="3"/>
        <charset val="163"/>
      </rPr>
      <t>B</t>
    </r>
    <r>
      <rPr>
        <sz val="11"/>
        <color theme="1"/>
        <rFont val="Arial"/>
        <family val="3"/>
        <charset val="128"/>
        <scheme val="minor"/>
      </rPr>
      <t>班</t>
    </r>
    <rPh sb="6" eb="7">
      <t>ハン</t>
    </rPh>
    <phoneticPr fontId="1"/>
  </si>
  <si>
    <r>
      <t>F2-20</t>
    </r>
    <r>
      <rPr>
        <sz val="11"/>
        <color theme="1"/>
        <rFont val="Calibri"/>
        <family val="3"/>
        <charset val="163"/>
      </rPr>
      <t>A</t>
    </r>
    <r>
      <rPr>
        <sz val="11"/>
        <color theme="1"/>
        <rFont val="Arial"/>
        <family val="3"/>
        <charset val="128"/>
        <scheme val="minor"/>
      </rPr>
      <t>班</t>
    </r>
    <rPh sb="6" eb="7">
      <t>ハン</t>
    </rPh>
    <phoneticPr fontId="1"/>
  </si>
  <si>
    <r>
      <t>F2-20</t>
    </r>
    <r>
      <rPr>
        <sz val="11"/>
        <color theme="1"/>
        <rFont val="Calibri"/>
        <family val="3"/>
        <charset val="163"/>
      </rPr>
      <t>B</t>
    </r>
    <r>
      <rPr>
        <sz val="11"/>
        <color theme="1"/>
        <rFont val="Arial"/>
        <family val="3"/>
        <charset val="128"/>
        <scheme val="minor"/>
      </rPr>
      <t>班</t>
    </r>
    <rPh sb="6" eb="7">
      <t>ハン</t>
    </rPh>
    <phoneticPr fontId="1"/>
  </si>
  <si>
    <t>-</t>
    <phoneticPr fontId="1"/>
  </si>
  <si>
    <t>F2-17B</t>
    <phoneticPr fontId="1"/>
  </si>
  <si>
    <t>F2-20A</t>
    <phoneticPr fontId="1"/>
  </si>
  <si>
    <t>F2-20B</t>
    <phoneticPr fontId="1"/>
  </si>
  <si>
    <t>F2-18B班</t>
  </si>
  <si>
    <t>-</t>
  </si>
  <si>
    <t>F2-17A班</t>
  </si>
  <si>
    <t>F2-17B班</t>
    <rPh sb="6" eb="7">
      <t>ハン</t>
    </rPh>
    <phoneticPr fontId="1"/>
  </si>
  <si>
    <t>F2-20A班</t>
    <rPh sb="6" eb="7">
      <t>ハン</t>
    </rPh>
    <phoneticPr fontId="1"/>
  </si>
  <si>
    <t>F2-20B班</t>
    <rPh sb="6" eb="7">
      <t>ハン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</si>
</sst>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&quot;月&quot;d&quot;日&quot;;@"/>
    <numFmt numFmtId="165" formatCode="0.0"/>
    <numFmt numFmtId="166" formatCode="0.0%"/>
  </numFmts>
  <fonts count="28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b/>
      <sz val="20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22"/>
      <color theme="1"/>
      <name val="Times New Roman"/>
      <family val="1"/>
    </font>
    <font>
      <sz val="2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游ゴシック"/>
      <family val="2"/>
      <charset val="128"/>
    </font>
    <font>
      <sz val="12"/>
      <color theme="1"/>
      <name val="游ゴシック"/>
      <family val="2"/>
      <charset val="128"/>
    </font>
    <font>
      <sz val="12"/>
      <color theme="1"/>
      <name val="VNI-Times"/>
    </font>
    <font>
      <sz val="12"/>
      <color theme="1"/>
      <name val="游ゴシック"/>
      <family val="3"/>
      <charset val="128"/>
    </font>
    <font>
      <sz val="12"/>
      <color theme="1"/>
      <name val="ＭＳ 明朝"/>
      <family val="1"/>
      <charset val="128"/>
    </font>
    <font>
      <sz val="24"/>
      <color theme="1"/>
      <name val="Times New Roman"/>
      <family val="1"/>
    </font>
    <font>
      <sz val="24"/>
      <color theme="1"/>
      <name val="ＭＳ 明朝"/>
      <family val="2"/>
      <charset val="128"/>
    </font>
    <font>
      <sz val="24"/>
      <color theme="1"/>
      <name val="游ゴシック"/>
      <family val="2"/>
      <charset val="128"/>
    </font>
    <font>
      <sz val="11"/>
      <color theme="1"/>
      <name val="Arial"/>
      <family val="2"/>
      <scheme val="minor"/>
    </font>
    <font>
      <b/>
      <sz val="20"/>
      <color theme="1"/>
      <name val="Calibri"/>
      <family val="3"/>
      <charset val="163"/>
    </font>
    <font>
      <sz val="11"/>
      <color theme="1"/>
      <name val="Calibri"/>
      <family val="3"/>
      <charset val="163"/>
    </font>
    <font>
      <sz val="11"/>
      <color theme="1"/>
      <name val="Calibri"/>
      <family val="2"/>
      <charset val="163"/>
    </font>
    <font>
      <sz val="11"/>
      <color indexed="81"/>
      <name val="MS P ゴシック"/>
      <charset val="128"/>
    </font>
    <font>
      <sz val="11"/>
      <color indexed="81"/>
      <name val="MS P ゴシック"/>
      <family val="3"/>
      <charset val="128"/>
    </font>
    <font>
      <sz val="11"/>
      <color indexed="81"/>
      <name val="Arial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/>
  </cellStyleXfs>
  <cellXfs count="121">
    <xf numFmtId="0" fontId="0" fillId="0" borderId="0" xfId="0">
      <alignment vertical="center"/>
    </xf>
    <xf numFmtId="0" fontId="3" fillId="0" borderId="2" xfId="0" applyFont="1" applyBorder="1">
      <alignment vertical="center"/>
    </xf>
    <xf numFmtId="9" fontId="0" fillId="0" borderId="10" xfId="0" applyNumberFormat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" borderId="11" xfId="0" applyFill="1" applyBorder="1">
      <alignment vertical="center"/>
    </xf>
    <xf numFmtId="0" fontId="0" fillId="0" borderId="17" xfId="0" applyBorder="1" applyAlignment="1">
      <alignment horizontal="left" vertical="center"/>
    </xf>
    <xf numFmtId="0" fontId="0" fillId="3" borderId="16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38" fontId="0" fillId="3" borderId="11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21" xfId="0" applyBorder="1">
      <alignment vertical="center"/>
    </xf>
    <xf numFmtId="0" fontId="0" fillId="2" borderId="16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0" xfId="0" applyFill="1" applyBorder="1">
      <alignment vertical="center"/>
    </xf>
    <xf numFmtId="164" fontId="2" fillId="4" borderId="6" xfId="0" applyNumberFormat="1" applyFont="1" applyFill="1" applyBorder="1" applyAlignment="1">
      <alignment horizontal="center" vertical="center"/>
    </xf>
    <xf numFmtId="165" fontId="0" fillId="3" borderId="11" xfId="2" applyNumberFormat="1" applyFont="1" applyFill="1" applyBorder="1" applyAlignment="1">
      <alignment horizontal="center" vertical="center"/>
    </xf>
    <xf numFmtId="166" fontId="0" fillId="3" borderId="11" xfId="2" applyNumberFormat="1" applyFont="1" applyFill="1" applyBorder="1" applyAlignment="1">
      <alignment horizontal="center" vertical="center"/>
    </xf>
    <xf numFmtId="38" fontId="0" fillId="0" borderId="17" xfId="1" quotePrefix="1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9" fillId="0" borderId="0" xfId="0" applyNumberFormat="1" applyFont="1" applyAlignment="1"/>
    <xf numFmtId="0" fontId="10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0" fillId="0" borderId="25" xfId="0" applyBorder="1">
      <alignment vertical="center"/>
    </xf>
    <xf numFmtId="0" fontId="0" fillId="0" borderId="25" xfId="0" applyBorder="1" applyAlignment="1">
      <alignment horizontal="center" vertical="center"/>
    </xf>
    <xf numFmtId="0" fontId="12" fillId="0" borderId="1" xfId="0" applyFont="1" applyBorder="1">
      <alignment vertical="center"/>
    </xf>
    <xf numFmtId="0" fontId="11" fillId="5" borderId="1" xfId="0" applyFont="1" applyFill="1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/>
    </xf>
    <xf numFmtId="0" fontId="12" fillId="6" borderId="1" xfId="0" applyFont="1" applyFill="1" applyBorder="1">
      <alignment vertical="center"/>
    </xf>
    <xf numFmtId="0" fontId="0" fillId="7" borderId="16" xfId="0" applyFill="1" applyBorder="1">
      <alignment vertical="center"/>
    </xf>
    <xf numFmtId="165" fontId="0" fillId="7" borderId="16" xfId="2" applyNumberFormat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38" fontId="12" fillId="6" borderId="1" xfId="1" applyFont="1" applyFill="1" applyBorder="1">
      <alignment vertical="center"/>
    </xf>
    <xf numFmtId="0" fontId="0" fillId="0" borderId="6" xfId="0" applyBorder="1">
      <alignment vertical="center"/>
    </xf>
    <xf numFmtId="38" fontId="8" fillId="0" borderId="0" xfId="0" applyNumberFormat="1" applyFont="1">
      <alignment vertical="center"/>
    </xf>
    <xf numFmtId="0" fontId="12" fillId="0" borderId="3" xfId="0" applyFont="1" applyBorder="1">
      <alignment vertical="center"/>
    </xf>
    <xf numFmtId="38" fontId="12" fillId="6" borderId="3" xfId="1" applyFont="1" applyFill="1" applyBorder="1">
      <alignment vertical="center"/>
    </xf>
    <xf numFmtId="0" fontId="12" fillId="6" borderId="3" xfId="0" applyFont="1" applyFill="1" applyBorder="1">
      <alignment vertical="center"/>
    </xf>
    <xf numFmtId="0" fontId="24" fillId="0" borderId="1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9" fontId="24" fillId="0" borderId="10" xfId="0" applyNumberFormat="1" applyFont="1" applyBorder="1" applyAlignment="1">
      <alignment horizontal="center" vertical="center"/>
    </xf>
    <xf numFmtId="9" fontId="24" fillId="3" borderId="11" xfId="2" applyFont="1" applyFill="1" applyBorder="1" applyAlignment="1">
      <alignment horizontal="center" vertical="center"/>
    </xf>
    <xf numFmtId="166" fontId="24" fillId="3" borderId="11" xfId="2" applyNumberFormat="1" applyFont="1" applyFill="1" applyBorder="1" applyAlignment="1">
      <alignment horizontal="center" vertical="center"/>
    </xf>
    <xf numFmtId="0" fontId="24" fillId="0" borderId="10" xfId="0" quotePrefix="1" applyFont="1" applyBorder="1" applyAlignment="1">
      <alignment horizontal="center" vertical="center"/>
    </xf>
    <xf numFmtId="165" fontId="24" fillId="7" borderId="16" xfId="2" applyNumberFormat="1" applyFont="1" applyFill="1" applyBorder="1" applyAlignment="1">
      <alignment horizontal="center" vertical="center"/>
    </xf>
    <xf numFmtId="165" fontId="24" fillId="3" borderId="11" xfId="2" applyNumberFormat="1" applyFont="1" applyFill="1" applyBorder="1" applyAlignment="1">
      <alignment horizontal="center" vertical="center"/>
    </xf>
    <xf numFmtId="38" fontId="24" fillId="0" borderId="17" xfId="1" quotePrefix="1" applyFont="1" applyBorder="1" applyAlignment="1">
      <alignment horizontal="center" vertical="center"/>
    </xf>
    <xf numFmtId="0" fontId="24" fillId="3" borderId="16" xfId="0" applyFont="1" applyFill="1" applyBorder="1" applyAlignment="1">
      <alignment horizontal="center" vertical="center"/>
    </xf>
    <xf numFmtId="38" fontId="24" fillId="3" borderId="11" xfId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9" fontId="2" fillId="3" borderId="11" xfId="2" applyFont="1" applyFill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6" fontId="2" fillId="3" borderId="11" xfId="2" applyNumberFormat="1" applyFont="1" applyFill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165" fontId="2" fillId="7" borderId="16" xfId="2" applyNumberFormat="1" applyFont="1" applyFill="1" applyBorder="1" applyAlignment="1">
      <alignment horizontal="center" vertical="center"/>
    </xf>
    <xf numFmtId="165" fontId="2" fillId="3" borderId="11" xfId="2" applyNumberFormat="1" applyFont="1" applyFill="1" applyBorder="1" applyAlignment="1">
      <alignment horizontal="center" vertical="center"/>
    </xf>
    <xf numFmtId="38" fontId="2" fillId="0" borderId="17" xfId="1" quotePrefix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8" fontId="2" fillId="3" borderId="11" xfId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</cellXfs>
  <cellStyles count="4">
    <cellStyle name="パーセント" xfId="2" builtinId="5"/>
    <cellStyle name="桁区切り" xfId="1" builtinId="6"/>
    <cellStyle name="標準" xfId="0" builtinId="0"/>
    <cellStyle name="標準 2" xfId="3" xr:uid="{139232B4-B4DF-4F14-B505-3B92228270A5}"/>
  </cellStyles>
  <dxfs count="0"/>
  <tableStyles count="1" defaultTableStyle="TableStyleMedium2" defaultPivotStyle="PivotStyleLight16">
    <tableStyle name="Invisible" pivot="0" table="0" count="0" xr9:uid="{6B38F745-2C67-4A92-910E-0D6E86450F8F}"/>
  </tableStyles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082A-2ABF-4E30-A84A-B5EFC77862F9}">
  <dimension ref="A1:AP35"/>
  <sheetViews>
    <sheetView showGridLines="0" view="pageBreakPreview" topLeftCell="B1" zoomScaleNormal="100" zoomScaleSheetLayoutView="100" workbookViewId="0">
      <pane xSplit="3" ySplit="3" topLeftCell="K4" activePane="bottomRight" state="frozen"/>
      <selection activeCell="B1" sqref="B1"/>
      <selection pane="topRight" activeCell="E1" sqref="E1"/>
      <selection pane="bottomLeft" activeCell="B4" sqref="B4"/>
      <selection pane="bottomRight" activeCell="AT21" sqref="AT21"/>
    </sheetView>
  </sheetViews>
  <sheetFormatPr defaultRowHeight="14.25"/>
  <cols>
    <col min="1" max="1" width="1.125" hidden="1" customWidth="1"/>
    <col min="3" max="4" width="13.25" customWidth="1"/>
    <col min="5" max="36" width="10" hidden="1" customWidth="1"/>
    <col min="37" max="42" width="10" customWidth="1"/>
  </cols>
  <sheetData>
    <row r="1" spans="2:42" ht="26.25">
      <c r="B1" s="1" t="s">
        <v>22</v>
      </c>
    </row>
    <row r="2" spans="2:42">
      <c r="B2" s="84" t="s">
        <v>23</v>
      </c>
      <c r="C2" s="91" t="s">
        <v>8</v>
      </c>
      <c r="D2" s="92"/>
      <c r="E2" s="82">
        <v>45597</v>
      </c>
      <c r="F2" s="83"/>
      <c r="G2" s="82">
        <v>45598</v>
      </c>
      <c r="H2" s="83"/>
      <c r="I2" s="82">
        <v>45600</v>
      </c>
      <c r="J2" s="83"/>
      <c r="K2" s="82">
        <v>45601</v>
      </c>
      <c r="L2" s="83"/>
      <c r="M2" s="82">
        <v>45602</v>
      </c>
      <c r="N2" s="83"/>
      <c r="O2" s="82">
        <v>45603</v>
      </c>
      <c r="P2" s="83"/>
      <c r="Q2" s="82">
        <v>45604</v>
      </c>
      <c r="R2" s="83"/>
      <c r="S2" s="82">
        <v>45605</v>
      </c>
      <c r="T2" s="83"/>
      <c r="U2" s="82">
        <v>45607</v>
      </c>
      <c r="V2" s="83"/>
      <c r="W2" s="82">
        <v>45608</v>
      </c>
      <c r="X2" s="83"/>
      <c r="Y2" s="82">
        <v>45609</v>
      </c>
      <c r="Z2" s="83"/>
      <c r="AA2" s="82">
        <v>45610</v>
      </c>
      <c r="AB2" s="83"/>
      <c r="AC2" s="82">
        <v>45611</v>
      </c>
      <c r="AD2" s="83"/>
      <c r="AE2" s="82">
        <v>45614</v>
      </c>
      <c r="AF2" s="83"/>
      <c r="AG2" s="82">
        <v>45615</v>
      </c>
      <c r="AH2" s="83"/>
      <c r="AI2" s="82">
        <v>45616</v>
      </c>
      <c r="AJ2" s="83"/>
      <c r="AK2" s="82">
        <v>45617</v>
      </c>
      <c r="AL2" s="83"/>
      <c r="AM2" s="82">
        <v>45618</v>
      </c>
      <c r="AN2" s="83"/>
      <c r="AO2" s="82">
        <v>45619</v>
      </c>
      <c r="AP2" s="83"/>
    </row>
    <row r="3" spans="2:42" ht="21" customHeight="1" thickBot="1">
      <c r="B3" s="85"/>
      <c r="C3" s="93"/>
      <c r="D3" s="94"/>
      <c r="E3" s="17" t="s">
        <v>59</v>
      </c>
      <c r="F3" s="17" t="s">
        <v>43</v>
      </c>
      <c r="G3" s="17" t="s">
        <v>59</v>
      </c>
      <c r="H3" s="17" t="s">
        <v>43</v>
      </c>
      <c r="I3" s="17" t="s">
        <v>59</v>
      </c>
      <c r="J3" s="17" t="s">
        <v>43</v>
      </c>
      <c r="K3" s="17" t="s">
        <v>59</v>
      </c>
      <c r="L3" s="17" t="s">
        <v>43</v>
      </c>
      <c r="M3" s="17" t="s">
        <v>59</v>
      </c>
      <c r="N3" s="17" t="s">
        <v>43</v>
      </c>
      <c r="O3" s="17" t="s">
        <v>59</v>
      </c>
      <c r="P3" s="17" t="s">
        <v>43</v>
      </c>
      <c r="Q3" s="17" t="s">
        <v>59</v>
      </c>
      <c r="R3" s="17" t="s">
        <v>43</v>
      </c>
      <c r="S3" s="17" t="s">
        <v>59</v>
      </c>
      <c r="T3" s="17" t="s">
        <v>43</v>
      </c>
      <c r="U3" s="17" t="s">
        <v>59</v>
      </c>
      <c r="V3" s="17" t="s">
        <v>43</v>
      </c>
      <c r="W3" s="17" t="s">
        <v>59</v>
      </c>
      <c r="X3" s="17" t="s">
        <v>43</v>
      </c>
      <c r="Y3" s="17" t="s">
        <v>59</v>
      </c>
      <c r="Z3" s="17" t="s">
        <v>43</v>
      </c>
      <c r="AA3" s="17" t="s">
        <v>59</v>
      </c>
      <c r="AB3" s="17" t="s">
        <v>43</v>
      </c>
      <c r="AC3" s="17" t="s">
        <v>59</v>
      </c>
      <c r="AD3" s="17" t="s">
        <v>43</v>
      </c>
      <c r="AE3" s="17" t="s">
        <v>59</v>
      </c>
      <c r="AF3" s="17" t="s">
        <v>43</v>
      </c>
      <c r="AG3" s="17" t="s">
        <v>59</v>
      </c>
      <c r="AH3" s="17" t="s">
        <v>43</v>
      </c>
      <c r="AI3" s="17" t="s">
        <v>59</v>
      </c>
      <c r="AJ3" s="17" t="s">
        <v>43</v>
      </c>
      <c r="AK3" s="17" t="s">
        <v>59</v>
      </c>
      <c r="AL3" s="17" t="s">
        <v>43</v>
      </c>
      <c r="AM3" s="17" t="s">
        <v>59</v>
      </c>
      <c r="AN3" s="17" t="s">
        <v>43</v>
      </c>
      <c r="AO3" s="17" t="s">
        <v>59</v>
      </c>
      <c r="AP3" s="17" t="s">
        <v>43</v>
      </c>
    </row>
    <row r="4" spans="2:42">
      <c r="B4" s="86"/>
      <c r="C4" s="98" t="s">
        <v>21</v>
      </c>
      <c r="D4" s="12" t="s">
        <v>20</v>
      </c>
      <c r="E4" s="10">
        <v>460</v>
      </c>
      <c r="F4" s="10">
        <v>415</v>
      </c>
      <c r="G4" s="10">
        <v>460</v>
      </c>
      <c r="H4" s="10">
        <v>415</v>
      </c>
      <c r="I4" s="10">
        <v>415</v>
      </c>
      <c r="J4" s="10">
        <v>460</v>
      </c>
      <c r="K4" s="10">
        <v>415</v>
      </c>
      <c r="L4" s="10">
        <v>460</v>
      </c>
      <c r="M4" s="10">
        <v>415</v>
      </c>
      <c r="N4" s="10">
        <v>460</v>
      </c>
      <c r="O4" s="10">
        <v>415</v>
      </c>
      <c r="P4" s="10">
        <v>460</v>
      </c>
      <c r="Q4" s="10">
        <v>415</v>
      </c>
      <c r="R4" s="10">
        <v>460</v>
      </c>
      <c r="S4" s="10">
        <v>415</v>
      </c>
      <c r="T4" s="10">
        <v>460</v>
      </c>
      <c r="U4" s="10">
        <v>460</v>
      </c>
      <c r="V4" s="10">
        <v>415</v>
      </c>
      <c r="W4" s="10">
        <v>460</v>
      </c>
      <c r="X4" s="10">
        <v>415</v>
      </c>
      <c r="Y4" s="10">
        <v>460</v>
      </c>
      <c r="Z4" s="10">
        <v>415</v>
      </c>
      <c r="AA4" s="10">
        <v>460</v>
      </c>
      <c r="AB4" s="10">
        <v>415</v>
      </c>
      <c r="AC4" s="10">
        <v>460</v>
      </c>
      <c r="AD4" s="10">
        <v>415</v>
      </c>
      <c r="AE4" s="10">
        <v>415</v>
      </c>
      <c r="AF4" s="10">
        <v>460</v>
      </c>
      <c r="AG4" s="10">
        <v>415</v>
      </c>
      <c r="AH4" s="10">
        <v>460</v>
      </c>
      <c r="AI4" s="10">
        <v>415</v>
      </c>
      <c r="AJ4" s="10">
        <v>460</v>
      </c>
      <c r="AK4" s="10">
        <v>415</v>
      </c>
      <c r="AL4" s="10">
        <v>460</v>
      </c>
      <c r="AM4" s="10">
        <v>415</v>
      </c>
      <c r="AN4" s="10">
        <v>460</v>
      </c>
      <c r="AO4" s="10">
        <v>415</v>
      </c>
      <c r="AP4" s="10">
        <v>460</v>
      </c>
    </row>
    <row r="5" spans="2:42" ht="21" customHeight="1">
      <c r="B5" s="86"/>
      <c r="C5" s="96"/>
      <c r="D5" s="29" t="s">
        <v>10</v>
      </c>
      <c r="E5" s="30">
        <v>80</v>
      </c>
      <c r="F5" s="30">
        <v>110</v>
      </c>
      <c r="G5" s="30">
        <v>80</v>
      </c>
      <c r="H5" s="30">
        <v>110</v>
      </c>
      <c r="I5" s="30">
        <v>190</v>
      </c>
      <c r="J5" s="30">
        <v>110</v>
      </c>
      <c r="K5" s="30">
        <v>110</v>
      </c>
      <c r="L5" s="30">
        <v>80</v>
      </c>
      <c r="M5" s="30">
        <v>0</v>
      </c>
      <c r="N5" s="30">
        <v>30</v>
      </c>
      <c r="O5" s="30">
        <v>0</v>
      </c>
      <c r="P5" s="30">
        <v>0</v>
      </c>
      <c r="Q5" s="30">
        <v>30</v>
      </c>
      <c r="R5" s="30">
        <v>0</v>
      </c>
      <c r="S5" s="30">
        <v>130</v>
      </c>
      <c r="T5" s="30">
        <v>30</v>
      </c>
      <c r="U5" s="30">
        <v>140</v>
      </c>
      <c r="V5" s="30">
        <v>100</v>
      </c>
      <c r="W5" s="30">
        <v>50</v>
      </c>
      <c r="X5" s="30">
        <v>110</v>
      </c>
      <c r="Y5" s="30">
        <v>80</v>
      </c>
      <c r="Z5" s="30">
        <v>110</v>
      </c>
      <c r="AA5" s="30">
        <v>50</v>
      </c>
      <c r="AB5" s="30">
        <v>110</v>
      </c>
      <c r="AC5" s="30">
        <v>50</v>
      </c>
      <c r="AD5" s="30">
        <v>110</v>
      </c>
      <c r="AE5" s="30">
        <v>80</v>
      </c>
      <c r="AF5" s="30">
        <v>0</v>
      </c>
      <c r="AG5" s="30">
        <v>50</v>
      </c>
      <c r="AH5" s="30">
        <v>80</v>
      </c>
      <c r="AI5" s="30">
        <v>50</v>
      </c>
      <c r="AJ5" s="30">
        <v>30</v>
      </c>
      <c r="AK5" s="30">
        <v>50</v>
      </c>
      <c r="AL5" s="30">
        <v>80</v>
      </c>
      <c r="AM5" s="30">
        <v>50</v>
      </c>
      <c r="AN5" s="30">
        <v>50</v>
      </c>
      <c r="AO5" s="30"/>
      <c r="AP5" s="30"/>
    </row>
    <row r="6" spans="2:42" ht="17.25" customHeight="1" thickBot="1">
      <c r="B6" s="86"/>
      <c r="C6" s="99"/>
      <c r="D6" s="13" t="s">
        <v>36</v>
      </c>
      <c r="E6" s="11">
        <v>47</v>
      </c>
      <c r="F6" s="11">
        <v>30</v>
      </c>
      <c r="G6" s="11">
        <v>44</v>
      </c>
      <c r="H6" s="11">
        <v>30</v>
      </c>
      <c r="I6" s="11">
        <v>68</v>
      </c>
      <c r="J6" s="11">
        <v>35</v>
      </c>
      <c r="K6" s="11">
        <v>30</v>
      </c>
      <c r="L6" s="11">
        <v>33</v>
      </c>
      <c r="M6" s="11">
        <v>32</v>
      </c>
      <c r="N6" s="11">
        <v>30</v>
      </c>
      <c r="O6" s="11">
        <v>28</v>
      </c>
      <c r="P6" s="11">
        <v>30</v>
      </c>
      <c r="Q6" s="11">
        <v>22</v>
      </c>
      <c r="R6" s="11">
        <v>23</v>
      </c>
      <c r="S6" s="11">
        <v>27</v>
      </c>
      <c r="T6" s="11">
        <v>30</v>
      </c>
      <c r="U6" s="11">
        <v>98</v>
      </c>
      <c r="V6" s="11">
        <v>30</v>
      </c>
      <c r="W6" s="11">
        <v>39</v>
      </c>
      <c r="X6" s="11">
        <v>30</v>
      </c>
      <c r="Y6" s="11">
        <v>79</v>
      </c>
      <c r="Z6" s="11">
        <v>30</v>
      </c>
      <c r="AA6" s="11">
        <v>79</v>
      </c>
      <c r="AB6" s="11">
        <v>30</v>
      </c>
      <c r="AC6" s="11">
        <v>93</v>
      </c>
      <c r="AD6" s="11">
        <v>30</v>
      </c>
      <c r="AE6" s="11">
        <v>29</v>
      </c>
      <c r="AF6" s="11">
        <v>30</v>
      </c>
      <c r="AG6" s="11">
        <v>28</v>
      </c>
      <c r="AH6" s="11">
        <v>47</v>
      </c>
      <c r="AI6" s="11">
        <v>30</v>
      </c>
      <c r="AJ6" s="11">
        <v>30</v>
      </c>
      <c r="AK6" s="11">
        <v>26</v>
      </c>
      <c r="AL6" s="11">
        <v>30</v>
      </c>
      <c r="AM6" s="11">
        <v>25</v>
      </c>
      <c r="AN6" s="11">
        <v>30</v>
      </c>
      <c r="AO6" s="11"/>
      <c r="AP6" s="11"/>
    </row>
    <row r="7" spans="2:42">
      <c r="B7" s="86"/>
      <c r="C7" s="87" t="s">
        <v>3</v>
      </c>
      <c r="D7" s="88"/>
      <c r="E7" s="10">
        <v>112</v>
      </c>
      <c r="F7" s="10">
        <v>100</v>
      </c>
      <c r="G7" s="10">
        <v>115</v>
      </c>
      <c r="H7" s="10">
        <v>100</v>
      </c>
      <c r="I7" s="10">
        <v>110</v>
      </c>
      <c r="J7" s="10">
        <v>130</v>
      </c>
      <c r="K7" s="10">
        <v>90</v>
      </c>
      <c r="L7" s="10">
        <v>102</v>
      </c>
      <c r="M7" s="10">
        <v>90</v>
      </c>
      <c r="N7" s="10">
        <v>102</v>
      </c>
      <c r="O7" s="10">
        <v>92</v>
      </c>
      <c r="P7" s="10">
        <v>100</v>
      </c>
      <c r="Q7" s="10">
        <v>92</v>
      </c>
      <c r="R7" s="10">
        <v>100</v>
      </c>
      <c r="S7" s="10">
        <v>90</v>
      </c>
      <c r="T7" s="10">
        <v>102</v>
      </c>
      <c r="U7" s="10">
        <v>110</v>
      </c>
      <c r="V7" s="10">
        <v>90</v>
      </c>
      <c r="W7" s="10">
        <v>105</v>
      </c>
      <c r="X7" s="10">
        <v>95</v>
      </c>
      <c r="Y7" s="10">
        <v>110</v>
      </c>
      <c r="Z7" s="10">
        <v>90</v>
      </c>
      <c r="AA7" s="10">
        <v>110</v>
      </c>
      <c r="AB7" s="10">
        <v>90</v>
      </c>
      <c r="AC7" s="10">
        <v>110</v>
      </c>
      <c r="AD7" s="10">
        <v>90</v>
      </c>
      <c r="AE7" s="10">
        <v>90</v>
      </c>
      <c r="AF7" s="10">
        <v>110</v>
      </c>
      <c r="AG7" s="10">
        <v>80</v>
      </c>
      <c r="AH7" s="10">
        <v>120</v>
      </c>
      <c r="AI7" s="10">
        <v>92</v>
      </c>
      <c r="AJ7" s="10">
        <v>108</v>
      </c>
      <c r="AK7" s="10">
        <v>90</v>
      </c>
      <c r="AL7" s="10">
        <v>110</v>
      </c>
      <c r="AM7" s="10">
        <v>90</v>
      </c>
      <c r="AN7" s="10">
        <v>110</v>
      </c>
      <c r="AO7" s="10"/>
      <c r="AP7" s="10"/>
    </row>
    <row r="8" spans="2:42">
      <c r="B8" s="86"/>
      <c r="C8" s="89" t="s">
        <v>1</v>
      </c>
      <c r="D8" s="14" t="s">
        <v>2</v>
      </c>
      <c r="E8" s="59">
        <v>107</v>
      </c>
      <c r="F8" s="59">
        <v>113</v>
      </c>
      <c r="G8" s="59">
        <v>103</v>
      </c>
      <c r="H8" s="59">
        <v>119</v>
      </c>
      <c r="I8" s="59">
        <v>104</v>
      </c>
      <c r="J8" s="59">
        <v>119</v>
      </c>
      <c r="K8" s="59">
        <v>105</v>
      </c>
      <c r="L8" s="59">
        <v>112</v>
      </c>
      <c r="M8" s="59">
        <v>86</v>
      </c>
      <c r="N8" s="59">
        <v>107</v>
      </c>
      <c r="O8" s="59">
        <v>93</v>
      </c>
      <c r="P8" s="59">
        <v>101</v>
      </c>
      <c r="Q8" s="59">
        <v>92</v>
      </c>
      <c r="R8" s="59">
        <v>102</v>
      </c>
      <c r="S8" s="59">
        <v>92</v>
      </c>
      <c r="T8" s="59">
        <v>102</v>
      </c>
      <c r="U8" s="59">
        <v>94</v>
      </c>
      <c r="V8" s="59">
        <v>111</v>
      </c>
      <c r="W8" s="59">
        <v>99</v>
      </c>
      <c r="X8" s="59">
        <v>114</v>
      </c>
      <c r="Y8" s="59">
        <v>96</v>
      </c>
      <c r="Z8" s="59">
        <v>110</v>
      </c>
      <c r="AA8" s="59">
        <v>95</v>
      </c>
      <c r="AB8" s="59">
        <v>113</v>
      </c>
      <c r="AC8" s="59">
        <v>92</v>
      </c>
      <c r="AD8" s="59">
        <v>112</v>
      </c>
      <c r="AE8" s="59">
        <v>93</v>
      </c>
      <c r="AF8" s="59">
        <v>98</v>
      </c>
      <c r="AG8" s="59">
        <v>98</v>
      </c>
      <c r="AH8" s="59">
        <v>102</v>
      </c>
      <c r="AI8" s="59">
        <v>97</v>
      </c>
      <c r="AJ8" s="59">
        <v>107</v>
      </c>
      <c r="AK8" s="59">
        <v>96</v>
      </c>
      <c r="AL8" s="59">
        <v>114</v>
      </c>
      <c r="AM8" s="59">
        <v>98</v>
      </c>
      <c r="AN8" s="59">
        <v>111</v>
      </c>
      <c r="AO8" s="59"/>
      <c r="AP8" s="59"/>
    </row>
    <row r="9" spans="2:42" ht="18.75" hidden="1" customHeight="1">
      <c r="B9" s="86"/>
      <c r="C9" s="89"/>
      <c r="D9" s="15" t="s">
        <v>39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</row>
    <row r="10" spans="2:42" ht="18.75" hidden="1" customHeight="1" thickBot="1">
      <c r="B10" s="86"/>
      <c r="C10" s="89"/>
      <c r="D10" s="15" t="s">
        <v>4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</row>
    <row r="11" spans="2:42" ht="18.75" hidden="1" customHeight="1" thickBot="1">
      <c r="B11" s="86"/>
      <c r="C11" s="89"/>
      <c r="D11" s="15" t="s">
        <v>5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</row>
    <row r="12" spans="2:42" ht="20.45" customHeight="1" thickBot="1">
      <c r="B12" s="86"/>
      <c r="C12" s="90"/>
      <c r="D12" s="16" t="s">
        <v>6</v>
      </c>
      <c r="E12" s="60">
        <v>105</v>
      </c>
      <c r="F12" s="60">
        <v>111</v>
      </c>
      <c r="G12" s="60">
        <v>101</v>
      </c>
      <c r="H12" s="60">
        <v>117</v>
      </c>
      <c r="I12" s="60">
        <v>102</v>
      </c>
      <c r="J12" s="60">
        <v>117</v>
      </c>
      <c r="K12" s="60">
        <v>103</v>
      </c>
      <c r="L12" s="60">
        <v>110</v>
      </c>
      <c r="M12" s="60">
        <v>84</v>
      </c>
      <c r="N12" s="60">
        <v>105</v>
      </c>
      <c r="O12" s="60">
        <v>91</v>
      </c>
      <c r="P12" s="60">
        <v>100</v>
      </c>
      <c r="Q12" s="60">
        <v>92</v>
      </c>
      <c r="R12" s="60">
        <v>102</v>
      </c>
      <c r="S12" s="60">
        <v>90</v>
      </c>
      <c r="T12" s="60">
        <v>100</v>
      </c>
      <c r="U12" s="60">
        <v>92</v>
      </c>
      <c r="V12" s="60">
        <v>109</v>
      </c>
      <c r="W12" s="60">
        <v>97</v>
      </c>
      <c r="X12" s="60">
        <v>112</v>
      </c>
      <c r="Y12" s="60">
        <v>94</v>
      </c>
      <c r="Z12" s="60">
        <v>108</v>
      </c>
      <c r="AA12" s="60">
        <v>93</v>
      </c>
      <c r="AB12" s="60">
        <v>111</v>
      </c>
      <c r="AC12" s="60">
        <v>90</v>
      </c>
      <c r="AD12" s="60">
        <v>110</v>
      </c>
      <c r="AE12" s="60">
        <v>91</v>
      </c>
      <c r="AF12" s="60">
        <v>96</v>
      </c>
      <c r="AG12" s="60">
        <v>96</v>
      </c>
      <c r="AH12" s="60">
        <v>100</v>
      </c>
      <c r="AI12" s="60">
        <v>95</v>
      </c>
      <c r="AJ12" s="60">
        <v>105</v>
      </c>
      <c r="AK12" s="60">
        <v>94</v>
      </c>
      <c r="AL12" s="60">
        <v>112</v>
      </c>
      <c r="AM12" s="60">
        <v>96</v>
      </c>
      <c r="AN12" s="60">
        <v>109</v>
      </c>
      <c r="AO12" s="60"/>
      <c r="AP12" s="60"/>
    </row>
    <row r="13" spans="2:42">
      <c r="B13" s="86"/>
      <c r="C13" s="95" t="s">
        <v>7</v>
      </c>
      <c r="D13" s="12" t="s">
        <v>19</v>
      </c>
      <c r="E13" s="10">
        <v>53</v>
      </c>
      <c r="F13" s="10">
        <v>55</v>
      </c>
      <c r="G13" s="10">
        <v>53</v>
      </c>
      <c r="H13" s="10">
        <v>55</v>
      </c>
      <c r="I13" s="10">
        <v>53</v>
      </c>
      <c r="J13" s="10">
        <v>55</v>
      </c>
      <c r="K13" s="10">
        <v>53</v>
      </c>
      <c r="L13" s="10">
        <v>55</v>
      </c>
      <c r="M13" s="10">
        <v>53</v>
      </c>
      <c r="N13" s="10">
        <v>55</v>
      </c>
      <c r="O13" s="10">
        <v>53</v>
      </c>
      <c r="P13" s="10">
        <v>55</v>
      </c>
      <c r="Q13" s="10">
        <v>53</v>
      </c>
      <c r="R13" s="10">
        <v>55</v>
      </c>
      <c r="S13" s="10">
        <v>53</v>
      </c>
      <c r="T13" s="10">
        <v>55</v>
      </c>
      <c r="U13" s="10">
        <v>53</v>
      </c>
      <c r="V13" s="10">
        <v>55</v>
      </c>
      <c r="W13" s="10">
        <v>53</v>
      </c>
      <c r="X13" s="10">
        <v>55</v>
      </c>
      <c r="Y13" s="10">
        <v>53</v>
      </c>
      <c r="Z13" s="10">
        <v>55</v>
      </c>
      <c r="AA13" s="10">
        <v>53</v>
      </c>
      <c r="AB13" s="10">
        <v>55</v>
      </c>
      <c r="AC13" s="10">
        <v>53</v>
      </c>
      <c r="AD13" s="10">
        <v>55</v>
      </c>
      <c r="AE13" s="10">
        <v>53</v>
      </c>
      <c r="AF13" s="10">
        <v>55</v>
      </c>
      <c r="AG13" s="10">
        <v>53</v>
      </c>
      <c r="AH13" s="10">
        <v>55</v>
      </c>
      <c r="AI13" s="10">
        <v>53</v>
      </c>
      <c r="AJ13" s="10">
        <v>55</v>
      </c>
      <c r="AK13" s="10">
        <v>53</v>
      </c>
      <c r="AL13" s="10">
        <v>55</v>
      </c>
      <c r="AM13" s="10">
        <v>53</v>
      </c>
      <c r="AN13" s="10">
        <v>55</v>
      </c>
      <c r="AO13" s="10">
        <v>53</v>
      </c>
      <c r="AP13" s="10">
        <v>55</v>
      </c>
    </row>
    <row r="14" spans="2:42">
      <c r="B14" s="86"/>
      <c r="C14" s="96"/>
      <c r="D14" s="39" t="s">
        <v>67</v>
      </c>
      <c r="E14" s="61">
        <v>2</v>
      </c>
      <c r="F14" s="61">
        <v>3</v>
      </c>
      <c r="G14" s="61">
        <v>4</v>
      </c>
      <c r="H14" s="61">
        <v>3</v>
      </c>
      <c r="I14" s="61">
        <v>4</v>
      </c>
      <c r="J14" s="61">
        <v>3</v>
      </c>
      <c r="K14" s="61">
        <v>3</v>
      </c>
      <c r="L14" s="61">
        <v>5</v>
      </c>
      <c r="M14" s="61">
        <v>4</v>
      </c>
      <c r="N14" s="61">
        <v>4</v>
      </c>
      <c r="O14" s="61">
        <v>3</v>
      </c>
      <c r="P14" s="61">
        <v>2</v>
      </c>
      <c r="Q14" s="61">
        <v>2</v>
      </c>
      <c r="R14" s="61">
        <v>1</v>
      </c>
      <c r="S14" s="61">
        <v>1</v>
      </c>
      <c r="T14" s="61">
        <v>3</v>
      </c>
      <c r="U14" s="61">
        <v>1</v>
      </c>
      <c r="V14" s="61">
        <v>3</v>
      </c>
      <c r="W14" s="61">
        <v>4</v>
      </c>
      <c r="X14" s="61">
        <v>2</v>
      </c>
      <c r="Y14" s="61">
        <v>3</v>
      </c>
      <c r="Z14" s="61">
        <v>5</v>
      </c>
      <c r="AA14" s="61">
        <v>2</v>
      </c>
      <c r="AB14" s="61">
        <v>4</v>
      </c>
      <c r="AC14" s="61">
        <v>3</v>
      </c>
      <c r="AD14" s="61">
        <v>2</v>
      </c>
      <c r="AE14" s="61">
        <v>4</v>
      </c>
      <c r="AF14" s="61">
        <v>2</v>
      </c>
      <c r="AG14" s="61">
        <v>4</v>
      </c>
      <c r="AH14" s="61">
        <v>2</v>
      </c>
      <c r="AI14" s="61">
        <v>4</v>
      </c>
      <c r="AJ14" s="61">
        <v>2</v>
      </c>
      <c r="AK14" s="61">
        <v>3</v>
      </c>
      <c r="AL14" s="61">
        <v>3</v>
      </c>
      <c r="AM14" s="61">
        <v>2</v>
      </c>
      <c r="AN14" s="61">
        <v>3</v>
      </c>
      <c r="AO14" s="61">
        <v>2</v>
      </c>
      <c r="AP14" s="61">
        <v>2</v>
      </c>
    </row>
    <row r="15" spans="2:42" ht="15" thickBot="1">
      <c r="B15" s="86"/>
      <c r="C15" s="97"/>
      <c r="D15" s="13" t="s">
        <v>68</v>
      </c>
      <c r="E15" s="11">
        <v>52</v>
      </c>
      <c r="F15" s="11">
        <v>54</v>
      </c>
      <c r="G15" s="11">
        <v>49</v>
      </c>
      <c r="H15" s="11">
        <v>54</v>
      </c>
      <c r="I15" s="11">
        <v>49</v>
      </c>
      <c r="J15" s="11">
        <v>55</v>
      </c>
      <c r="K15" s="11">
        <v>46</v>
      </c>
      <c r="L15" s="11">
        <v>53</v>
      </c>
      <c r="M15" s="11">
        <v>52</v>
      </c>
      <c r="N15" s="11">
        <v>54</v>
      </c>
      <c r="O15" s="11">
        <v>52</v>
      </c>
      <c r="P15" s="11">
        <v>55</v>
      </c>
      <c r="Q15" s="11">
        <v>51</v>
      </c>
      <c r="R15" s="11">
        <v>54</v>
      </c>
      <c r="S15" s="11">
        <v>44</v>
      </c>
      <c r="T15" s="11">
        <v>55</v>
      </c>
      <c r="U15" s="11">
        <v>47</v>
      </c>
      <c r="V15" s="11">
        <v>58</v>
      </c>
      <c r="W15" s="11">
        <v>51</v>
      </c>
      <c r="X15" s="11">
        <v>52</v>
      </c>
      <c r="Y15" s="11">
        <v>49</v>
      </c>
      <c r="Z15" s="11">
        <v>53</v>
      </c>
      <c r="AA15" s="11">
        <v>49</v>
      </c>
      <c r="AB15" s="11">
        <v>53</v>
      </c>
      <c r="AC15" s="11">
        <v>49</v>
      </c>
      <c r="AD15" s="11">
        <v>52</v>
      </c>
      <c r="AE15" s="11">
        <v>52</v>
      </c>
      <c r="AF15" s="11">
        <v>52</v>
      </c>
      <c r="AG15" s="11">
        <v>52</v>
      </c>
      <c r="AH15" s="11">
        <v>52</v>
      </c>
      <c r="AI15" s="11">
        <v>50</v>
      </c>
      <c r="AJ15" s="11">
        <v>53</v>
      </c>
      <c r="AK15" s="11">
        <v>51</v>
      </c>
      <c r="AL15" s="11">
        <v>52</v>
      </c>
      <c r="AM15" s="11">
        <v>52</v>
      </c>
      <c r="AN15" s="11">
        <v>54</v>
      </c>
      <c r="AO15" s="11"/>
      <c r="AP15" s="11"/>
    </row>
    <row r="16" spans="2:42">
      <c r="B16" s="86"/>
      <c r="C16" s="95" t="s">
        <v>14</v>
      </c>
      <c r="D16" s="4" t="s">
        <v>12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86"/>
      <c r="C17" s="97" t="s">
        <v>9</v>
      </c>
      <c r="D17" s="5" t="s">
        <v>13</v>
      </c>
      <c r="E17" s="3">
        <f t="shared" ref="E17:F17" si="0">(SUM(E4:E5)-E6)/(SUM(E4:E5))</f>
        <v>0.91296296296296298</v>
      </c>
      <c r="F17" s="3">
        <f t="shared" si="0"/>
        <v>0.94285714285714284</v>
      </c>
      <c r="G17" s="3">
        <f t="shared" ref="G17:H17" si="1">(SUM(G4:G5)-G6)/(SUM(G4:G5))</f>
        <v>0.91851851851851851</v>
      </c>
      <c r="H17" s="3">
        <f t="shared" si="1"/>
        <v>0.94285714285714284</v>
      </c>
      <c r="I17" s="3">
        <f t="shared" ref="I17:J17" si="2">(SUM(I4:I5)-I6)/(SUM(I4:I5))</f>
        <v>0.88760330578512392</v>
      </c>
      <c r="J17" s="3">
        <f t="shared" si="2"/>
        <v>0.93859649122807021</v>
      </c>
      <c r="K17" s="3">
        <f t="shared" ref="K17:L17" si="3">(SUM(K4:K5)-K6)/(SUM(K4:K5))</f>
        <v>0.94285714285714284</v>
      </c>
      <c r="L17" s="3">
        <f t="shared" si="3"/>
        <v>0.93888888888888888</v>
      </c>
      <c r="M17" s="3">
        <f t="shared" ref="M17:N17" si="4">(SUM(M4:M5)-M6)/(SUM(M4:M5))</f>
        <v>0.92289156626506019</v>
      </c>
      <c r="N17" s="3">
        <f t="shared" si="4"/>
        <v>0.93877551020408168</v>
      </c>
      <c r="O17" s="3">
        <f t="shared" ref="O17:P17" si="5">(SUM(O4:O5)-O6)/(SUM(O4:O5))</f>
        <v>0.93253012048192774</v>
      </c>
      <c r="P17" s="3">
        <f t="shared" si="5"/>
        <v>0.93478260869565222</v>
      </c>
      <c r="Q17" s="3">
        <v>0.97</v>
      </c>
      <c r="R17" s="3">
        <v>0.995</v>
      </c>
      <c r="S17" s="3">
        <v>0.97</v>
      </c>
      <c r="T17" s="3">
        <v>0.995</v>
      </c>
      <c r="U17" s="3">
        <v>0.97</v>
      </c>
      <c r="V17" s="3">
        <v>0.995</v>
      </c>
      <c r="W17" s="3">
        <v>0.97</v>
      </c>
      <c r="X17" s="3">
        <v>0.995</v>
      </c>
      <c r="Y17" s="3">
        <v>0.97</v>
      </c>
      <c r="Z17" s="3">
        <v>0.995</v>
      </c>
      <c r="AA17" s="3">
        <v>0.97</v>
      </c>
      <c r="AB17" s="3">
        <v>0.995</v>
      </c>
      <c r="AC17" s="3">
        <v>0.97</v>
      </c>
      <c r="AD17" s="3">
        <v>0.995</v>
      </c>
      <c r="AE17" s="3">
        <v>0.97</v>
      </c>
      <c r="AF17" s="3">
        <v>0.995</v>
      </c>
      <c r="AG17" s="3">
        <v>0.97</v>
      </c>
      <c r="AH17" s="3">
        <v>0.995</v>
      </c>
      <c r="AI17" s="3">
        <v>0.97</v>
      </c>
      <c r="AJ17" s="3">
        <v>0.995</v>
      </c>
      <c r="AK17" s="3">
        <v>0.97</v>
      </c>
      <c r="AL17" s="3">
        <v>0.995</v>
      </c>
      <c r="AM17" s="3">
        <v>0.97</v>
      </c>
      <c r="AN17" s="3">
        <v>0.995</v>
      </c>
      <c r="AO17" s="3">
        <v>0.97</v>
      </c>
      <c r="AP17" s="3">
        <v>0.995</v>
      </c>
    </row>
    <row r="18" spans="2:42">
      <c r="B18" s="86"/>
      <c r="C18" s="95" t="s">
        <v>11</v>
      </c>
      <c r="D18" s="4" t="s">
        <v>12</v>
      </c>
      <c r="E18" s="2">
        <v>1.0549999999999999</v>
      </c>
      <c r="F18" s="2">
        <v>1.0549999999999999</v>
      </c>
      <c r="G18" s="2">
        <v>1.0549999999999999</v>
      </c>
      <c r="H18" s="2">
        <v>1.0549999999999999</v>
      </c>
      <c r="I18" s="2">
        <v>1.0549999999999999</v>
      </c>
      <c r="J18" s="2">
        <v>1.0549999999999999</v>
      </c>
      <c r="K18" s="2">
        <v>1.0549999999999999</v>
      </c>
      <c r="L18" s="2">
        <v>1.0549999999999999</v>
      </c>
      <c r="M18" s="2">
        <v>1.0549999999999999</v>
      </c>
      <c r="N18" s="2">
        <v>1.0549999999999999</v>
      </c>
      <c r="O18" s="2">
        <v>1.0549999999999999</v>
      </c>
      <c r="P18" s="2">
        <v>1.0549999999999999</v>
      </c>
      <c r="Q18" s="2">
        <v>1.0549999999999999</v>
      </c>
      <c r="R18" s="2">
        <v>1.0549999999999999</v>
      </c>
      <c r="S18" s="2">
        <v>1.0549999999999999</v>
      </c>
      <c r="T18" s="2">
        <v>1.0549999999999999</v>
      </c>
      <c r="U18" s="2">
        <v>1.0549999999999999</v>
      </c>
      <c r="V18" s="2">
        <v>1.0549999999999999</v>
      </c>
      <c r="W18" s="2">
        <v>1.0549999999999999</v>
      </c>
      <c r="X18" s="2">
        <v>1.0549999999999999</v>
      </c>
      <c r="Y18" s="2">
        <v>1.0549999999999999</v>
      </c>
      <c r="Z18" s="2">
        <v>1.0549999999999999</v>
      </c>
      <c r="AA18" s="2">
        <v>1.0549999999999999</v>
      </c>
      <c r="AB18" s="2">
        <v>1.0549999999999999</v>
      </c>
      <c r="AC18" s="2">
        <v>1.0549999999999999</v>
      </c>
      <c r="AD18" s="2">
        <v>1.0549999999999999</v>
      </c>
      <c r="AE18" s="2">
        <v>1.0549999999999999</v>
      </c>
      <c r="AF18" s="2">
        <v>1.0549999999999999</v>
      </c>
      <c r="AG18" s="2">
        <v>1.0549999999999999</v>
      </c>
      <c r="AH18" s="2">
        <v>1.0549999999999999</v>
      </c>
      <c r="AI18" s="2">
        <v>1.0549999999999999</v>
      </c>
      <c r="AJ18" s="2">
        <v>1.0549999999999999</v>
      </c>
      <c r="AK18" s="2">
        <v>1.0549999999999999</v>
      </c>
      <c r="AL18" s="2">
        <v>1.0549999999999999</v>
      </c>
      <c r="AM18" s="2">
        <v>1.0549999999999999</v>
      </c>
      <c r="AN18" s="2">
        <v>1.0549999999999999</v>
      </c>
      <c r="AO18" s="2">
        <v>1.0549999999999999</v>
      </c>
      <c r="AP18" s="2">
        <v>1.0549999999999999</v>
      </c>
    </row>
    <row r="19" spans="2:42" ht="15" thickBot="1">
      <c r="B19" s="86"/>
      <c r="C19" s="97"/>
      <c r="D19" s="5" t="s">
        <v>13</v>
      </c>
      <c r="E19" s="19">
        <v>0.93100000000000005</v>
      </c>
      <c r="F19" s="19">
        <v>0.92800000000000005</v>
      </c>
      <c r="G19" s="19">
        <v>0.89500000000000002</v>
      </c>
      <c r="H19" s="19">
        <v>0.97799999999999998</v>
      </c>
      <c r="I19" s="19">
        <v>0.89700000000000002</v>
      </c>
      <c r="J19" s="19">
        <v>0.95599999999999996</v>
      </c>
      <c r="K19" s="19">
        <v>1.0089999999999999</v>
      </c>
      <c r="L19" s="19">
        <v>0.98299999999999998</v>
      </c>
      <c r="M19" s="19">
        <v>0.96</v>
      </c>
      <c r="N19" s="19">
        <v>0.97799999999999998</v>
      </c>
      <c r="O19" s="19">
        <v>1.0449999999999999</v>
      </c>
      <c r="P19" s="19">
        <v>0.96299999999999997</v>
      </c>
      <c r="Q19" s="19">
        <v>1.0449999999999999</v>
      </c>
      <c r="R19" s="19">
        <v>0.96299999999999997</v>
      </c>
      <c r="S19" s="19">
        <v>0.91600000000000004</v>
      </c>
      <c r="T19" s="19">
        <v>0.91900000000000004</v>
      </c>
      <c r="U19" s="19">
        <v>0.82899999999999996</v>
      </c>
      <c r="V19" s="19">
        <v>0.94799999999999995</v>
      </c>
      <c r="W19" s="19">
        <v>0.90800000000000003</v>
      </c>
      <c r="X19" s="19">
        <v>0.96599999999999997</v>
      </c>
      <c r="Y19" s="19">
        <v>0.90200000000000002</v>
      </c>
      <c r="Z19" s="19">
        <v>0.93200000000000005</v>
      </c>
      <c r="AA19" s="19">
        <v>0.92400000000000004</v>
      </c>
      <c r="AB19" s="19">
        <v>0.98299999999999998</v>
      </c>
      <c r="AC19" s="19">
        <v>0.85399999999999998</v>
      </c>
      <c r="AD19" s="19">
        <v>1.014</v>
      </c>
      <c r="AE19" s="19">
        <v>0.92400000000000004</v>
      </c>
      <c r="AF19" s="19">
        <v>0.96699999999999997</v>
      </c>
      <c r="AG19" s="19">
        <v>0.98499999999999999</v>
      </c>
      <c r="AH19" s="19">
        <v>0.93</v>
      </c>
      <c r="AI19" s="19">
        <v>0.97899999999999998</v>
      </c>
      <c r="AJ19" s="19">
        <v>0.98099999999999998</v>
      </c>
      <c r="AK19" s="19">
        <v>0.98599999999999999</v>
      </c>
      <c r="AL19" s="19">
        <v>0.98399999999999999</v>
      </c>
      <c r="AM19" s="19">
        <v>0.98399999999999999</v>
      </c>
      <c r="AN19" s="19">
        <v>0.98399999999999999</v>
      </c>
      <c r="AO19" s="19"/>
      <c r="AP19" s="19"/>
    </row>
    <row r="20" spans="2:42">
      <c r="B20" s="86"/>
      <c r="C20" s="95" t="s">
        <v>15</v>
      </c>
      <c r="D20" s="4" t="s">
        <v>12</v>
      </c>
      <c r="E20" s="33">
        <v>17</v>
      </c>
      <c r="F20" s="33">
        <v>17</v>
      </c>
      <c r="G20" s="33">
        <v>17</v>
      </c>
      <c r="H20" s="33">
        <v>17</v>
      </c>
      <c r="I20" s="33">
        <v>17</v>
      </c>
      <c r="J20" s="33">
        <v>17</v>
      </c>
      <c r="K20" s="33">
        <v>17</v>
      </c>
      <c r="L20" s="33">
        <v>17</v>
      </c>
      <c r="M20" s="33">
        <v>17</v>
      </c>
      <c r="N20" s="33">
        <v>17</v>
      </c>
      <c r="O20" s="33">
        <v>17</v>
      </c>
      <c r="P20" s="33">
        <v>17</v>
      </c>
      <c r="Q20" s="33">
        <v>17</v>
      </c>
      <c r="R20" s="33">
        <v>17</v>
      </c>
      <c r="S20" s="33">
        <v>17</v>
      </c>
      <c r="T20" s="33">
        <v>17</v>
      </c>
      <c r="U20" s="33">
        <v>17</v>
      </c>
      <c r="V20" s="33">
        <v>17</v>
      </c>
      <c r="W20" s="33">
        <v>17</v>
      </c>
      <c r="X20" s="33">
        <v>17</v>
      </c>
      <c r="Y20" s="33">
        <v>17</v>
      </c>
      <c r="Z20" s="33">
        <v>17</v>
      </c>
      <c r="AA20" s="33">
        <v>17</v>
      </c>
      <c r="AB20" s="33">
        <v>17</v>
      </c>
      <c r="AC20" s="33">
        <v>17</v>
      </c>
      <c r="AD20" s="33">
        <v>17</v>
      </c>
      <c r="AE20" s="33">
        <v>17</v>
      </c>
      <c r="AF20" s="33">
        <v>17</v>
      </c>
      <c r="AG20" s="33">
        <v>17</v>
      </c>
      <c r="AH20" s="33">
        <v>17</v>
      </c>
      <c r="AI20" s="33">
        <v>17</v>
      </c>
      <c r="AJ20" s="33">
        <v>17</v>
      </c>
      <c r="AK20" s="33">
        <v>17</v>
      </c>
      <c r="AL20" s="33">
        <v>17</v>
      </c>
      <c r="AM20" s="33">
        <v>17</v>
      </c>
      <c r="AN20" s="33">
        <v>17</v>
      </c>
      <c r="AO20" s="33">
        <v>17</v>
      </c>
      <c r="AP20" s="33">
        <v>17</v>
      </c>
    </row>
    <row r="21" spans="2:42">
      <c r="B21" s="86"/>
      <c r="C21" s="96"/>
      <c r="D21" s="35" t="s">
        <v>41</v>
      </c>
      <c r="E21" s="36">
        <f t="shared" ref="E21:F21" si="6">E8/SUM(E4:E5)*60</f>
        <v>11.888888888888889</v>
      </c>
      <c r="F21" s="36">
        <f t="shared" si="6"/>
        <v>12.914285714285715</v>
      </c>
      <c r="G21" s="36">
        <f t="shared" ref="G21:H21" si="7">G8/SUM(G4:G5)*60</f>
        <v>11.444444444444445</v>
      </c>
      <c r="H21" s="36">
        <f t="shared" si="7"/>
        <v>13.6</v>
      </c>
      <c r="I21" s="36">
        <f t="shared" ref="I21:J21" si="8">I8/SUM(I4:I5)*60</f>
        <v>10.314049586776859</v>
      </c>
      <c r="J21" s="36">
        <f t="shared" si="8"/>
        <v>12.526315789473685</v>
      </c>
      <c r="K21" s="36">
        <f t="shared" ref="K21:L21" si="9">K8/SUM(K4:K5)*60</f>
        <v>12</v>
      </c>
      <c r="L21" s="36">
        <f t="shared" si="9"/>
        <v>12.444444444444445</v>
      </c>
      <c r="M21" s="36">
        <f t="shared" ref="M21:N21" si="10">M8/SUM(M4:M5)*60</f>
        <v>12.433734939759036</v>
      </c>
      <c r="N21" s="36">
        <f t="shared" si="10"/>
        <v>13.102040816326531</v>
      </c>
      <c r="O21" s="36">
        <f t="shared" ref="O21:P21" si="11">O8/SUM(O4:O5)*60</f>
        <v>13.445783132530121</v>
      </c>
      <c r="P21" s="36">
        <f t="shared" si="11"/>
        <v>13.173913043478262</v>
      </c>
      <c r="Q21" s="36">
        <f t="shared" ref="Q21:R21" si="12">Q8/SUM(Q4:Q5)*60</f>
        <v>12.404494382022472</v>
      </c>
      <c r="R21" s="36">
        <f t="shared" si="12"/>
        <v>13.304347826086957</v>
      </c>
      <c r="S21" s="36">
        <f t="shared" ref="S21:T21" si="13">S8/SUM(S4:S5)*60</f>
        <v>10.128440366972477</v>
      </c>
      <c r="T21" s="36">
        <f t="shared" si="13"/>
        <v>12.489795918367347</v>
      </c>
      <c r="U21" s="36">
        <f t="shared" ref="U21:V21" si="14">U8/SUM(U4:U5)*60</f>
        <v>9.4</v>
      </c>
      <c r="V21" s="36">
        <f t="shared" si="14"/>
        <v>12.932038834951456</v>
      </c>
      <c r="W21" s="36">
        <f t="shared" ref="W21:X21" si="15">W8/SUM(W4:W5)*60</f>
        <v>11.647058823529411</v>
      </c>
      <c r="X21" s="36">
        <f t="shared" si="15"/>
        <v>13.028571428571428</v>
      </c>
      <c r="Y21" s="36">
        <f t="shared" ref="Y21:Z21" si="16">Y8/SUM(Y4:Y5)*60</f>
        <v>10.666666666666668</v>
      </c>
      <c r="Z21" s="36">
        <f t="shared" si="16"/>
        <v>12.571428571428571</v>
      </c>
      <c r="AA21" s="36">
        <f t="shared" ref="AA21:AB21" si="17">AA8/SUM(AA4:AA5)*60</f>
        <v>11.176470588235293</v>
      </c>
      <c r="AB21" s="36">
        <f t="shared" si="17"/>
        <v>12.914285714285715</v>
      </c>
      <c r="AC21" s="36">
        <f t="shared" ref="AC21:AD21" si="18">AC8/SUM(AC4:AC5)*60</f>
        <v>10.823529411764707</v>
      </c>
      <c r="AD21" s="36">
        <f t="shared" si="18"/>
        <v>12.8</v>
      </c>
      <c r="AE21" s="36">
        <f t="shared" ref="AE21:AF21" si="19">AE8/SUM(AE4:AE5)*60</f>
        <v>11.272727272727272</v>
      </c>
      <c r="AF21" s="36">
        <f t="shared" si="19"/>
        <v>12.782608695652174</v>
      </c>
      <c r="AG21" s="36">
        <f t="shared" ref="AG21:AJ21" si="20">AG8/SUM(AG4:AG5)*60</f>
        <v>12.64516129032258</v>
      </c>
      <c r="AH21" s="36">
        <f t="shared" si="20"/>
        <v>11.333333333333332</v>
      </c>
      <c r="AI21" s="36">
        <f t="shared" si="20"/>
        <v>12.516129032258064</v>
      </c>
      <c r="AJ21" s="36">
        <f t="shared" si="20"/>
        <v>13.102040816326531</v>
      </c>
      <c r="AK21" s="36">
        <f t="shared" ref="AK21:AL21" si="21">AK8/SUM(AK4:AK5)*60</f>
        <v>12.387096774193548</v>
      </c>
      <c r="AL21" s="36">
        <f t="shared" si="21"/>
        <v>12.666666666666666</v>
      </c>
      <c r="AM21" s="36">
        <f t="shared" ref="AM21:AN21" si="22">AM8/SUM(AM4:AM5)*60</f>
        <v>12.64516129032258</v>
      </c>
      <c r="AN21" s="36">
        <f t="shared" si="22"/>
        <v>13.058823529411764</v>
      </c>
      <c r="AO21" s="36">
        <f t="shared" ref="AO21:AP21" si="23">AO8/SUM(AO4:AO5)*60</f>
        <v>0</v>
      </c>
      <c r="AP21" s="36">
        <f t="shared" si="23"/>
        <v>0</v>
      </c>
    </row>
    <row r="22" spans="2:42" ht="15" thickBot="1">
      <c r="B22" s="86"/>
      <c r="C22" s="97" t="s">
        <v>0</v>
      </c>
      <c r="D22" s="5" t="s">
        <v>42</v>
      </c>
      <c r="E22" s="18">
        <f t="shared" ref="E22:F22" si="24">E12/SUM(E4:E5)*60</f>
        <v>11.666666666666666</v>
      </c>
      <c r="F22" s="18">
        <f t="shared" si="24"/>
        <v>12.685714285714287</v>
      </c>
      <c r="G22" s="18">
        <f t="shared" ref="G22:H22" si="25">G12/SUM(G4:G5)*60</f>
        <v>11.222222222222221</v>
      </c>
      <c r="H22" s="18">
        <f t="shared" si="25"/>
        <v>13.371428571428572</v>
      </c>
      <c r="I22" s="18">
        <f t="shared" ref="I22:J22" si="26">I12/SUM(I4:I5)*60</f>
        <v>10.115702479338843</v>
      </c>
      <c r="J22" s="18">
        <f t="shared" si="26"/>
        <v>12.315789473684211</v>
      </c>
      <c r="K22" s="18">
        <f t="shared" ref="K22:L22" si="27">K12/SUM(K4:K5)*60</f>
        <v>11.771428571428572</v>
      </c>
      <c r="L22" s="18">
        <f t="shared" si="27"/>
        <v>12.222222222222221</v>
      </c>
      <c r="M22" s="18">
        <f t="shared" ref="M22:N22" si="28">M12/SUM(M4:M5)*60</f>
        <v>12.144578313253012</v>
      </c>
      <c r="N22" s="18">
        <f t="shared" si="28"/>
        <v>12.857142857142856</v>
      </c>
      <c r="O22" s="18">
        <f t="shared" ref="O22:P22" si="29">O12/SUM(O4:O5)*60</f>
        <v>13.156626506024097</v>
      </c>
      <c r="P22" s="18">
        <f t="shared" si="29"/>
        <v>13.043478260869565</v>
      </c>
      <c r="Q22" s="18">
        <f t="shared" ref="Q22:R22" si="30">Q12/SUM(Q4:Q5)*60</f>
        <v>12.404494382022472</v>
      </c>
      <c r="R22" s="18">
        <f t="shared" si="30"/>
        <v>13.304347826086957</v>
      </c>
      <c r="S22" s="18">
        <f t="shared" ref="S22:T22" si="31">S12/SUM(S4:S5)*60</f>
        <v>9.9082568807339459</v>
      </c>
      <c r="T22" s="18">
        <f t="shared" si="31"/>
        <v>12.244897959183675</v>
      </c>
      <c r="U22" s="18">
        <f t="shared" ref="U22:V22" si="32">U12/SUM(U4:U5)*60</f>
        <v>9.1999999999999993</v>
      </c>
      <c r="V22" s="18">
        <f t="shared" si="32"/>
        <v>12.699029126213594</v>
      </c>
      <c r="W22" s="18">
        <f t="shared" ref="W22:X22" si="33">W12/SUM(W4:W5)*60</f>
        <v>11.411764705882351</v>
      </c>
      <c r="X22" s="18">
        <f t="shared" si="33"/>
        <v>12.8</v>
      </c>
      <c r="Y22" s="18">
        <f t="shared" ref="Y22:Z22" si="34">Y12/SUM(Y4:Y5)*60</f>
        <v>10.444444444444445</v>
      </c>
      <c r="Z22" s="18">
        <f t="shared" si="34"/>
        <v>12.342857142857143</v>
      </c>
      <c r="AA22" s="18">
        <f t="shared" ref="AA22:AB22" si="35">AA12/SUM(AA4:AA5)*60</f>
        <v>10.941176470588236</v>
      </c>
      <c r="AB22" s="18">
        <f t="shared" si="35"/>
        <v>12.685714285714287</v>
      </c>
      <c r="AC22" s="18">
        <f t="shared" ref="AC22:AD22" si="36">AC12/SUM(AC4:AC5)*60</f>
        <v>10.588235294117649</v>
      </c>
      <c r="AD22" s="18">
        <f t="shared" si="36"/>
        <v>12.571428571428571</v>
      </c>
      <c r="AE22" s="18">
        <f t="shared" ref="AE22:AF22" si="37">AE12/SUM(AE4:AE5)*60</f>
        <v>11.030303030303029</v>
      </c>
      <c r="AF22" s="18">
        <f t="shared" si="37"/>
        <v>12.521739130434781</v>
      </c>
      <c r="AG22" s="18">
        <f t="shared" ref="AG22:AJ22" si="38">AG12/SUM(AG4:AG5)*60</f>
        <v>12.387096774193548</v>
      </c>
      <c r="AH22" s="18">
        <f t="shared" si="38"/>
        <v>11.111111111111111</v>
      </c>
      <c r="AI22" s="18">
        <f t="shared" si="38"/>
        <v>12.258064516129034</v>
      </c>
      <c r="AJ22" s="18">
        <f t="shared" si="38"/>
        <v>12.857142857142856</v>
      </c>
      <c r="AK22" s="18">
        <f t="shared" ref="AK22:AL22" si="39">AK12/SUM(AK4:AK5)*60</f>
        <v>12.129032258064516</v>
      </c>
      <c r="AL22" s="18">
        <f t="shared" si="39"/>
        <v>12.444444444444445</v>
      </c>
      <c r="AM22" s="18">
        <f t="shared" ref="AM22:AN22" si="40">AM12/SUM(AM4:AM5)*60</f>
        <v>12.387096774193548</v>
      </c>
      <c r="AN22" s="18">
        <f t="shared" si="40"/>
        <v>12.823529411764705</v>
      </c>
      <c r="AO22" s="18">
        <f t="shared" ref="AO22:AP22" si="41">AO12/SUM(AO4:AO5)*60</f>
        <v>0</v>
      </c>
      <c r="AP22" s="18">
        <f t="shared" si="41"/>
        <v>0</v>
      </c>
    </row>
    <row r="23" spans="2:42">
      <c r="B23" s="86"/>
      <c r="C23" s="95" t="s">
        <v>16</v>
      </c>
      <c r="D23" s="6" t="s">
        <v>12</v>
      </c>
      <c r="E23" s="20">
        <v>20970.292086211204</v>
      </c>
      <c r="F23" s="20">
        <v>20970.292086211204</v>
      </c>
      <c r="G23" s="20">
        <v>20970.292086211204</v>
      </c>
      <c r="H23" s="20">
        <v>20970.292086211204</v>
      </c>
      <c r="I23" s="20">
        <v>20970.292086211204</v>
      </c>
      <c r="J23" s="20">
        <v>20970.292086211204</v>
      </c>
      <c r="K23" s="20">
        <v>20970.292086211204</v>
      </c>
      <c r="L23" s="20">
        <v>20970.292086211204</v>
      </c>
      <c r="M23" s="20">
        <v>20970.292086211204</v>
      </c>
      <c r="N23" s="20">
        <v>20970.292086211204</v>
      </c>
      <c r="O23" s="20">
        <v>20970.292086211204</v>
      </c>
      <c r="P23" s="20">
        <v>20970.292086211204</v>
      </c>
      <c r="Q23" s="20">
        <v>20970.292086211204</v>
      </c>
      <c r="R23" s="20">
        <v>20970.292086211204</v>
      </c>
      <c r="S23" s="20">
        <v>20970.292086211204</v>
      </c>
      <c r="T23" s="20">
        <v>20970.292086211204</v>
      </c>
      <c r="U23" s="20">
        <v>20970.292086211204</v>
      </c>
      <c r="V23" s="20">
        <v>20970.292086211204</v>
      </c>
      <c r="W23" s="20">
        <v>20970.292086211204</v>
      </c>
      <c r="X23" s="20">
        <v>20970.292086211204</v>
      </c>
      <c r="Y23" s="20">
        <v>20970.292086211204</v>
      </c>
      <c r="Z23" s="20">
        <v>20970.292086211204</v>
      </c>
      <c r="AA23" s="20">
        <v>20970.292086211204</v>
      </c>
      <c r="AB23" s="20">
        <v>20970.292086211204</v>
      </c>
      <c r="AC23" s="20">
        <v>20970.292086211204</v>
      </c>
      <c r="AD23" s="20">
        <v>20970.292086211204</v>
      </c>
      <c r="AE23" s="20">
        <v>20970.292086211204</v>
      </c>
      <c r="AF23" s="20">
        <v>20970.292086211204</v>
      </c>
      <c r="AG23" s="20">
        <v>20970.292086211204</v>
      </c>
      <c r="AH23" s="20">
        <v>20970.292086211204</v>
      </c>
      <c r="AI23" s="20">
        <v>20970.292086211204</v>
      </c>
      <c r="AJ23" s="20">
        <v>20970.292086211204</v>
      </c>
      <c r="AK23" s="20">
        <v>20970.292086211204</v>
      </c>
      <c r="AL23" s="20">
        <v>20970.292086211204</v>
      </c>
      <c r="AM23" s="20">
        <v>20970.292086211204</v>
      </c>
      <c r="AN23" s="20">
        <v>20970.292086211204</v>
      </c>
      <c r="AO23" s="20">
        <v>20970.292086211204</v>
      </c>
      <c r="AP23" s="20">
        <v>20970.292086211204</v>
      </c>
    </row>
    <row r="24" spans="2:42">
      <c r="B24" s="86"/>
      <c r="C24" s="96"/>
      <c r="D24" s="7" t="s">
        <v>17</v>
      </c>
      <c r="E24" s="8">
        <v>2</v>
      </c>
      <c r="F24" s="8">
        <v>2</v>
      </c>
      <c r="G24" s="8">
        <v>3</v>
      </c>
      <c r="H24" s="8">
        <v>0</v>
      </c>
      <c r="I24" s="8">
        <v>1</v>
      </c>
      <c r="J24" s="8">
        <v>0</v>
      </c>
      <c r="K24" s="8">
        <v>1</v>
      </c>
      <c r="L24" s="8">
        <v>2</v>
      </c>
      <c r="M24" s="8">
        <v>2</v>
      </c>
      <c r="N24" s="8">
        <v>0</v>
      </c>
      <c r="O24" s="8">
        <v>0</v>
      </c>
      <c r="P24" s="8">
        <v>3</v>
      </c>
      <c r="Q24" s="8">
        <v>0</v>
      </c>
      <c r="R24" s="8">
        <v>0</v>
      </c>
      <c r="S24" s="8">
        <v>0</v>
      </c>
      <c r="T24" s="8">
        <v>2</v>
      </c>
      <c r="U24" s="8">
        <v>0</v>
      </c>
      <c r="V24" s="8">
        <v>3</v>
      </c>
      <c r="W24" s="8">
        <v>1</v>
      </c>
      <c r="X24" s="8">
        <v>0</v>
      </c>
      <c r="Y24" s="8">
        <v>0</v>
      </c>
      <c r="Z24" s="8">
        <v>2</v>
      </c>
      <c r="AA24" s="8">
        <v>2</v>
      </c>
      <c r="AB24" s="8">
        <v>3</v>
      </c>
      <c r="AC24" s="8">
        <v>1</v>
      </c>
      <c r="AD24" s="8">
        <v>0</v>
      </c>
      <c r="AE24" s="8">
        <v>1</v>
      </c>
      <c r="AF24" s="8">
        <v>0</v>
      </c>
      <c r="AG24" s="8">
        <v>0</v>
      </c>
      <c r="AH24" s="8">
        <v>5</v>
      </c>
      <c r="AI24" s="8">
        <v>0</v>
      </c>
      <c r="AJ24" s="8">
        <v>1</v>
      </c>
      <c r="AK24" s="8">
        <v>0</v>
      </c>
      <c r="AL24" s="8">
        <v>1</v>
      </c>
      <c r="AM24" s="8">
        <v>1</v>
      </c>
      <c r="AN24" s="8">
        <v>1</v>
      </c>
      <c r="AO24" s="8">
        <v>2</v>
      </c>
      <c r="AP24" s="8">
        <v>1</v>
      </c>
    </row>
    <row r="25" spans="2:42" ht="15" thickBot="1">
      <c r="B25" s="86"/>
      <c r="C25" s="97"/>
      <c r="D25" s="5" t="s">
        <v>18</v>
      </c>
      <c r="E25" s="9">
        <f t="shared" ref="E25:G25" si="42">E24/(E24+E12)*1000000</f>
        <v>18691.588785046726</v>
      </c>
      <c r="F25" s="9">
        <f>F24/(F24+F12)*1000000</f>
        <v>17699.115044247788</v>
      </c>
      <c r="G25" s="9">
        <f t="shared" si="42"/>
        <v>28846.153846153848</v>
      </c>
      <c r="H25" s="9">
        <f>H24/(H24+H12)*1000000</f>
        <v>0</v>
      </c>
      <c r="I25" s="9">
        <f t="shared" ref="I25:K25" si="43">I24/(I24+I12)*1000000</f>
        <v>9708.7378640776697</v>
      </c>
      <c r="J25" s="9">
        <f>J24/(J24+J12)*1000000</f>
        <v>0</v>
      </c>
      <c r="K25" s="9">
        <f t="shared" si="43"/>
        <v>9615.3846153846152</v>
      </c>
      <c r="L25" s="9">
        <f>L24/(L24+L12)*1000000</f>
        <v>17857.142857142855</v>
      </c>
      <c r="M25" s="9">
        <f t="shared" ref="M25:O25" si="44">M24/(M24+M12)*1000000</f>
        <v>23255.81395348837</v>
      </c>
      <c r="N25" s="9">
        <f>N24/(N24+N12)*1000000</f>
        <v>0</v>
      </c>
      <c r="O25" s="9">
        <f t="shared" si="44"/>
        <v>0</v>
      </c>
      <c r="P25" s="9">
        <f>P24/(P24+P12)*1000000</f>
        <v>29126.213592233009</v>
      </c>
      <c r="Q25" s="9">
        <f t="shared" ref="Q25:S25" si="45">Q24/(Q24+Q12)*1000000</f>
        <v>0</v>
      </c>
      <c r="R25" s="9">
        <f>R24/(R24+R12)*1000000</f>
        <v>0</v>
      </c>
      <c r="S25" s="9">
        <f t="shared" si="45"/>
        <v>0</v>
      </c>
      <c r="T25" s="9">
        <f>T24/(T24+T12)*1000000</f>
        <v>19607.843137254902</v>
      </c>
      <c r="U25" s="9">
        <f t="shared" ref="U25:W25" si="46">U24/(U24+U12)*1000000</f>
        <v>0</v>
      </c>
      <c r="V25" s="9">
        <f>V24/(V24+V12)*1000000</f>
        <v>26785.714285714283</v>
      </c>
      <c r="W25" s="9">
        <f t="shared" si="46"/>
        <v>10204.08163265306</v>
      </c>
      <c r="X25" s="9">
        <f>X24/(X24+X12)*1000000</f>
        <v>0</v>
      </c>
      <c r="Y25" s="9">
        <f t="shared" ref="Y25:AA25" si="47">Y24/(Y24+Y12)*1000000</f>
        <v>0</v>
      </c>
      <c r="Z25" s="9">
        <f>Z24/(Z24+Z12)*1000000</f>
        <v>18181.81818181818</v>
      </c>
      <c r="AA25" s="9">
        <f t="shared" si="47"/>
        <v>21052.631578947367</v>
      </c>
      <c r="AB25" s="9">
        <f>AB24/(AB24+AB12)*1000000</f>
        <v>26315.78947368421</v>
      </c>
      <c r="AC25" s="9">
        <f t="shared" ref="AC25:AE25" si="48">AC24/(AC24+AC12)*1000000</f>
        <v>10989.010989010991</v>
      </c>
      <c r="AD25" s="9">
        <f>AD24/(AD24+AD12)*1000000</f>
        <v>0</v>
      </c>
      <c r="AE25" s="9">
        <f t="shared" si="48"/>
        <v>10869.565217391304</v>
      </c>
      <c r="AF25" s="9">
        <f>AF24/(AF24+AF12)*1000000</f>
        <v>0</v>
      </c>
      <c r="AG25" s="9">
        <f t="shared" ref="AG25:AJ25" si="49">AG24/(AG24+AG12)*1000000</f>
        <v>0</v>
      </c>
      <c r="AH25" s="9">
        <f t="shared" si="49"/>
        <v>47619.047619047618</v>
      </c>
      <c r="AI25" s="9">
        <f t="shared" si="49"/>
        <v>0</v>
      </c>
      <c r="AJ25" s="9">
        <f t="shared" si="49"/>
        <v>9433.9622641509432</v>
      </c>
      <c r="AK25" s="9">
        <f t="shared" ref="AK25:AL25" si="50">AK24/(AK24+AK12)*1000000</f>
        <v>0</v>
      </c>
      <c r="AL25" s="9">
        <f t="shared" si="50"/>
        <v>8849.5575221238942</v>
      </c>
      <c r="AM25" s="9">
        <f t="shared" ref="AM25:AN25" si="51">AM24/(AM24+AM12)*1000000</f>
        <v>10309.278350515464</v>
      </c>
      <c r="AN25" s="9">
        <f t="shared" si="51"/>
        <v>9090.9090909090901</v>
      </c>
      <c r="AO25" s="9">
        <f t="shared" ref="AO25:AP25" si="52">AO24/(AO24+AO12)*1000000</f>
        <v>1000000</v>
      </c>
      <c r="AP25" s="9">
        <f t="shared" si="52"/>
        <v>1000000</v>
      </c>
    </row>
    <row r="29" spans="2:42" ht="19.149999999999999" customHeight="1"/>
    <row r="35" ht="18" customHeight="1"/>
  </sheetData>
  <mergeCells count="29">
    <mergeCell ref="AO2:AP2"/>
    <mergeCell ref="AM2:AN2"/>
    <mergeCell ref="B2:B25"/>
    <mergeCell ref="C7:D7"/>
    <mergeCell ref="C8:C12"/>
    <mergeCell ref="C2:D3"/>
    <mergeCell ref="C20:C22"/>
    <mergeCell ref="C23:C25"/>
    <mergeCell ref="C18:C19"/>
    <mergeCell ref="C16:C17"/>
    <mergeCell ref="C13:C15"/>
    <mergeCell ref="C4:C6"/>
    <mergeCell ref="AA2:AB2"/>
    <mergeCell ref="Y2:Z2"/>
    <mergeCell ref="E2:F2"/>
    <mergeCell ref="S2:T2"/>
    <mergeCell ref="Q2:R2"/>
    <mergeCell ref="W2:X2"/>
    <mergeCell ref="G2:H2"/>
    <mergeCell ref="O2:P2"/>
    <mergeCell ref="M2:N2"/>
    <mergeCell ref="K2:L2"/>
    <mergeCell ref="U2:V2"/>
    <mergeCell ref="I2:J2"/>
    <mergeCell ref="AK2:AL2"/>
    <mergeCell ref="AG2:AH2"/>
    <mergeCell ref="AI2:AJ2"/>
    <mergeCell ref="AE2:AF2"/>
    <mergeCell ref="AC2:AD2"/>
  </mergeCells>
  <phoneticPr fontId="1"/>
  <pageMargins left="0.15748031496062992" right="0.15748031496062992" top="0.15748031496062992" bottom="0.15748031496062992" header="0.31496062992125984" footer="0.31496062992125984"/>
  <pageSetup paperSize="8" scale="4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EF3-B078-42E0-9F1E-FFA0BFB773A6}">
  <dimension ref="A1:AP27"/>
  <sheetViews>
    <sheetView showGridLines="0" view="pageBreakPreview" topLeftCell="B1" zoomScale="90" zoomScaleNormal="100" zoomScaleSheetLayoutView="90" workbookViewId="0">
      <pane xSplit="3" ySplit="3" topLeftCell="K4" activePane="bottomRight" state="frozen"/>
      <selection activeCell="B1" sqref="B1"/>
      <selection pane="topRight" activeCell="E1" sqref="E1"/>
      <selection pane="bottomLeft" activeCell="B4" sqref="B4"/>
      <selection pane="bottomRight" activeCell="AU19" sqref="AU19"/>
    </sheetView>
  </sheetViews>
  <sheetFormatPr defaultRowHeight="14.25"/>
  <cols>
    <col min="1" max="1" width="1.125" hidden="1" customWidth="1"/>
    <col min="3" max="3" width="13.25" customWidth="1"/>
    <col min="4" max="4" width="13.375" customWidth="1"/>
    <col min="5" max="5" width="9.875" hidden="1" customWidth="1"/>
    <col min="6" max="6" width="8.75" hidden="1" customWidth="1"/>
    <col min="7" max="7" width="9.875" hidden="1" customWidth="1"/>
    <col min="8" max="8" width="8.75" hidden="1" customWidth="1"/>
    <col min="9" max="36" width="9.875" hidden="1" customWidth="1"/>
    <col min="37" max="42" width="9.875" customWidth="1"/>
  </cols>
  <sheetData>
    <row r="1" spans="2:42" ht="26.25">
      <c r="B1" s="1" t="s">
        <v>24</v>
      </c>
    </row>
    <row r="2" spans="2:42">
      <c r="B2" s="84">
        <v>140</v>
      </c>
      <c r="C2" s="91" t="s">
        <v>8</v>
      </c>
      <c r="D2" s="92"/>
      <c r="E2" s="82">
        <v>45597</v>
      </c>
      <c r="F2" s="83"/>
      <c r="G2" s="82">
        <v>45598</v>
      </c>
      <c r="H2" s="83"/>
      <c r="I2" s="82">
        <v>45600</v>
      </c>
      <c r="J2" s="83"/>
      <c r="K2" s="82">
        <v>45601</v>
      </c>
      <c r="L2" s="83"/>
      <c r="M2" s="82">
        <v>45602</v>
      </c>
      <c r="N2" s="83"/>
      <c r="O2" s="82">
        <v>45603</v>
      </c>
      <c r="P2" s="83"/>
      <c r="Q2" s="82">
        <v>45604</v>
      </c>
      <c r="R2" s="83"/>
      <c r="S2" s="82">
        <v>45605</v>
      </c>
      <c r="T2" s="83"/>
      <c r="U2" s="82">
        <v>45607</v>
      </c>
      <c r="V2" s="83"/>
      <c r="W2" s="82">
        <v>45608</v>
      </c>
      <c r="X2" s="83"/>
      <c r="Y2" s="82">
        <v>45609</v>
      </c>
      <c r="Z2" s="83"/>
      <c r="AA2" s="82">
        <v>45610</v>
      </c>
      <c r="AB2" s="83"/>
      <c r="AC2" s="82">
        <v>45611</v>
      </c>
      <c r="AD2" s="83"/>
      <c r="AE2" s="82">
        <v>45614</v>
      </c>
      <c r="AF2" s="83"/>
      <c r="AG2" s="82">
        <v>45615</v>
      </c>
      <c r="AH2" s="83"/>
      <c r="AI2" s="82">
        <v>45616</v>
      </c>
      <c r="AJ2" s="83"/>
      <c r="AK2" s="82">
        <v>45617</v>
      </c>
      <c r="AL2" s="83"/>
      <c r="AM2" s="82">
        <v>45618</v>
      </c>
      <c r="AN2" s="83"/>
      <c r="AO2" s="82">
        <v>45619</v>
      </c>
      <c r="AP2" s="83"/>
    </row>
    <row r="3" spans="2:42" ht="21" customHeight="1" thickBot="1">
      <c r="B3" s="85"/>
      <c r="C3" s="93"/>
      <c r="D3" s="94"/>
      <c r="E3" s="17" t="s">
        <v>70</v>
      </c>
      <c r="F3" s="17" t="s">
        <v>60</v>
      </c>
      <c r="G3" s="17" t="s">
        <v>70</v>
      </c>
      <c r="H3" s="17" t="s">
        <v>60</v>
      </c>
      <c r="I3" s="17" t="s">
        <v>70</v>
      </c>
      <c r="J3" s="17" t="s">
        <v>60</v>
      </c>
      <c r="K3" s="17" t="s">
        <v>70</v>
      </c>
      <c r="L3" s="17" t="s">
        <v>60</v>
      </c>
      <c r="M3" s="17" t="s">
        <v>70</v>
      </c>
      <c r="N3" s="17" t="s">
        <v>60</v>
      </c>
      <c r="O3" s="17" t="s">
        <v>70</v>
      </c>
      <c r="P3" s="17" t="s">
        <v>60</v>
      </c>
      <c r="Q3" s="17" t="s">
        <v>70</v>
      </c>
      <c r="R3" s="17" t="s">
        <v>60</v>
      </c>
      <c r="S3" s="17" t="s">
        <v>70</v>
      </c>
      <c r="T3" s="17" t="s">
        <v>60</v>
      </c>
      <c r="U3" s="17" t="s">
        <v>70</v>
      </c>
      <c r="V3" s="17" t="s">
        <v>60</v>
      </c>
      <c r="W3" s="17" t="s">
        <v>70</v>
      </c>
      <c r="X3" s="17" t="s">
        <v>60</v>
      </c>
      <c r="Y3" s="17" t="s">
        <v>70</v>
      </c>
      <c r="Z3" s="17" t="s">
        <v>60</v>
      </c>
      <c r="AA3" s="17" t="s">
        <v>70</v>
      </c>
      <c r="AB3" s="17" t="s">
        <v>60</v>
      </c>
      <c r="AC3" s="17" t="s">
        <v>70</v>
      </c>
      <c r="AD3" s="17" t="s">
        <v>60</v>
      </c>
      <c r="AE3" s="17" t="s">
        <v>70</v>
      </c>
      <c r="AF3" s="17" t="s">
        <v>60</v>
      </c>
      <c r="AG3" s="17" t="s">
        <v>70</v>
      </c>
      <c r="AH3" s="17" t="s">
        <v>60</v>
      </c>
      <c r="AI3" s="17" t="s">
        <v>70</v>
      </c>
      <c r="AJ3" s="17" t="s">
        <v>60</v>
      </c>
      <c r="AK3" s="17" t="s">
        <v>70</v>
      </c>
      <c r="AL3" s="17" t="s">
        <v>60</v>
      </c>
      <c r="AM3" s="17" t="s">
        <v>70</v>
      </c>
      <c r="AN3" s="17" t="s">
        <v>60</v>
      </c>
      <c r="AO3" s="17" t="s">
        <v>70</v>
      </c>
      <c r="AP3" s="17" t="s">
        <v>60</v>
      </c>
    </row>
    <row r="4" spans="2:42">
      <c r="B4" s="86"/>
      <c r="C4" s="100" t="s">
        <v>21</v>
      </c>
      <c r="D4" s="12" t="s">
        <v>20</v>
      </c>
      <c r="E4" s="10">
        <v>460</v>
      </c>
      <c r="F4" s="10">
        <v>415</v>
      </c>
      <c r="G4" s="10">
        <v>460</v>
      </c>
      <c r="H4" s="10">
        <v>415</v>
      </c>
      <c r="I4" s="10">
        <v>460</v>
      </c>
      <c r="J4" s="10">
        <v>415</v>
      </c>
      <c r="K4" s="10">
        <v>460</v>
      </c>
      <c r="L4" s="10">
        <v>415</v>
      </c>
      <c r="M4" s="10">
        <v>460</v>
      </c>
      <c r="N4" s="10">
        <v>415</v>
      </c>
      <c r="O4" s="10">
        <v>460</v>
      </c>
      <c r="P4" s="10">
        <v>415</v>
      </c>
      <c r="Q4" s="10">
        <v>460</v>
      </c>
      <c r="R4" s="10">
        <v>415</v>
      </c>
      <c r="S4" s="10">
        <v>460</v>
      </c>
      <c r="T4" s="10">
        <v>415</v>
      </c>
      <c r="U4" s="10">
        <v>415</v>
      </c>
      <c r="V4" s="10">
        <v>460</v>
      </c>
      <c r="W4" s="10">
        <v>415</v>
      </c>
      <c r="X4" s="10">
        <v>460</v>
      </c>
      <c r="Y4" s="10">
        <v>415</v>
      </c>
      <c r="Z4" s="10">
        <v>460</v>
      </c>
      <c r="AA4" s="10">
        <v>415</v>
      </c>
      <c r="AB4" s="10">
        <v>460</v>
      </c>
      <c r="AC4" s="10">
        <v>415</v>
      </c>
      <c r="AD4" s="10">
        <v>460</v>
      </c>
      <c r="AE4" s="10">
        <v>460</v>
      </c>
      <c r="AF4" s="10">
        <v>415</v>
      </c>
      <c r="AG4" s="10">
        <v>460</v>
      </c>
      <c r="AH4" s="10">
        <v>415</v>
      </c>
      <c r="AI4" s="10">
        <v>460</v>
      </c>
      <c r="AJ4" s="10">
        <v>415</v>
      </c>
      <c r="AK4" s="10">
        <v>460</v>
      </c>
      <c r="AL4" s="10">
        <v>415</v>
      </c>
      <c r="AM4" s="10">
        <v>460</v>
      </c>
      <c r="AN4" s="10">
        <v>415</v>
      </c>
      <c r="AO4" s="10">
        <v>460</v>
      </c>
      <c r="AP4" s="10">
        <v>415</v>
      </c>
    </row>
    <row r="5" spans="2:42" ht="21" customHeight="1">
      <c r="B5" s="86"/>
      <c r="C5" s="101"/>
      <c r="D5" s="29" t="s">
        <v>10</v>
      </c>
      <c r="E5" s="30">
        <v>50</v>
      </c>
      <c r="F5" s="30">
        <v>30</v>
      </c>
      <c r="G5" s="30">
        <v>0</v>
      </c>
      <c r="H5" s="30">
        <v>30</v>
      </c>
      <c r="I5" s="30">
        <v>140</v>
      </c>
      <c r="J5" s="30">
        <v>190</v>
      </c>
      <c r="K5" s="30">
        <v>140</v>
      </c>
      <c r="L5" s="30">
        <v>110</v>
      </c>
      <c r="M5" s="30">
        <v>110</v>
      </c>
      <c r="N5" s="30">
        <v>80</v>
      </c>
      <c r="O5" s="30">
        <v>80</v>
      </c>
      <c r="P5" s="30">
        <v>50</v>
      </c>
      <c r="Q5" s="30">
        <v>0</v>
      </c>
      <c r="R5" s="30">
        <v>0</v>
      </c>
      <c r="S5" s="30">
        <v>110</v>
      </c>
      <c r="T5" s="30">
        <v>50</v>
      </c>
      <c r="U5" s="30">
        <v>140</v>
      </c>
      <c r="V5" s="30">
        <v>140</v>
      </c>
      <c r="W5" s="30">
        <v>110</v>
      </c>
      <c r="X5" s="30">
        <v>140</v>
      </c>
      <c r="Y5" s="30">
        <v>110</v>
      </c>
      <c r="Z5" s="30">
        <v>80</v>
      </c>
      <c r="AA5" s="30">
        <v>50</v>
      </c>
      <c r="AB5" s="30">
        <v>50</v>
      </c>
      <c r="AC5" s="30">
        <v>50</v>
      </c>
      <c r="AD5" s="30">
        <v>30</v>
      </c>
      <c r="AE5" s="30">
        <v>110</v>
      </c>
      <c r="AF5" s="30">
        <v>140</v>
      </c>
      <c r="AG5" s="30">
        <v>140</v>
      </c>
      <c r="AH5" s="30">
        <v>190</v>
      </c>
      <c r="AI5" s="30">
        <v>110</v>
      </c>
      <c r="AJ5" s="30">
        <v>110</v>
      </c>
      <c r="AK5" s="30">
        <v>110</v>
      </c>
      <c r="AL5" s="30">
        <v>80</v>
      </c>
      <c r="AM5" s="30">
        <v>140</v>
      </c>
      <c r="AN5" s="30">
        <v>50</v>
      </c>
      <c r="AO5" s="30"/>
      <c r="AP5" s="30"/>
    </row>
    <row r="6" spans="2:42" ht="21" customHeight="1" thickBot="1">
      <c r="B6" s="86"/>
      <c r="C6" s="102"/>
      <c r="D6" s="13" t="s">
        <v>36</v>
      </c>
      <c r="E6" s="11">
        <v>50</v>
      </c>
      <c r="F6" s="11">
        <v>40</v>
      </c>
      <c r="G6" s="11">
        <v>33</v>
      </c>
      <c r="H6" s="11">
        <v>30</v>
      </c>
      <c r="I6" s="11">
        <v>87</v>
      </c>
      <c r="J6" s="11">
        <v>33</v>
      </c>
      <c r="K6" s="11">
        <v>73</v>
      </c>
      <c r="L6" s="11">
        <v>50</v>
      </c>
      <c r="M6" s="11">
        <v>35</v>
      </c>
      <c r="N6" s="11">
        <v>35</v>
      </c>
      <c r="O6" s="11">
        <v>118</v>
      </c>
      <c r="P6" s="11">
        <v>30</v>
      </c>
      <c r="Q6" s="11">
        <v>39</v>
      </c>
      <c r="R6" s="11">
        <v>33</v>
      </c>
      <c r="S6" s="11">
        <v>40</v>
      </c>
      <c r="T6" s="11">
        <v>25</v>
      </c>
      <c r="U6" s="11">
        <v>50</v>
      </c>
      <c r="V6" s="11">
        <v>48</v>
      </c>
      <c r="W6" s="11">
        <v>27</v>
      </c>
      <c r="X6" s="11">
        <v>50</v>
      </c>
      <c r="Y6" s="11">
        <v>32</v>
      </c>
      <c r="Z6" s="11">
        <v>30</v>
      </c>
      <c r="AA6" s="11">
        <v>30</v>
      </c>
      <c r="AB6" s="11">
        <v>30</v>
      </c>
      <c r="AC6" s="11">
        <v>24</v>
      </c>
      <c r="AD6" s="11">
        <v>30</v>
      </c>
      <c r="AE6" s="11">
        <v>50</v>
      </c>
      <c r="AF6" s="11">
        <v>70</v>
      </c>
      <c r="AG6" s="11">
        <v>182</v>
      </c>
      <c r="AH6" s="11">
        <v>32</v>
      </c>
      <c r="AI6" s="11">
        <v>34</v>
      </c>
      <c r="AJ6" s="11">
        <v>45</v>
      </c>
      <c r="AK6" s="11">
        <v>70</v>
      </c>
      <c r="AL6" s="11">
        <v>30</v>
      </c>
      <c r="AM6" s="11">
        <v>33</v>
      </c>
      <c r="AN6" s="11">
        <v>29</v>
      </c>
      <c r="AO6" s="11"/>
      <c r="AP6" s="11"/>
    </row>
    <row r="7" spans="2:42">
      <c r="B7" s="86"/>
      <c r="C7" s="87" t="s">
        <v>3</v>
      </c>
      <c r="D7" s="88"/>
      <c r="E7" s="10">
        <v>90</v>
      </c>
      <c r="F7" s="10">
        <v>110</v>
      </c>
      <c r="G7" s="10">
        <v>90</v>
      </c>
      <c r="H7" s="10">
        <v>115</v>
      </c>
      <c r="I7" s="10">
        <v>161</v>
      </c>
      <c r="J7" s="10">
        <v>79</v>
      </c>
      <c r="K7" s="10">
        <v>106</v>
      </c>
      <c r="L7" s="10">
        <v>94</v>
      </c>
      <c r="M7" s="10">
        <v>109</v>
      </c>
      <c r="N7" s="10">
        <v>92</v>
      </c>
      <c r="O7" s="10">
        <v>108</v>
      </c>
      <c r="P7" s="10">
        <v>95</v>
      </c>
      <c r="Q7" s="10">
        <v>110</v>
      </c>
      <c r="R7" s="10">
        <v>98</v>
      </c>
      <c r="S7" s="10">
        <v>112</v>
      </c>
      <c r="T7" s="10">
        <v>91</v>
      </c>
      <c r="U7" s="10">
        <v>95</v>
      </c>
      <c r="V7" s="10">
        <v>108</v>
      </c>
      <c r="W7" s="10">
        <v>94</v>
      </c>
      <c r="X7" s="10">
        <v>110</v>
      </c>
      <c r="Y7" s="10">
        <v>90</v>
      </c>
      <c r="Z7" s="10">
        <v>120</v>
      </c>
      <c r="AA7" s="10">
        <v>89</v>
      </c>
      <c r="AB7" s="10">
        <v>115</v>
      </c>
      <c r="AC7" s="10">
        <v>90</v>
      </c>
      <c r="AD7" s="10">
        <v>120</v>
      </c>
      <c r="AE7" s="10">
        <v>140</v>
      </c>
      <c r="AF7" s="10">
        <v>60</v>
      </c>
      <c r="AG7" s="10">
        <v>120</v>
      </c>
      <c r="AH7" s="10">
        <v>80</v>
      </c>
      <c r="AI7" s="10">
        <v>110</v>
      </c>
      <c r="AJ7" s="10">
        <v>90</v>
      </c>
      <c r="AK7" s="10">
        <v>106</v>
      </c>
      <c r="AL7" s="10">
        <v>93</v>
      </c>
      <c r="AM7" s="10">
        <v>111</v>
      </c>
      <c r="AN7" s="10">
        <v>94</v>
      </c>
      <c r="AO7" s="10"/>
      <c r="AP7" s="10"/>
    </row>
    <row r="8" spans="2:42">
      <c r="B8" s="86"/>
      <c r="C8" s="89" t="s">
        <v>1</v>
      </c>
      <c r="D8" s="14" t="s">
        <v>2</v>
      </c>
      <c r="E8" s="59">
        <v>109</v>
      </c>
      <c r="F8" s="59">
        <v>92</v>
      </c>
      <c r="G8" s="59">
        <v>95</v>
      </c>
      <c r="H8" s="59">
        <v>112</v>
      </c>
      <c r="I8" s="59">
        <v>83</v>
      </c>
      <c r="J8" s="59">
        <v>85</v>
      </c>
      <c r="K8" s="59">
        <v>154</v>
      </c>
      <c r="L8" s="59">
        <v>117</v>
      </c>
      <c r="M8" s="59">
        <v>114</v>
      </c>
      <c r="N8" s="59">
        <v>99</v>
      </c>
      <c r="O8" s="59">
        <v>107</v>
      </c>
      <c r="P8" s="59">
        <v>126</v>
      </c>
      <c r="Q8" s="59">
        <v>106</v>
      </c>
      <c r="R8" s="59">
        <v>95</v>
      </c>
      <c r="S8" s="59">
        <v>108</v>
      </c>
      <c r="T8" s="59">
        <v>104</v>
      </c>
      <c r="U8" s="59">
        <v>88</v>
      </c>
      <c r="V8" s="59">
        <v>88</v>
      </c>
      <c r="W8" s="59">
        <v>118</v>
      </c>
      <c r="X8" s="59">
        <v>86</v>
      </c>
      <c r="Y8" s="59">
        <v>96</v>
      </c>
      <c r="Z8" s="59">
        <v>117</v>
      </c>
      <c r="AA8" s="59">
        <v>89</v>
      </c>
      <c r="AB8" s="59">
        <v>115</v>
      </c>
      <c r="AC8" s="59">
        <v>92</v>
      </c>
      <c r="AD8" s="59">
        <v>117</v>
      </c>
      <c r="AE8" s="59">
        <v>114</v>
      </c>
      <c r="AF8" s="59">
        <v>94</v>
      </c>
      <c r="AG8" s="59">
        <v>68</v>
      </c>
      <c r="AH8" s="59">
        <v>126</v>
      </c>
      <c r="AI8" s="59">
        <v>113</v>
      </c>
      <c r="AJ8" s="59">
        <v>102</v>
      </c>
      <c r="AK8" s="59">
        <v>100</v>
      </c>
      <c r="AL8" s="59">
        <v>97</v>
      </c>
      <c r="AM8" s="59">
        <v>102</v>
      </c>
      <c r="AN8" s="59">
        <v>107</v>
      </c>
      <c r="AO8" s="59"/>
      <c r="AP8" s="59"/>
    </row>
    <row r="9" spans="2:42" ht="18.75" hidden="1" customHeight="1">
      <c r="B9" s="86"/>
      <c r="C9" s="89"/>
      <c r="D9" s="15" t="s">
        <v>39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</row>
    <row r="10" spans="2:42" ht="18.75" hidden="1" customHeight="1">
      <c r="B10" s="86"/>
      <c r="C10" s="89"/>
      <c r="D10" s="15" t="s">
        <v>4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</row>
    <row r="11" spans="2:42" ht="18.75" hidden="1" customHeight="1" thickBot="1">
      <c r="B11" s="86"/>
      <c r="C11" s="89"/>
      <c r="D11" s="15" t="s">
        <v>5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</row>
    <row r="12" spans="2:42" ht="15" thickBot="1">
      <c r="B12" s="86"/>
      <c r="C12" s="90"/>
      <c r="D12" s="16" t="s">
        <v>6</v>
      </c>
      <c r="E12" s="60">
        <v>108</v>
      </c>
      <c r="F12" s="60">
        <v>90</v>
      </c>
      <c r="G12" s="60">
        <v>93</v>
      </c>
      <c r="H12" s="60">
        <v>110</v>
      </c>
      <c r="I12" s="60">
        <v>81</v>
      </c>
      <c r="J12" s="60">
        <v>83</v>
      </c>
      <c r="K12" s="60">
        <v>152</v>
      </c>
      <c r="L12" s="60">
        <v>115</v>
      </c>
      <c r="M12" s="60">
        <v>112</v>
      </c>
      <c r="N12" s="60">
        <v>97</v>
      </c>
      <c r="O12" s="60">
        <v>105</v>
      </c>
      <c r="P12" s="60">
        <v>124</v>
      </c>
      <c r="Q12" s="60">
        <v>106</v>
      </c>
      <c r="R12" s="60">
        <v>95</v>
      </c>
      <c r="S12" s="60">
        <v>106</v>
      </c>
      <c r="T12" s="60">
        <v>102</v>
      </c>
      <c r="U12" s="60">
        <v>86</v>
      </c>
      <c r="V12" s="60">
        <v>86</v>
      </c>
      <c r="W12" s="60">
        <v>116</v>
      </c>
      <c r="X12" s="60">
        <v>84</v>
      </c>
      <c r="Y12" s="60">
        <v>94</v>
      </c>
      <c r="Z12" s="60">
        <v>115</v>
      </c>
      <c r="AA12" s="60">
        <v>88</v>
      </c>
      <c r="AB12" s="60">
        <v>113</v>
      </c>
      <c r="AC12" s="60">
        <v>90</v>
      </c>
      <c r="AD12" s="60">
        <v>115</v>
      </c>
      <c r="AE12" s="60">
        <v>112</v>
      </c>
      <c r="AF12" s="60">
        <v>92</v>
      </c>
      <c r="AG12" s="60">
        <v>66</v>
      </c>
      <c r="AH12" s="60">
        <v>124</v>
      </c>
      <c r="AI12" s="60">
        <v>111</v>
      </c>
      <c r="AJ12" s="60">
        <v>100</v>
      </c>
      <c r="AK12" s="60">
        <v>98</v>
      </c>
      <c r="AL12" s="60">
        <v>95</v>
      </c>
      <c r="AM12" s="60">
        <v>100</v>
      </c>
      <c r="AN12" s="60">
        <v>105</v>
      </c>
      <c r="AO12" s="60"/>
      <c r="AP12" s="60"/>
    </row>
    <row r="13" spans="2:42">
      <c r="B13" s="86"/>
      <c r="C13" s="95" t="s">
        <v>7</v>
      </c>
      <c r="D13" s="12" t="s">
        <v>69</v>
      </c>
      <c r="E13" s="10">
        <v>37</v>
      </c>
      <c r="F13" s="10">
        <v>39</v>
      </c>
      <c r="G13" s="10">
        <v>37</v>
      </c>
      <c r="H13" s="10">
        <v>39</v>
      </c>
      <c r="I13" s="10">
        <v>37</v>
      </c>
      <c r="J13" s="10">
        <v>39</v>
      </c>
      <c r="K13" s="10">
        <v>37</v>
      </c>
      <c r="L13" s="10">
        <v>39</v>
      </c>
      <c r="M13" s="10">
        <v>37</v>
      </c>
      <c r="N13" s="10">
        <v>39</v>
      </c>
      <c r="O13" s="10">
        <v>37</v>
      </c>
      <c r="P13" s="10">
        <v>39</v>
      </c>
      <c r="Q13" s="10">
        <v>37</v>
      </c>
      <c r="R13" s="10">
        <v>39</v>
      </c>
      <c r="S13" s="10">
        <v>37</v>
      </c>
      <c r="T13" s="10">
        <v>39</v>
      </c>
      <c r="U13" s="10">
        <v>37</v>
      </c>
      <c r="V13" s="10">
        <v>39</v>
      </c>
      <c r="W13" s="10">
        <v>37</v>
      </c>
      <c r="X13" s="10">
        <v>39</v>
      </c>
      <c r="Y13" s="10">
        <v>37</v>
      </c>
      <c r="Z13" s="10">
        <v>39</v>
      </c>
      <c r="AA13" s="10">
        <v>37</v>
      </c>
      <c r="AB13" s="10">
        <v>39</v>
      </c>
      <c r="AC13" s="10">
        <v>37</v>
      </c>
      <c r="AD13" s="10">
        <v>39</v>
      </c>
      <c r="AE13" s="10">
        <v>37</v>
      </c>
      <c r="AF13" s="10">
        <v>39</v>
      </c>
      <c r="AG13" s="10">
        <v>37</v>
      </c>
      <c r="AH13" s="10">
        <v>39</v>
      </c>
      <c r="AI13" s="10">
        <v>37</v>
      </c>
      <c r="AJ13" s="10">
        <v>39</v>
      </c>
      <c r="AK13" s="10">
        <v>37</v>
      </c>
      <c r="AL13" s="10">
        <v>39</v>
      </c>
      <c r="AM13" s="10">
        <v>37</v>
      </c>
      <c r="AN13" s="10">
        <v>39</v>
      </c>
      <c r="AO13" s="10">
        <v>37</v>
      </c>
      <c r="AP13" s="10">
        <v>39</v>
      </c>
    </row>
    <row r="14" spans="2:42" ht="18.75" customHeight="1">
      <c r="B14" s="86"/>
      <c r="C14" s="96"/>
      <c r="D14" s="39" t="s">
        <v>67</v>
      </c>
      <c r="E14" s="61">
        <v>2</v>
      </c>
      <c r="F14" s="61">
        <v>1</v>
      </c>
      <c r="G14" s="61">
        <v>2</v>
      </c>
      <c r="H14" s="61">
        <v>1</v>
      </c>
      <c r="I14" s="61">
        <v>2</v>
      </c>
      <c r="J14" s="61">
        <v>1</v>
      </c>
      <c r="K14" s="61">
        <v>2</v>
      </c>
      <c r="L14" s="61">
        <v>2</v>
      </c>
      <c r="M14" s="61">
        <v>2</v>
      </c>
      <c r="N14" s="61">
        <v>2</v>
      </c>
      <c r="O14" s="61">
        <v>3</v>
      </c>
      <c r="P14" s="61">
        <v>2</v>
      </c>
      <c r="Q14" s="61">
        <v>2</v>
      </c>
      <c r="R14" s="61">
        <v>5</v>
      </c>
      <c r="S14" s="61">
        <v>3</v>
      </c>
      <c r="T14" s="61">
        <v>4</v>
      </c>
      <c r="U14" s="61">
        <v>4</v>
      </c>
      <c r="V14" s="61">
        <v>2</v>
      </c>
      <c r="W14" s="61">
        <v>4</v>
      </c>
      <c r="X14" s="61">
        <v>4</v>
      </c>
      <c r="Y14" s="61">
        <v>2</v>
      </c>
      <c r="Z14" s="61">
        <v>2</v>
      </c>
      <c r="AA14" s="61">
        <v>3</v>
      </c>
      <c r="AB14" s="61">
        <v>1</v>
      </c>
      <c r="AC14" s="61">
        <v>2</v>
      </c>
      <c r="AD14" s="61">
        <v>2</v>
      </c>
      <c r="AE14" s="61">
        <v>3</v>
      </c>
      <c r="AF14" s="61">
        <v>1</v>
      </c>
      <c r="AG14" s="61">
        <v>2</v>
      </c>
      <c r="AH14" s="61">
        <v>1</v>
      </c>
      <c r="AI14" s="61">
        <v>2</v>
      </c>
      <c r="AJ14" s="61">
        <v>2</v>
      </c>
      <c r="AK14" s="61">
        <v>2</v>
      </c>
      <c r="AL14" s="61">
        <v>3</v>
      </c>
      <c r="AM14" s="61">
        <v>2</v>
      </c>
      <c r="AN14" s="61">
        <v>1</v>
      </c>
      <c r="AO14" s="61">
        <v>1</v>
      </c>
      <c r="AP14" s="61">
        <v>2</v>
      </c>
    </row>
    <row r="15" spans="2:42" ht="15" thickBot="1">
      <c r="B15" s="86"/>
      <c r="C15" s="97"/>
      <c r="D15" s="13" t="s">
        <v>68</v>
      </c>
      <c r="E15" s="11">
        <v>36</v>
      </c>
      <c r="F15" s="11">
        <v>34</v>
      </c>
      <c r="G15" s="11">
        <v>37</v>
      </c>
      <c r="H15" s="11">
        <v>35</v>
      </c>
      <c r="I15" s="11">
        <v>35</v>
      </c>
      <c r="J15" s="11">
        <v>35</v>
      </c>
      <c r="K15" s="11">
        <v>37</v>
      </c>
      <c r="L15" s="11">
        <v>35</v>
      </c>
      <c r="M15" s="11">
        <v>31</v>
      </c>
      <c r="N15" s="11">
        <v>35</v>
      </c>
      <c r="O15" s="11">
        <v>37</v>
      </c>
      <c r="P15" s="11">
        <v>40</v>
      </c>
      <c r="Q15" s="11">
        <v>36</v>
      </c>
      <c r="R15" s="11">
        <v>34</v>
      </c>
      <c r="S15" s="11">
        <v>35</v>
      </c>
      <c r="T15" s="11">
        <v>34</v>
      </c>
      <c r="U15" s="11">
        <v>33</v>
      </c>
      <c r="V15" s="11">
        <v>34</v>
      </c>
      <c r="W15" s="11">
        <v>35</v>
      </c>
      <c r="X15" s="11">
        <v>33</v>
      </c>
      <c r="Y15" s="11">
        <v>34</v>
      </c>
      <c r="Z15" s="11">
        <v>33</v>
      </c>
      <c r="AA15" s="11">
        <v>36</v>
      </c>
      <c r="AB15" s="11">
        <v>34</v>
      </c>
      <c r="AC15" s="11">
        <v>36</v>
      </c>
      <c r="AD15" s="11">
        <v>34</v>
      </c>
      <c r="AE15" s="11">
        <v>35</v>
      </c>
      <c r="AF15" s="11">
        <v>36</v>
      </c>
      <c r="AG15" s="11">
        <v>32</v>
      </c>
      <c r="AH15" s="11">
        <v>37</v>
      </c>
      <c r="AI15" s="11">
        <v>36</v>
      </c>
      <c r="AJ15" s="11">
        <v>30</v>
      </c>
      <c r="AK15" s="11">
        <v>35</v>
      </c>
      <c r="AL15" s="11">
        <v>36</v>
      </c>
      <c r="AM15" s="11">
        <v>33</v>
      </c>
      <c r="AN15" s="11">
        <v>34</v>
      </c>
      <c r="AO15" s="11"/>
      <c r="AP15" s="11"/>
    </row>
    <row r="16" spans="2:42">
      <c r="B16" s="86"/>
      <c r="C16" s="95" t="s">
        <v>14</v>
      </c>
      <c r="D16" s="4" t="s">
        <v>12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86"/>
      <c r="C17" s="97" t="s">
        <v>9</v>
      </c>
      <c r="D17" s="5" t="s">
        <v>13</v>
      </c>
      <c r="E17" s="3">
        <f t="shared" ref="E17:F17" si="0">(SUM(E4:E5)-E6)/(SUM(E4:E5))</f>
        <v>0.90196078431372551</v>
      </c>
      <c r="F17" s="3">
        <f t="shared" si="0"/>
        <v>0.9101123595505618</v>
      </c>
      <c r="G17" s="3">
        <f t="shared" ref="G17:H17" si="1">(SUM(G4:G5)-G6)/(SUM(G4:G5))</f>
        <v>0.92826086956521736</v>
      </c>
      <c r="H17" s="3">
        <f t="shared" si="1"/>
        <v>0.93258426966292129</v>
      </c>
      <c r="I17" s="3">
        <f t="shared" ref="I17:J17" si="2">(SUM(I4:I5)-I6)/(SUM(I4:I5))</f>
        <v>0.85499999999999998</v>
      </c>
      <c r="J17" s="3">
        <f t="shared" si="2"/>
        <v>0.94545454545454544</v>
      </c>
      <c r="K17" s="3">
        <f t="shared" ref="K17:L17" si="3">(SUM(K4:K5)-K6)/(SUM(K4:K5))</f>
        <v>0.8783333333333333</v>
      </c>
      <c r="L17" s="3">
        <f t="shared" si="3"/>
        <v>0.90476190476190477</v>
      </c>
      <c r="M17" s="3">
        <f t="shared" ref="M17:N17" si="4">(SUM(M4:M5)-M6)/(SUM(M4:M5))</f>
        <v>0.93859649122807021</v>
      </c>
      <c r="N17" s="3">
        <f t="shared" si="4"/>
        <v>0.92929292929292928</v>
      </c>
      <c r="O17" s="3">
        <f t="shared" ref="O17:P17" si="5">(SUM(O4:O5)-O6)/(SUM(O4:O5))</f>
        <v>0.78148148148148144</v>
      </c>
      <c r="P17" s="3">
        <f t="shared" si="5"/>
        <v>0.93548387096774188</v>
      </c>
      <c r="Q17" s="3">
        <f t="shared" ref="Q17:R17" si="6">(SUM(Q4:Q5)-Q6)/(SUM(Q4:Q5))</f>
        <v>0.91521739130434787</v>
      </c>
      <c r="R17" s="3">
        <f t="shared" si="6"/>
        <v>0.92048192771084336</v>
      </c>
      <c r="S17" s="3">
        <f t="shared" ref="S17:T17" si="7">(SUM(S4:S5)-S6)/(SUM(S4:S5))</f>
        <v>0.92982456140350878</v>
      </c>
      <c r="T17" s="3">
        <f t="shared" si="7"/>
        <v>0.94623655913978499</v>
      </c>
      <c r="U17" s="3">
        <f t="shared" ref="U17:V17" si="8">(SUM(U4:U5)-U6)/(SUM(U4:U5))</f>
        <v>0.90990990990990994</v>
      </c>
      <c r="V17" s="3">
        <f t="shared" si="8"/>
        <v>0.92</v>
      </c>
      <c r="W17" s="3">
        <f t="shared" ref="W17:X17" si="9">(SUM(W4:W5)-W6)/(SUM(W4:W5))</f>
        <v>0.94857142857142862</v>
      </c>
      <c r="X17" s="3">
        <f t="shared" si="9"/>
        <v>0.91666666666666663</v>
      </c>
      <c r="Y17" s="3">
        <f t="shared" ref="Y17:Z17" si="10">(SUM(Y4:Y5)-Y6)/(SUM(Y4:Y5))</f>
        <v>0.93904761904761902</v>
      </c>
      <c r="Z17" s="3">
        <f t="shared" si="10"/>
        <v>0.94444444444444442</v>
      </c>
      <c r="AA17" s="3">
        <f t="shared" ref="AA17:AB17" si="11">(SUM(AA4:AA5)-AA6)/(SUM(AA4:AA5))</f>
        <v>0.93548387096774188</v>
      </c>
      <c r="AB17" s="3">
        <f t="shared" si="11"/>
        <v>0.94117647058823528</v>
      </c>
      <c r="AC17" s="3">
        <f t="shared" ref="AC17:AD17" si="12">(SUM(AC4:AC5)-AC6)/(SUM(AC4:AC5))</f>
        <v>0.94838709677419353</v>
      </c>
      <c r="AD17" s="3">
        <f t="shared" si="12"/>
        <v>0.93877551020408168</v>
      </c>
      <c r="AE17" s="3">
        <f t="shared" ref="AE17:AF17" si="13">(SUM(AE4:AE5)-AE6)/(SUM(AE4:AE5))</f>
        <v>0.91228070175438591</v>
      </c>
      <c r="AF17" s="3">
        <f t="shared" si="13"/>
        <v>0.87387387387387383</v>
      </c>
      <c r="AG17" s="3">
        <f t="shared" ref="AG17:AJ17" si="14">(SUM(AG4:AG5)-AG6)/(SUM(AG4:AG5))</f>
        <v>0.69666666666666666</v>
      </c>
      <c r="AH17" s="3">
        <f t="shared" si="14"/>
        <v>0.94710743801652897</v>
      </c>
      <c r="AI17" s="3">
        <f t="shared" si="14"/>
        <v>0.94035087719298249</v>
      </c>
      <c r="AJ17" s="3">
        <f t="shared" si="14"/>
        <v>0.91428571428571426</v>
      </c>
      <c r="AK17" s="3">
        <f t="shared" ref="AK17:AL17" si="15">(SUM(AK4:AK5)-AK6)/(SUM(AK4:AK5))</f>
        <v>0.8771929824561403</v>
      </c>
      <c r="AL17" s="3">
        <f t="shared" si="15"/>
        <v>0.93939393939393945</v>
      </c>
      <c r="AM17" s="3">
        <f t="shared" ref="AM17:AN17" si="16">(SUM(AM4:AM5)-AM6)/(SUM(AM4:AM5))</f>
        <v>0.94499999999999995</v>
      </c>
      <c r="AN17" s="3">
        <f t="shared" si="16"/>
        <v>0.93763440860215053</v>
      </c>
      <c r="AO17" s="3">
        <f t="shared" ref="AO17:AP17" si="17">(SUM(AO4:AO5)-AO6)/(SUM(AO4:AO5))</f>
        <v>1</v>
      </c>
      <c r="AP17" s="3">
        <f t="shared" si="17"/>
        <v>1</v>
      </c>
    </row>
    <row r="18" spans="2:42">
      <c r="B18" s="86"/>
      <c r="C18" s="95" t="s">
        <v>11</v>
      </c>
      <c r="D18" s="4" t="s">
        <v>12</v>
      </c>
      <c r="E18" s="2">
        <v>1.06</v>
      </c>
      <c r="F18" s="2">
        <v>1.06</v>
      </c>
      <c r="G18" s="2">
        <v>1.06</v>
      </c>
      <c r="H18" s="2">
        <v>1.06</v>
      </c>
      <c r="I18" s="2">
        <v>1.06</v>
      </c>
      <c r="J18" s="2">
        <v>1.06</v>
      </c>
      <c r="K18" s="2">
        <v>1.06</v>
      </c>
      <c r="L18" s="2">
        <v>1.06</v>
      </c>
      <c r="M18" s="2">
        <v>1.06</v>
      </c>
      <c r="N18" s="2">
        <v>1.06</v>
      </c>
      <c r="O18" s="2">
        <v>1.06</v>
      </c>
      <c r="P18" s="2">
        <v>1.06</v>
      </c>
      <c r="Q18" s="2">
        <v>1.06</v>
      </c>
      <c r="R18" s="2">
        <v>1.06</v>
      </c>
      <c r="S18" s="2">
        <v>1.06</v>
      </c>
      <c r="T18" s="2">
        <v>1.06</v>
      </c>
      <c r="U18" s="2">
        <v>1.06</v>
      </c>
      <c r="V18" s="2">
        <v>1.06</v>
      </c>
      <c r="W18" s="2">
        <v>1.06</v>
      </c>
      <c r="X18" s="2">
        <v>1.06</v>
      </c>
      <c r="Y18" s="2">
        <v>1.06</v>
      </c>
      <c r="Z18" s="2">
        <v>1.06</v>
      </c>
      <c r="AA18" s="2">
        <v>1.06</v>
      </c>
      <c r="AB18" s="2">
        <v>1.06</v>
      </c>
      <c r="AC18" s="2">
        <v>1.06</v>
      </c>
      <c r="AD18" s="2">
        <v>1.06</v>
      </c>
      <c r="AE18" s="2">
        <v>1.06</v>
      </c>
      <c r="AF18" s="2">
        <v>1.06</v>
      </c>
      <c r="AG18" s="2">
        <v>1.06</v>
      </c>
      <c r="AH18" s="2">
        <v>1.06</v>
      </c>
      <c r="AI18" s="2">
        <v>1.06</v>
      </c>
      <c r="AJ18" s="2">
        <v>1.06</v>
      </c>
      <c r="AK18" s="2">
        <v>1.06</v>
      </c>
      <c r="AL18" s="2">
        <v>1.06</v>
      </c>
      <c r="AM18" s="2">
        <v>1.06</v>
      </c>
      <c r="AN18" s="2">
        <v>1.06</v>
      </c>
      <c r="AO18" s="2">
        <v>1.06</v>
      </c>
      <c r="AP18" s="2">
        <v>1.06</v>
      </c>
    </row>
    <row r="19" spans="2:42" ht="15.75" thickBot="1">
      <c r="B19" s="86"/>
      <c r="C19" s="97"/>
      <c r="D19" s="5" t="s">
        <v>13</v>
      </c>
      <c r="E19" s="52">
        <v>0.92400000000000004</v>
      </c>
      <c r="F19" s="19">
        <v>0.95099999999999996</v>
      </c>
      <c r="G19" s="52">
        <v>0.93799999999999994</v>
      </c>
      <c r="H19" s="19">
        <v>0.98799999999999999</v>
      </c>
      <c r="I19" s="52">
        <v>0.84599999999999997</v>
      </c>
      <c r="J19" s="19">
        <v>0.93100000000000005</v>
      </c>
      <c r="K19" s="52">
        <v>0.94299999999999995</v>
      </c>
      <c r="L19" s="19">
        <v>0.91800000000000004</v>
      </c>
      <c r="M19" s="52">
        <v>0.93899999999999995</v>
      </c>
      <c r="N19" s="19">
        <v>0.97499999999999998</v>
      </c>
      <c r="O19" s="52">
        <v>0.89700000000000002</v>
      </c>
      <c r="P19" s="19">
        <v>0.96</v>
      </c>
      <c r="Q19" s="52">
        <v>0.95399999999999996</v>
      </c>
      <c r="R19" s="19">
        <v>0.95499999999999996</v>
      </c>
      <c r="S19" s="52">
        <v>0.92100000000000004</v>
      </c>
      <c r="T19" s="19">
        <v>0.98499999999999999</v>
      </c>
      <c r="U19" s="52">
        <v>0.94699999999999995</v>
      </c>
      <c r="V19" s="19">
        <v>0.84899999999999998</v>
      </c>
      <c r="W19" s="52">
        <v>0.94799999999999995</v>
      </c>
      <c r="X19" s="19">
        <v>0.85399999999999998</v>
      </c>
      <c r="Y19" s="52">
        <v>0.89500000000000002</v>
      </c>
      <c r="Z19" s="19">
        <v>0.97499999999999998</v>
      </c>
      <c r="AA19" s="52">
        <v>0.94399999999999995</v>
      </c>
      <c r="AB19" s="19">
        <v>0.96</v>
      </c>
      <c r="AC19" s="52">
        <v>0.89100000000000001</v>
      </c>
      <c r="AD19" s="19">
        <v>1.028</v>
      </c>
      <c r="AE19" s="52">
        <v>0.86899999999999999</v>
      </c>
      <c r="AF19" s="19">
        <v>0.997</v>
      </c>
      <c r="AG19" s="52">
        <v>0.752</v>
      </c>
      <c r="AH19" s="19">
        <v>0.99299999999999999</v>
      </c>
      <c r="AI19" s="52">
        <v>0.90500000000000003</v>
      </c>
      <c r="AJ19" s="19">
        <v>0.98</v>
      </c>
      <c r="AK19" s="52">
        <v>0.84199999999999997</v>
      </c>
      <c r="AL19" s="19">
        <v>0.99</v>
      </c>
      <c r="AM19" s="52">
        <v>0.91500000000000004</v>
      </c>
      <c r="AN19" s="19">
        <v>1.0249999999999999</v>
      </c>
      <c r="AO19" s="52">
        <v>0.91500000000000004</v>
      </c>
      <c r="AP19" s="19">
        <v>1.0249999999999999</v>
      </c>
    </row>
    <row r="20" spans="2:42">
      <c r="B20" s="86"/>
      <c r="C20" s="95" t="s">
        <v>15</v>
      </c>
      <c r="D20" s="4" t="s">
        <v>12</v>
      </c>
      <c r="E20" s="33">
        <v>17</v>
      </c>
      <c r="F20" s="33">
        <v>17</v>
      </c>
      <c r="G20" s="33">
        <v>17</v>
      </c>
      <c r="H20" s="33">
        <v>17</v>
      </c>
      <c r="I20" s="33">
        <v>17</v>
      </c>
      <c r="J20" s="33">
        <v>17</v>
      </c>
      <c r="K20" s="33">
        <v>17</v>
      </c>
      <c r="L20" s="33">
        <v>17</v>
      </c>
      <c r="M20" s="33">
        <v>17</v>
      </c>
      <c r="N20" s="33">
        <v>17</v>
      </c>
      <c r="O20" s="33">
        <v>17</v>
      </c>
      <c r="P20" s="33">
        <v>17</v>
      </c>
      <c r="Q20" s="33">
        <v>17</v>
      </c>
      <c r="R20" s="33">
        <v>17</v>
      </c>
      <c r="S20" s="33">
        <v>17</v>
      </c>
      <c r="T20" s="33">
        <v>17</v>
      </c>
      <c r="U20" s="33">
        <v>17</v>
      </c>
      <c r="V20" s="33">
        <v>17</v>
      </c>
      <c r="W20" s="33">
        <v>17</v>
      </c>
      <c r="X20" s="33">
        <v>17</v>
      </c>
      <c r="Y20" s="33">
        <v>17</v>
      </c>
      <c r="Z20" s="33">
        <v>17</v>
      </c>
      <c r="AA20" s="33">
        <v>17</v>
      </c>
      <c r="AB20" s="33">
        <v>17</v>
      </c>
      <c r="AC20" s="33">
        <v>17</v>
      </c>
      <c r="AD20" s="33">
        <v>17</v>
      </c>
      <c r="AE20" s="33">
        <v>17</v>
      </c>
      <c r="AF20" s="33">
        <v>17</v>
      </c>
      <c r="AG20" s="33">
        <v>17</v>
      </c>
      <c r="AH20" s="33">
        <v>17</v>
      </c>
      <c r="AI20" s="33">
        <v>17</v>
      </c>
      <c r="AJ20" s="33">
        <v>17</v>
      </c>
      <c r="AK20" s="33">
        <v>17</v>
      </c>
      <c r="AL20" s="33">
        <v>17</v>
      </c>
      <c r="AM20" s="33">
        <v>17</v>
      </c>
      <c r="AN20" s="33">
        <v>17</v>
      </c>
      <c r="AO20" s="33">
        <v>17</v>
      </c>
      <c r="AP20" s="33">
        <v>17</v>
      </c>
    </row>
    <row r="21" spans="2:42">
      <c r="B21" s="86"/>
      <c r="C21" s="96"/>
      <c r="D21" s="35" t="s">
        <v>41</v>
      </c>
      <c r="E21" s="36">
        <f t="shared" ref="E21:F21" si="18">E8/SUM(E4:E5)*60</f>
        <v>12.823529411764705</v>
      </c>
      <c r="F21" s="36">
        <f t="shared" si="18"/>
        <v>12.404494382022472</v>
      </c>
      <c r="G21" s="36">
        <f t="shared" ref="G21:H21" si="19">G8/SUM(G4:G5)*60</f>
        <v>12.391304347826088</v>
      </c>
      <c r="H21" s="36">
        <f t="shared" si="19"/>
        <v>15.101123595505619</v>
      </c>
      <c r="I21" s="36">
        <f t="shared" ref="I21:J21" si="20">I8/SUM(I4:I5)*60</f>
        <v>8.3000000000000007</v>
      </c>
      <c r="J21" s="36">
        <f t="shared" si="20"/>
        <v>8.4297520661157019</v>
      </c>
      <c r="K21" s="36">
        <f t="shared" ref="K21:L21" si="21">K8/SUM(K4:K5)*60</f>
        <v>15.399999999999999</v>
      </c>
      <c r="L21" s="36">
        <f t="shared" si="21"/>
        <v>13.371428571428572</v>
      </c>
      <c r="M21" s="36">
        <f t="shared" ref="M21:N21" si="22">M8/SUM(M4:M5)*60</f>
        <v>12</v>
      </c>
      <c r="N21" s="36">
        <f t="shared" si="22"/>
        <v>12</v>
      </c>
      <c r="O21" s="36">
        <f t="shared" ref="O21:P21" si="23">O8/SUM(O4:O5)*60</f>
        <v>11.888888888888889</v>
      </c>
      <c r="P21" s="36">
        <f t="shared" si="23"/>
        <v>16.258064516129032</v>
      </c>
      <c r="Q21" s="36">
        <f t="shared" ref="Q21:R21" si="24">Q8/SUM(Q4:Q5)*60</f>
        <v>13.826086956521738</v>
      </c>
      <c r="R21" s="36">
        <f t="shared" si="24"/>
        <v>13.734939759036143</v>
      </c>
      <c r="S21" s="36">
        <f t="shared" ref="S21:T21" si="25">S8/SUM(S4:S5)*60</f>
        <v>11.368421052631579</v>
      </c>
      <c r="T21" s="36">
        <f t="shared" si="25"/>
        <v>13.419354838709678</v>
      </c>
      <c r="U21" s="36">
        <f t="shared" ref="U21:V21" si="26">U8/SUM(U4:U5)*60</f>
        <v>9.5135135135135123</v>
      </c>
      <c r="V21" s="36">
        <f t="shared" si="26"/>
        <v>8.8000000000000007</v>
      </c>
      <c r="W21" s="36">
        <f t="shared" ref="W21:X21" si="27">W8/SUM(W4:W5)*60</f>
        <v>13.485714285714286</v>
      </c>
      <c r="X21" s="36">
        <f t="shared" si="27"/>
        <v>8.6</v>
      </c>
      <c r="Y21" s="36">
        <f t="shared" ref="Y21:Z21" si="28">Y8/SUM(Y4:Y5)*60</f>
        <v>10.971428571428572</v>
      </c>
      <c r="Z21" s="36">
        <f t="shared" si="28"/>
        <v>13</v>
      </c>
      <c r="AA21" s="36">
        <f t="shared" ref="AA21:AB21" si="29">AA8/SUM(AA4:AA5)*60</f>
        <v>11.483870967741936</v>
      </c>
      <c r="AB21" s="36">
        <f t="shared" si="29"/>
        <v>13.529411764705882</v>
      </c>
      <c r="AC21" s="36">
        <f t="shared" ref="AC21:AD21" si="30">AC8/SUM(AC4:AC5)*60</f>
        <v>11.870967741935484</v>
      </c>
      <c r="AD21" s="36">
        <f t="shared" si="30"/>
        <v>14.326530612244898</v>
      </c>
      <c r="AE21" s="36">
        <f t="shared" ref="AE21:AF21" si="31">AE8/SUM(AE4:AE5)*60</f>
        <v>12</v>
      </c>
      <c r="AF21" s="36">
        <f t="shared" si="31"/>
        <v>10.162162162162161</v>
      </c>
      <c r="AG21" s="36">
        <f t="shared" ref="AG21:AJ21" si="32">AG8/SUM(AG4:AG5)*60</f>
        <v>6.8</v>
      </c>
      <c r="AH21" s="36">
        <f t="shared" si="32"/>
        <v>12.495867768595042</v>
      </c>
      <c r="AI21" s="36">
        <f t="shared" si="32"/>
        <v>11.894736842105264</v>
      </c>
      <c r="AJ21" s="36">
        <f t="shared" si="32"/>
        <v>11.657142857142857</v>
      </c>
      <c r="AK21" s="36">
        <f t="shared" ref="AK21:AL21" si="33">AK8/SUM(AK4:AK5)*60</f>
        <v>10.526315789473683</v>
      </c>
      <c r="AL21" s="36">
        <f t="shared" si="33"/>
        <v>11.757575757575758</v>
      </c>
      <c r="AM21" s="36">
        <f t="shared" ref="AM21:AN21" si="34">AM8/SUM(AM4:AM5)*60</f>
        <v>10.200000000000001</v>
      </c>
      <c r="AN21" s="36">
        <f t="shared" si="34"/>
        <v>13.806451612903226</v>
      </c>
      <c r="AO21" s="36">
        <f t="shared" ref="AO21:AP21" si="35">AO8/SUM(AO4:AO5)*60</f>
        <v>0</v>
      </c>
      <c r="AP21" s="36">
        <f t="shared" si="35"/>
        <v>0</v>
      </c>
    </row>
    <row r="22" spans="2:42" ht="15" thickBot="1">
      <c r="B22" s="86"/>
      <c r="C22" s="97" t="s">
        <v>0</v>
      </c>
      <c r="D22" s="5" t="s">
        <v>13</v>
      </c>
      <c r="E22" s="18">
        <f t="shared" ref="E22:F22" si="36">E12/SUM(E4:E5)*60</f>
        <v>12.705882352941176</v>
      </c>
      <c r="F22" s="18">
        <f t="shared" si="36"/>
        <v>12.134831460674157</v>
      </c>
      <c r="G22" s="18">
        <f t="shared" ref="G22:H22" si="37">G12/SUM(G4:G5)*60</f>
        <v>12.130434782608695</v>
      </c>
      <c r="H22" s="18">
        <f t="shared" si="37"/>
        <v>14.831460674157302</v>
      </c>
      <c r="I22" s="18">
        <f t="shared" ref="I22:J22" si="38">I12/SUM(I4:I5)*60</f>
        <v>8.1000000000000014</v>
      </c>
      <c r="J22" s="18">
        <f t="shared" si="38"/>
        <v>8.2314049586776861</v>
      </c>
      <c r="K22" s="18">
        <f t="shared" ref="K22:L22" si="39">K12/SUM(K4:K5)*60</f>
        <v>15.200000000000001</v>
      </c>
      <c r="L22" s="18">
        <f t="shared" si="39"/>
        <v>13.142857142857142</v>
      </c>
      <c r="M22" s="18">
        <f t="shared" ref="M22:N22" si="40">M12/SUM(M4:M5)*60</f>
        <v>11.789473684210526</v>
      </c>
      <c r="N22" s="18">
        <f t="shared" si="40"/>
        <v>11.757575757575758</v>
      </c>
      <c r="O22" s="18">
        <f t="shared" ref="O22:P22" si="41">O12/SUM(O4:O5)*60</f>
        <v>11.666666666666666</v>
      </c>
      <c r="P22" s="18">
        <f t="shared" si="41"/>
        <v>16</v>
      </c>
      <c r="Q22" s="18">
        <f t="shared" ref="Q22:R22" si="42">Q12/SUM(Q4:Q5)*60</f>
        <v>13.826086956521738</v>
      </c>
      <c r="R22" s="18">
        <f t="shared" si="42"/>
        <v>13.734939759036143</v>
      </c>
      <c r="S22" s="18">
        <f t="shared" ref="S22:T22" si="43">S12/SUM(S4:S5)*60</f>
        <v>11.157894736842104</v>
      </c>
      <c r="T22" s="18">
        <f t="shared" si="43"/>
        <v>13.161290322580646</v>
      </c>
      <c r="U22" s="18">
        <f t="shared" ref="U22:V22" si="44">U12/SUM(U4:U5)*60</f>
        <v>9.2972972972972965</v>
      </c>
      <c r="V22" s="18">
        <f t="shared" si="44"/>
        <v>8.6</v>
      </c>
      <c r="W22" s="18">
        <f t="shared" ref="W22:X22" si="45">W12/SUM(W4:W5)*60</f>
        <v>13.257142857142858</v>
      </c>
      <c r="X22" s="18">
        <f t="shared" si="45"/>
        <v>8.4</v>
      </c>
      <c r="Y22" s="18">
        <f t="shared" ref="Y22:Z22" si="46">Y12/SUM(Y4:Y5)*60</f>
        <v>10.742857142857142</v>
      </c>
      <c r="Z22" s="18">
        <f t="shared" si="46"/>
        <v>12.777777777777779</v>
      </c>
      <c r="AA22" s="18">
        <f t="shared" ref="AA22:AB22" si="47">AA12/SUM(AA4:AA5)*60</f>
        <v>11.354838709677418</v>
      </c>
      <c r="AB22" s="18">
        <f t="shared" si="47"/>
        <v>13.294117647058822</v>
      </c>
      <c r="AC22" s="18">
        <f t="shared" ref="AC22:AD22" si="48">AC12/SUM(AC4:AC5)*60</f>
        <v>11.612903225806452</v>
      </c>
      <c r="AD22" s="18">
        <f t="shared" si="48"/>
        <v>14.081632653061225</v>
      </c>
      <c r="AE22" s="18">
        <f t="shared" ref="AE22:AF22" si="49">AE12/SUM(AE4:AE5)*60</f>
        <v>11.789473684210526</v>
      </c>
      <c r="AF22" s="18">
        <f t="shared" si="49"/>
        <v>9.9459459459459456</v>
      </c>
      <c r="AG22" s="18">
        <f t="shared" ref="AG22:AJ22" si="50">AG12/SUM(AG4:AG5)*60</f>
        <v>6.6</v>
      </c>
      <c r="AH22" s="18">
        <f t="shared" si="50"/>
        <v>12.297520661157025</v>
      </c>
      <c r="AI22" s="18">
        <f t="shared" si="50"/>
        <v>11.684210526315789</v>
      </c>
      <c r="AJ22" s="18">
        <f t="shared" si="50"/>
        <v>11.428571428571427</v>
      </c>
      <c r="AK22" s="18">
        <f t="shared" ref="AK22:AL22" si="51">AK12/SUM(AK4:AK5)*60</f>
        <v>10.315789473684211</v>
      </c>
      <c r="AL22" s="18">
        <f t="shared" si="51"/>
        <v>11.515151515151514</v>
      </c>
      <c r="AM22" s="18">
        <f t="shared" ref="AM22:AN22" si="52">AM12/SUM(AM4:AM5)*60</f>
        <v>10</v>
      </c>
      <c r="AN22" s="18">
        <f t="shared" si="52"/>
        <v>13.548387096774194</v>
      </c>
      <c r="AO22" s="18">
        <f t="shared" ref="AO22:AP22" si="53">AO12/SUM(AO4:AO5)*60</f>
        <v>0</v>
      </c>
      <c r="AP22" s="18">
        <f t="shared" si="53"/>
        <v>0</v>
      </c>
    </row>
    <row r="23" spans="2:42">
      <c r="B23" s="86"/>
      <c r="C23" s="95" t="s">
        <v>16</v>
      </c>
      <c r="D23" s="6" t="s">
        <v>12</v>
      </c>
      <c r="E23" s="20">
        <v>11045.655375552282</v>
      </c>
      <c r="F23" s="20">
        <v>11045.655375552282</v>
      </c>
      <c r="G23" s="20">
        <v>11045.655375552282</v>
      </c>
      <c r="H23" s="20">
        <v>11045.655375552282</v>
      </c>
      <c r="I23" s="20">
        <v>11045.655375552282</v>
      </c>
      <c r="J23" s="20">
        <v>11045.655375552282</v>
      </c>
      <c r="K23" s="20">
        <v>11045.655375552282</v>
      </c>
      <c r="L23" s="20">
        <v>11045.655375552282</v>
      </c>
      <c r="M23" s="20">
        <v>11045.655375552282</v>
      </c>
      <c r="N23" s="20">
        <v>11045.655375552282</v>
      </c>
      <c r="O23" s="20">
        <v>11045.655375552282</v>
      </c>
      <c r="P23" s="20">
        <v>11045.655375552282</v>
      </c>
      <c r="Q23" s="20">
        <v>11045.655375552282</v>
      </c>
      <c r="R23" s="20">
        <v>11045.655375552282</v>
      </c>
      <c r="S23" s="20">
        <v>11045.655375552282</v>
      </c>
      <c r="T23" s="20">
        <v>11045.655375552282</v>
      </c>
      <c r="U23" s="20">
        <v>11045.655375552282</v>
      </c>
      <c r="V23" s="20">
        <v>11045.655375552282</v>
      </c>
      <c r="W23" s="20">
        <v>11045.655375552282</v>
      </c>
      <c r="X23" s="20">
        <v>11045.655375552282</v>
      </c>
      <c r="Y23" s="20">
        <v>11045.655375552282</v>
      </c>
      <c r="Z23" s="20">
        <v>11045.655375552282</v>
      </c>
      <c r="AA23" s="20">
        <v>11045.655375552282</v>
      </c>
      <c r="AB23" s="20">
        <v>11045.655375552282</v>
      </c>
      <c r="AC23" s="20">
        <v>11045.655375552282</v>
      </c>
      <c r="AD23" s="20">
        <v>11045.655375552282</v>
      </c>
      <c r="AE23" s="20">
        <v>11045.655375552282</v>
      </c>
      <c r="AF23" s="20">
        <v>11045.655375552282</v>
      </c>
      <c r="AG23" s="20">
        <v>11045.655375552282</v>
      </c>
      <c r="AH23" s="20">
        <v>11045.655375552282</v>
      </c>
      <c r="AI23" s="20">
        <v>11045.655375552282</v>
      </c>
      <c r="AJ23" s="20">
        <v>11045.655375552282</v>
      </c>
      <c r="AK23" s="20">
        <v>11045.655375552282</v>
      </c>
      <c r="AL23" s="20">
        <v>11045.655375552282</v>
      </c>
      <c r="AM23" s="20">
        <v>11045.655375552282</v>
      </c>
      <c r="AN23" s="20">
        <v>11045.655375552282</v>
      </c>
      <c r="AO23" s="20">
        <v>11045.655375552282</v>
      </c>
      <c r="AP23" s="20">
        <v>11045.655375552282</v>
      </c>
    </row>
    <row r="24" spans="2:42">
      <c r="B24" s="86"/>
      <c r="C24" s="96"/>
      <c r="D24" s="7" t="s">
        <v>17</v>
      </c>
      <c r="E24" s="8">
        <v>2</v>
      </c>
      <c r="F24" s="8">
        <v>0</v>
      </c>
      <c r="G24" s="8">
        <v>1</v>
      </c>
      <c r="H24" s="8">
        <v>0</v>
      </c>
      <c r="I24" s="8">
        <v>0</v>
      </c>
      <c r="J24" s="8">
        <v>2</v>
      </c>
      <c r="K24" s="8">
        <v>1</v>
      </c>
      <c r="L24" s="8">
        <v>0</v>
      </c>
      <c r="M24" s="8">
        <v>1</v>
      </c>
      <c r="N24" s="8">
        <v>3</v>
      </c>
      <c r="O24" s="8">
        <v>3</v>
      </c>
      <c r="P24" s="8">
        <v>0</v>
      </c>
      <c r="Q24" s="8">
        <v>1</v>
      </c>
      <c r="R24" s="8">
        <v>2</v>
      </c>
      <c r="S24" s="8">
        <v>1</v>
      </c>
      <c r="T24" s="8">
        <v>2</v>
      </c>
      <c r="U24" s="8">
        <v>1</v>
      </c>
      <c r="V24" s="8">
        <v>1</v>
      </c>
      <c r="W24" s="8">
        <v>0</v>
      </c>
      <c r="X24" s="8">
        <v>1</v>
      </c>
      <c r="Y24" s="8">
        <v>0</v>
      </c>
      <c r="Z24" s="8">
        <v>1</v>
      </c>
      <c r="AA24" s="8">
        <v>0</v>
      </c>
      <c r="AB24" s="8">
        <v>2</v>
      </c>
      <c r="AC24" s="8">
        <v>0</v>
      </c>
      <c r="AD24" s="8">
        <v>1</v>
      </c>
      <c r="AE24" s="8">
        <v>2</v>
      </c>
      <c r="AF24" s="8">
        <v>3</v>
      </c>
      <c r="AG24" s="8">
        <v>3</v>
      </c>
      <c r="AH24" s="8">
        <v>5</v>
      </c>
      <c r="AI24" s="8">
        <v>0</v>
      </c>
      <c r="AJ24" s="8">
        <v>0</v>
      </c>
      <c r="AK24" s="8">
        <v>1</v>
      </c>
      <c r="AL24" s="8">
        <v>0</v>
      </c>
      <c r="AM24" s="8">
        <v>0</v>
      </c>
      <c r="AN24" s="8">
        <v>0</v>
      </c>
      <c r="AO24" s="8">
        <v>1</v>
      </c>
      <c r="AP24" s="8">
        <v>1</v>
      </c>
    </row>
    <row r="25" spans="2:42" ht="15" thickBot="1">
      <c r="B25" s="86"/>
      <c r="C25" s="97"/>
      <c r="D25" s="5" t="s">
        <v>18</v>
      </c>
      <c r="E25" s="9">
        <f t="shared" ref="E25:G25" si="54">E24/(E24+E12)*1000000</f>
        <v>18181.81818181818</v>
      </c>
      <c r="F25" s="9">
        <f>F24/(F24+F12)*1000000</f>
        <v>0</v>
      </c>
      <c r="G25" s="9">
        <f t="shared" si="54"/>
        <v>10638.297872340425</v>
      </c>
      <c r="H25" s="9">
        <f>H24/(H24+H12)*1000000</f>
        <v>0</v>
      </c>
      <c r="I25" s="9">
        <f t="shared" ref="I25:K25" si="55">I24/(I24+I12)*1000000</f>
        <v>0</v>
      </c>
      <c r="J25" s="9">
        <f>J24/(J24+J12)*1000000</f>
        <v>23529.411764705881</v>
      </c>
      <c r="K25" s="9">
        <f t="shared" si="55"/>
        <v>6535.9477124183004</v>
      </c>
      <c r="L25" s="9">
        <f>L24/(L24+L12)*1000000</f>
        <v>0</v>
      </c>
      <c r="M25" s="9">
        <f t="shared" ref="M25:O25" si="56">M24/(M24+M12)*1000000</f>
        <v>8849.5575221238942</v>
      </c>
      <c r="N25" s="9">
        <f>N24/(N24+N12)*1000000</f>
        <v>30000</v>
      </c>
      <c r="O25" s="9">
        <f t="shared" si="56"/>
        <v>27777.777777777777</v>
      </c>
      <c r="P25" s="9">
        <f>P24/(P24+P12)*1000000</f>
        <v>0</v>
      </c>
      <c r="Q25" s="9">
        <f t="shared" ref="Q25:S25" si="57">Q24/(Q24+Q12)*1000000</f>
        <v>9345.7943925233631</v>
      </c>
      <c r="R25" s="9">
        <f>R24/(R24+R12)*1000000</f>
        <v>20618.556701030928</v>
      </c>
      <c r="S25" s="9">
        <f t="shared" si="57"/>
        <v>9345.7943925233631</v>
      </c>
      <c r="T25" s="9">
        <f>T24/(T24+T12)*1000000</f>
        <v>19230.76923076923</v>
      </c>
      <c r="U25" s="9">
        <f t="shared" ref="U25:W25" si="58">U24/(U24+U12)*1000000</f>
        <v>11494.252873563219</v>
      </c>
      <c r="V25" s="9">
        <f>V24/(V24+V12)*1000000</f>
        <v>11494.252873563219</v>
      </c>
      <c r="W25" s="9">
        <f t="shared" si="58"/>
        <v>0</v>
      </c>
      <c r="X25" s="9">
        <f>X24/(X24+X12)*1000000</f>
        <v>11764.705882352941</v>
      </c>
      <c r="Y25" s="9">
        <f t="shared" ref="Y25:AA25" si="59">Y24/(Y24+Y12)*1000000</f>
        <v>0</v>
      </c>
      <c r="Z25" s="9">
        <f>Z24/(Z24+Z12)*1000000</f>
        <v>8620.689655172413</v>
      </c>
      <c r="AA25" s="9">
        <f t="shared" si="59"/>
        <v>0</v>
      </c>
      <c r="AB25" s="9">
        <f>AB24/(AB24+AB12)*1000000</f>
        <v>17391.304347826088</v>
      </c>
      <c r="AC25" s="9">
        <f t="shared" ref="AC25:AE25" si="60">AC24/(AC24+AC12)*1000000</f>
        <v>0</v>
      </c>
      <c r="AD25" s="9">
        <f>AD24/(AD24+AD12)*1000000</f>
        <v>8620.689655172413</v>
      </c>
      <c r="AE25" s="9">
        <f t="shared" si="60"/>
        <v>17543.859649122805</v>
      </c>
      <c r="AF25" s="9">
        <f>AF24/(AF24+AF12)*1000000</f>
        <v>31578.947368421053</v>
      </c>
      <c r="AG25" s="9">
        <f t="shared" ref="AG25" si="61">AG24/(AG24+AG12)*1000000</f>
        <v>43478.260869565216</v>
      </c>
      <c r="AH25" s="9">
        <f>AH24/(AH24+AH12)*1000000</f>
        <v>38759.689922480618</v>
      </c>
      <c r="AI25" s="9">
        <f t="shared" ref="AI25:AK25" si="62">AI24/(AI24+AI12)*1000000</f>
        <v>0</v>
      </c>
      <c r="AJ25" s="9">
        <f>AJ24/(AJ24+AJ12)*1000000</f>
        <v>0</v>
      </c>
      <c r="AK25" s="9">
        <f t="shared" si="62"/>
        <v>10101.010101010103</v>
      </c>
      <c r="AL25" s="9">
        <f>AL24/(AL24+AL12)*1000000</f>
        <v>0</v>
      </c>
      <c r="AM25" s="9">
        <f t="shared" ref="AM25:AO25" si="63">AM24/(AM24+AM12)*1000000</f>
        <v>0</v>
      </c>
      <c r="AN25" s="9">
        <f>AN24/(AN24+AN12)*1000000</f>
        <v>0</v>
      </c>
      <c r="AO25" s="9">
        <f t="shared" si="63"/>
        <v>1000000</v>
      </c>
      <c r="AP25" s="9">
        <f>AP24/(AP24+AP12)*1000000</f>
        <v>1000000</v>
      </c>
    </row>
    <row r="27" spans="2:42" ht="19.149999999999999" customHeight="1"/>
  </sheetData>
  <mergeCells count="29">
    <mergeCell ref="AO2:AP2"/>
    <mergeCell ref="AM2:AN2"/>
    <mergeCell ref="B2:B25"/>
    <mergeCell ref="C2:D3"/>
    <mergeCell ref="C18:C19"/>
    <mergeCell ref="C20:C22"/>
    <mergeCell ref="C23:C25"/>
    <mergeCell ref="C13:C15"/>
    <mergeCell ref="C16:C17"/>
    <mergeCell ref="C4:C6"/>
    <mergeCell ref="C7:D7"/>
    <mergeCell ref="C8:C12"/>
    <mergeCell ref="AA2:AB2"/>
    <mergeCell ref="Y2:Z2"/>
    <mergeCell ref="E2:F2"/>
    <mergeCell ref="S2:T2"/>
    <mergeCell ref="Q2:R2"/>
    <mergeCell ref="W2:X2"/>
    <mergeCell ref="G2:H2"/>
    <mergeCell ref="O2:P2"/>
    <mergeCell ref="M2:N2"/>
    <mergeCell ref="K2:L2"/>
    <mergeCell ref="U2:V2"/>
    <mergeCell ref="I2:J2"/>
    <mergeCell ref="AK2:AL2"/>
    <mergeCell ref="AG2:AH2"/>
    <mergeCell ref="AI2:AJ2"/>
    <mergeCell ref="AE2:AF2"/>
    <mergeCell ref="AC2:AD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DB97-2F23-41FE-8CCE-CF37B83284ED}">
  <dimension ref="A1:AP27"/>
  <sheetViews>
    <sheetView showGridLines="0" view="pageBreakPreview" topLeftCell="B1" zoomScale="90" zoomScaleNormal="100" zoomScaleSheetLayoutView="90" workbookViewId="0">
      <pane xSplit="3" ySplit="3" topLeftCell="AK4" activePane="bottomRight" state="frozen"/>
      <selection activeCell="B1" sqref="B1"/>
      <selection pane="topRight" activeCell="E1" sqref="E1"/>
      <selection pane="bottomLeft" activeCell="B4" sqref="B4"/>
      <selection pane="bottomRight" activeCell="AQ22" sqref="AQ22"/>
    </sheetView>
  </sheetViews>
  <sheetFormatPr defaultRowHeight="14.25"/>
  <cols>
    <col min="1" max="1" width="1.125" hidden="1" customWidth="1"/>
    <col min="3" max="3" width="14.375" customWidth="1"/>
    <col min="4" max="4" width="14.875" customWidth="1"/>
    <col min="5" max="36" width="0" hidden="1" customWidth="1"/>
  </cols>
  <sheetData>
    <row r="1" spans="2:42" ht="26.25">
      <c r="B1" s="1" t="s">
        <v>37</v>
      </c>
    </row>
    <row r="2" spans="2:42">
      <c r="B2" s="84">
        <v>180</v>
      </c>
      <c r="C2" s="91" t="s">
        <v>8</v>
      </c>
      <c r="D2" s="92"/>
      <c r="E2" s="82">
        <v>45597</v>
      </c>
      <c r="F2" s="83"/>
      <c r="G2" s="82">
        <v>45598</v>
      </c>
      <c r="H2" s="83"/>
      <c r="I2" s="82">
        <v>45600</v>
      </c>
      <c r="J2" s="83"/>
      <c r="K2" s="82">
        <v>45601</v>
      </c>
      <c r="L2" s="83"/>
      <c r="M2" s="82">
        <v>45602</v>
      </c>
      <c r="N2" s="83"/>
      <c r="O2" s="82">
        <v>45603</v>
      </c>
      <c r="P2" s="83"/>
      <c r="Q2" s="82">
        <v>45604</v>
      </c>
      <c r="R2" s="83"/>
      <c r="S2" s="82">
        <v>45605</v>
      </c>
      <c r="T2" s="83"/>
      <c r="U2" s="82">
        <v>45607</v>
      </c>
      <c r="V2" s="83"/>
      <c r="W2" s="82">
        <v>45608</v>
      </c>
      <c r="X2" s="83"/>
      <c r="Y2" s="82">
        <v>45609</v>
      </c>
      <c r="Z2" s="83"/>
      <c r="AA2" s="82">
        <v>45610</v>
      </c>
      <c r="AB2" s="83"/>
      <c r="AC2" s="82">
        <v>45611</v>
      </c>
      <c r="AD2" s="83"/>
      <c r="AE2" s="82">
        <v>45614</v>
      </c>
      <c r="AF2" s="83"/>
      <c r="AG2" s="82">
        <v>45615</v>
      </c>
      <c r="AH2" s="83"/>
      <c r="AI2" s="82">
        <v>45616</v>
      </c>
      <c r="AJ2" s="83"/>
      <c r="AK2" s="82">
        <v>45617</v>
      </c>
      <c r="AL2" s="83"/>
      <c r="AM2" s="82">
        <v>45618</v>
      </c>
      <c r="AN2" s="83"/>
      <c r="AO2" s="82">
        <v>45619</v>
      </c>
      <c r="AP2" s="83"/>
    </row>
    <row r="3" spans="2:42" ht="21" customHeight="1" thickBot="1">
      <c r="B3" s="85"/>
      <c r="C3" s="93"/>
      <c r="D3" s="94"/>
      <c r="E3" s="17" t="s">
        <v>53</v>
      </c>
      <c r="F3" s="17" t="s">
        <v>56</v>
      </c>
      <c r="G3" s="17" t="s">
        <v>53</v>
      </c>
      <c r="H3" s="17" t="s">
        <v>56</v>
      </c>
      <c r="I3" s="17" t="s">
        <v>53</v>
      </c>
      <c r="J3" s="17" t="s">
        <v>56</v>
      </c>
      <c r="K3" s="17" t="s">
        <v>53</v>
      </c>
      <c r="L3" s="17" t="s">
        <v>56</v>
      </c>
      <c r="M3" s="17" t="s">
        <v>53</v>
      </c>
      <c r="N3" s="17" t="s">
        <v>56</v>
      </c>
      <c r="O3" s="17" t="s">
        <v>53</v>
      </c>
      <c r="P3" s="17" t="s">
        <v>56</v>
      </c>
      <c r="Q3" s="17" t="s">
        <v>53</v>
      </c>
      <c r="R3" s="17" t="s">
        <v>56</v>
      </c>
      <c r="S3" s="17" t="s">
        <v>53</v>
      </c>
      <c r="T3" s="17" t="s">
        <v>56</v>
      </c>
      <c r="U3" s="17" t="s">
        <v>53</v>
      </c>
      <c r="V3" s="17" t="s">
        <v>56</v>
      </c>
      <c r="W3" s="17" t="s">
        <v>53</v>
      </c>
      <c r="X3" s="17" t="s">
        <v>56</v>
      </c>
      <c r="Y3" s="17" t="s">
        <v>53</v>
      </c>
      <c r="Z3" s="17" t="s">
        <v>56</v>
      </c>
      <c r="AA3" s="17" t="s">
        <v>53</v>
      </c>
      <c r="AB3" s="17" t="s">
        <v>56</v>
      </c>
      <c r="AC3" s="17" t="s">
        <v>53</v>
      </c>
      <c r="AD3" s="17" t="s">
        <v>56</v>
      </c>
      <c r="AE3" s="17" t="s">
        <v>53</v>
      </c>
      <c r="AF3" s="17" t="s">
        <v>56</v>
      </c>
      <c r="AG3" s="17" t="s">
        <v>53</v>
      </c>
      <c r="AH3" s="17" t="s">
        <v>56</v>
      </c>
      <c r="AI3" s="17" t="s">
        <v>53</v>
      </c>
      <c r="AJ3" s="17" t="s">
        <v>56</v>
      </c>
      <c r="AK3" s="17" t="s">
        <v>53</v>
      </c>
      <c r="AL3" s="17" t="s">
        <v>56</v>
      </c>
      <c r="AM3" s="17" t="s">
        <v>53</v>
      </c>
      <c r="AN3" s="17" t="s">
        <v>56</v>
      </c>
      <c r="AO3" s="17" t="s">
        <v>53</v>
      </c>
      <c r="AP3" s="17" t="s">
        <v>56</v>
      </c>
    </row>
    <row r="4" spans="2:42">
      <c r="B4" s="86"/>
      <c r="C4" s="100" t="s">
        <v>21</v>
      </c>
      <c r="D4" s="12" t="s">
        <v>20</v>
      </c>
      <c r="E4" s="10">
        <v>460</v>
      </c>
      <c r="F4" s="10">
        <v>415</v>
      </c>
      <c r="G4" s="10">
        <v>460</v>
      </c>
      <c r="H4" s="10">
        <v>415</v>
      </c>
      <c r="I4" s="10">
        <v>415</v>
      </c>
      <c r="J4" s="10">
        <v>460</v>
      </c>
      <c r="K4" s="10">
        <v>415</v>
      </c>
      <c r="L4" s="10">
        <v>460</v>
      </c>
      <c r="M4" s="10">
        <v>415</v>
      </c>
      <c r="N4" s="10">
        <v>460</v>
      </c>
      <c r="O4" s="10">
        <v>415</v>
      </c>
      <c r="P4" s="10">
        <v>460</v>
      </c>
      <c r="Q4" s="10">
        <v>415</v>
      </c>
      <c r="R4" s="10">
        <v>460</v>
      </c>
      <c r="S4" s="10">
        <v>415</v>
      </c>
      <c r="T4" s="10">
        <v>460</v>
      </c>
      <c r="U4" s="10">
        <v>460</v>
      </c>
      <c r="V4" s="10">
        <v>415</v>
      </c>
      <c r="W4" s="10">
        <v>460</v>
      </c>
      <c r="X4" s="10">
        <v>415</v>
      </c>
      <c r="Y4" s="10">
        <v>460</v>
      </c>
      <c r="Z4" s="10">
        <v>415</v>
      </c>
      <c r="AA4" s="10">
        <v>460</v>
      </c>
      <c r="AB4" s="10">
        <v>415</v>
      </c>
      <c r="AC4" s="10">
        <v>460</v>
      </c>
      <c r="AD4" s="10">
        <v>415</v>
      </c>
      <c r="AE4" s="10">
        <v>415</v>
      </c>
      <c r="AF4" s="10">
        <v>460</v>
      </c>
      <c r="AG4" s="10">
        <v>415</v>
      </c>
      <c r="AH4" s="10">
        <v>460</v>
      </c>
      <c r="AI4" s="10">
        <v>415</v>
      </c>
      <c r="AJ4" s="10">
        <v>460</v>
      </c>
      <c r="AK4" s="10">
        <v>415</v>
      </c>
      <c r="AL4" s="10">
        <v>460</v>
      </c>
      <c r="AM4" s="10">
        <v>415</v>
      </c>
      <c r="AN4" s="10">
        <v>460</v>
      </c>
      <c r="AO4" s="10">
        <v>415</v>
      </c>
      <c r="AP4" s="10">
        <v>460</v>
      </c>
    </row>
    <row r="5" spans="2:42" ht="21" customHeight="1">
      <c r="B5" s="86"/>
      <c r="C5" s="101"/>
      <c r="D5" s="29" t="s">
        <v>10</v>
      </c>
      <c r="E5" s="45">
        <v>0</v>
      </c>
      <c r="F5" s="30">
        <v>0</v>
      </c>
      <c r="G5" s="45">
        <v>0</v>
      </c>
      <c r="H5" s="30">
        <v>0</v>
      </c>
      <c r="I5" s="45">
        <v>110</v>
      </c>
      <c r="J5" s="30">
        <v>80</v>
      </c>
      <c r="K5" s="45">
        <v>110</v>
      </c>
      <c r="L5" s="30">
        <v>110</v>
      </c>
      <c r="M5" s="45">
        <v>110</v>
      </c>
      <c r="N5" s="30">
        <v>110</v>
      </c>
      <c r="O5" s="45">
        <v>160</v>
      </c>
      <c r="P5" s="30">
        <v>110</v>
      </c>
      <c r="Q5" s="45">
        <v>110</v>
      </c>
      <c r="R5" s="30">
        <v>140</v>
      </c>
      <c r="S5" s="45">
        <v>160</v>
      </c>
      <c r="T5" s="30">
        <v>140</v>
      </c>
      <c r="U5" s="45">
        <v>110</v>
      </c>
      <c r="V5" s="30">
        <v>110</v>
      </c>
      <c r="W5" s="45">
        <v>80</v>
      </c>
      <c r="X5" s="30">
        <v>110</v>
      </c>
      <c r="Y5" s="45">
        <v>110</v>
      </c>
      <c r="Z5" s="30">
        <v>110</v>
      </c>
      <c r="AA5" s="45">
        <v>110</v>
      </c>
      <c r="AB5" s="30">
        <v>110</v>
      </c>
      <c r="AC5" s="45">
        <v>110</v>
      </c>
      <c r="AD5" s="30">
        <v>190</v>
      </c>
      <c r="AE5" s="45">
        <v>190</v>
      </c>
      <c r="AF5" s="30">
        <v>140</v>
      </c>
      <c r="AG5" s="45">
        <v>110</v>
      </c>
      <c r="AH5" s="30">
        <v>110</v>
      </c>
      <c r="AI5" s="45">
        <v>160</v>
      </c>
      <c r="AJ5" s="30">
        <v>140</v>
      </c>
      <c r="AK5" s="45">
        <v>110</v>
      </c>
      <c r="AL5" s="30">
        <v>140</v>
      </c>
      <c r="AM5" s="45">
        <v>110</v>
      </c>
      <c r="AN5" s="30">
        <v>140</v>
      </c>
      <c r="AO5" s="45"/>
      <c r="AP5" s="30"/>
    </row>
    <row r="6" spans="2:42" ht="21" customHeight="1" thickBot="1">
      <c r="B6" s="86"/>
      <c r="C6" s="102"/>
      <c r="D6" s="13" t="s">
        <v>36</v>
      </c>
      <c r="E6" s="11">
        <v>21</v>
      </c>
      <c r="F6" s="11">
        <v>30</v>
      </c>
      <c r="G6" s="11">
        <v>32</v>
      </c>
      <c r="H6" s="11">
        <v>30</v>
      </c>
      <c r="I6" s="11">
        <v>25</v>
      </c>
      <c r="J6" s="11">
        <v>29</v>
      </c>
      <c r="K6" s="11">
        <v>64</v>
      </c>
      <c r="L6" s="11">
        <v>62</v>
      </c>
      <c r="M6" s="11">
        <v>28</v>
      </c>
      <c r="N6" s="11">
        <v>45</v>
      </c>
      <c r="O6" s="11">
        <v>28</v>
      </c>
      <c r="P6" s="11">
        <v>42</v>
      </c>
      <c r="Q6" s="11">
        <v>26</v>
      </c>
      <c r="R6" s="11">
        <v>77</v>
      </c>
      <c r="S6" s="11">
        <v>30</v>
      </c>
      <c r="T6" s="11">
        <v>66</v>
      </c>
      <c r="U6" s="11">
        <v>31</v>
      </c>
      <c r="V6" s="11">
        <v>31</v>
      </c>
      <c r="W6" s="11">
        <v>30</v>
      </c>
      <c r="X6" s="11">
        <v>30</v>
      </c>
      <c r="Y6" s="11">
        <v>32</v>
      </c>
      <c r="Z6" s="11">
        <v>37</v>
      </c>
      <c r="AA6" s="11">
        <v>38</v>
      </c>
      <c r="AB6" s="11">
        <v>30</v>
      </c>
      <c r="AC6" s="11">
        <v>34</v>
      </c>
      <c r="AD6" s="11">
        <v>31</v>
      </c>
      <c r="AE6" s="11">
        <v>35</v>
      </c>
      <c r="AF6" s="11">
        <v>59</v>
      </c>
      <c r="AG6" s="11">
        <v>30</v>
      </c>
      <c r="AH6" s="11">
        <v>49</v>
      </c>
      <c r="AI6" s="11">
        <v>32</v>
      </c>
      <c r="AJ6" s="11">
        <v>53</v>
      </c>
      <c r="AK6" s="11">
        <v>32</v>
      </c>
      <c r="AL6" s="11">
        <v>51</v>
      </c>
      <c r="AM6" s="11">
        <v>30</v>
      </c>
      <c r="AN6" s="11">
        <v>55</v>
      </c>
      <c r="AO6" s="11"/>
      <c r="AP6" s="11"/>
    </row>
    <row r="7" spans="2:42">
      <c r="B7" s="86"/>
      <c r="C7" s="87" t="s">
        <v>3</v>
      </c>
      <c r="D7" s="88"/>
      <c r="E7" s="10">
        <v>160</v>
      </c>
      <c r="F7" s="10">
        <v>144</v>
      </c>
      <c r="G7" s="10">
        <v>160</v>
      </c>
      <c r="H7" s="10">
        <v>144</v>
      </c>
      <c r="I7" s="10">
        <v>184</v>
      </c>
      <c r="J7" s="10">
        <v>208</v>
      </c>
      <c r="K7" s="10">
        <v>184</v>
      </c>
      <c r="L7" s="10">
        <v>208</v>
      </c>
      <c r="M7" s="10">
        <v>176</v>
      </c>
      <c r="N7" s="10">
        <v>216</v>
      </c>
      <c r="O7" s="10">
        <v>168</v>
      </c>
      <c r="P7" s="10">
        <v>224</v>
      </c>
      <c r="Q7" s="10">
        <v>184</v>
      </c>
      <c r="R7" s="10">
        <v>208</v>
      </c>
      <c r="S7" s="10">
        <v>184</v>
      </c>
      <c r="T7" s="10">
        <v>208</v>
      </c>
      <c r="U7" s="10">
        <v>224</v>
      </c>
      <c r="V7" s="10">
        <v>168</v>
      </c>
      <c r="W7" s="10">
        <v>208</v>
      </c>
      <c r="X7" s="10">
        <v>184</v>
      </c>
      <c r="Y7" s="10">
        <v>216</v>
      </c>
      <c r="Z7" s="10">
        <v>176</v>
      </c>
      <c r="AA7" s="10">
        <v>208</v>
      </c>
      <c r="AB7" s="10">
        <v>184</v>
      </c>
      <c r="AC7" s="10">
        <v>208</v>
      </c>
      <c r="AD7" s="10">
        <v>184</v>
      </c>
      <c r="AE7" s="10">
        <v>184</v>
      </c>
      <c r="AF7" s="10">
        <v>208</v>
      </c>
      <c r="AG7" s="10">
        <v>184</v>
      </c>
      <c r="AH7" s="10">
        <v>208</v>
      </c>
      <c r="AI7" s="10">
        <v>192</v>
      </c>
      <c r="AJ7" s="10">
        <v>200</v>
      </c>
      <c r="AK7" s="10">
        <v>168</v>
      </c>
      <c r="AL7" s="10">
        <v>224</v>
      </c>
      <c r="AM7" s="10">
        <v>176</v>
      </c>
      <c r="AN7" s="10">
        <v>216</v>
      </c>
      <c r="AO7" s="10"/>
      <c r="AP7" s="10"/>
    </row>
    <row r="8" spans="2:42">
      <c r="B8" s="86"/>
      <c r="C8" s="89" t="s">
        <v>1</v>
      </c>
      <c r="D8" s="14" t="s">
        <v>2</v>
      </c>
      <c r="E8" s="59">
        <v>164</v>
      </c>
      <c r="F8" s="59">
        <v>146</v>
      </c>
      <c r="G8" s="59">
        <v>162</v>
      </c>
      <c r="H8" s="59">
        <v>141</v>
      </c>
      <c r="I8" s="59">
        <v>212</v>
      </c>
      <c r="J8" s="59">
        <v>182</v>
      </c>
      <c r="K8" s="59">
        <v>208</v>
      </c>
      <c r="L8" s="59">
        <v>190</v>
      </c>
      <c r="M8" s="59">
        <v>214</v>
      </c>
      <c r="N8" s="59">
        <v>179</v>
      </c>
      <c r="O8" s="59">
        <v>230</v>
      </c>
      <c r="P8" s="59">
        <v>173</v>
      </c>
      <c r="Q8" s="59">
        <v>201</v>
      </c>
      <c r="R8" s="59">
        <v>191</v>
      </c>
      <c r="S8" s="59">
        <v>219</v>
      </c>
      <c r="T8" s="59">
        <v>171</v>
      </c>
      <c r="U8" s="59">
        <v>219</v>
      </c>
      <c r="V8" s="59">
        <v>178</v>
      </c>
      <c r="W8" s="59">
        <v>213</v>
      </c>
      <c r="X8" s="59">
        <v>182</v>
      </c>
      <c r="Y8" s="59">
        <v>219</v>
      </c>
      <c r="Z8" s="59">
        <v>179</v>
      </c>
      <c r="AA8" s="59">
        <v>215</v>
      </c>
      <c r="AB8" s="59">
        <v>179</v>
      </c>
      <c r="AC8" s="59">
        <v>217</v>
      </c>
      <c r="AD8" s="59">
        <v>180</v>
      </c>
      <c r="AE8" s="59">
        <v>246</v>
      </c>
      <c r="AF8" s="59">
        <v>146</v>
      </c>
      <c r="AG8" s="59">
        <v>216</v>
      </c>
      <c r="AH8" s="59">
        <v>184</v>
      </c>
      <c r="AI8" s="59">
        <v>221</v>
      </c>
      <c r="AJ8" s="59">
        <v>179</v>
      </c>
      <c r="AK8" s="59">
        <v>207</v>
      </c>
      <c r="AL8" s="59">
        <v>185</v>
      </c>
      <c r="AM8" s="59">
        <v>197</v>
      </c>
      <c r="AN8" s="59">
        <v>202</v>
      </c>
      <c r="AO8" s="59"/>
      <c r="AP8" s="59"/>
    </row>
    <row r="9" spans="2:42" ht="15" hidden="1" customHeight="1">
      <c r="B9" s="86"/>
      <c r="C9" s="89"/>
      <c r="D9" s="15" t="s">
        <v>39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</row>
    <row r="10" spans="2:42" ht="15" hidden="1" customHeight="1" thickBot="1">
      <c r="B10" s="86"/>
      <c r="C10" s="89"/>
      <c r="D10" s="15" t="s">
        <v>4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</row>
    <row r="11" spans="2:42" ht="15" hidden="1" customHeight="1" thickBot="1">
      <c r="B11" s="86"/>
      <c r="C11" s="89"/>
      <c r="D11" s="15" t="s">
        <v>5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</row>
    <row r="12" spans="2:42" ht="15" thickBot="1">
      <c r="B12" s="86"/>
      <c r="C12" s="90"/>
      <c r="D12" s="16" t="s">
        <v>6</v>
      </c>
      <c r="E12" s="60">
        <v>162</v>
      </c>
      <c r="F12" s="60">
        <v>144</v>
      </c>
      <c r="G12" s="60">
        <v>160</v>
      </c>
      <c r="H12" s="60">
        <v>139</v>
      </c>
      <c r="I12" s="60">
        <v>210</v>
      </c>
      <c r="J12" s="60">
        <v>180</v>
      </c>
      <c r="K12" s="60">
        <v>206</v>
      </c>
      <c r="L12" s="60">
        <v>188</v>
      </c>
      <c r="M12" s="60">
        <v>212</v>
      </c>
      <c r="N12" s="60">
        <v>177</v>
      </c>
      <c r="O12" s="60">
        <v>228</v>
      </c>
      <c r="P12" s="60">
        <v>171</v>
      </c>
      <c r="Q12" s="60">
        <v>201</v>
      </c>
      <c r="R12" s="60">
        <v>191</v>
      </c>
      <c r="S12" s="60">
        <v>217</v>
      </c>
      <c r="T12" s="60">
        <v>169</v>
      </c>
      <c r="U12" s="60">
        <v>217</v>
      </c>
      <c r="V12" s="60">
        <v>176</v>
      </c>
      <c r="W12" s="60">
        <v>211</v>
      </c>
      <c r="X12" s="60">
        <v>180</v>
      </c>
      <c r="Y12" s="60">
        <v>217</v>
      </c>
      <c r="Z12" s="60">
        <v>177</v>
      </c>
      <c r="AA12" s="60">
        <v>213</v>
      </c>
      <c r="AB12" s="60">
        <v>177</v>
      </c>
      <c r="AC12" s="60">
        <v>215</v>
      </c>
      <c r="AD12" s="60">
        <v>178</v>
      </c>
      <c r="AE12" s="60">
        <v>244</v>
      </c>
      <c r="AF12" s="60">
        <v>144</v>
      </c>
      <c r="AG12" s="60">
        <v>214</v>
      </c>
      <c r="AH12" s="60">
        <v>182</v>
      </c>
      <c r="AI12" s="60">
        <v>219</v>
      </c>
      <c r="AJ12" s="60">
        <v>177</v>
      </c>
      <c r="AK12" s="60">
        <v>205</v>
      </c>
      <c r="AL12" s="60">
        <v>183</v>
      </c>
      <c r="AM12" s="60">
        <v>195</v>
      </c>
      <c r="AN12" s="60">
        <v>200</v>
      </c>
      <c r="AO12" s="60"/>
      <c r="AP12" s="60"/>
    </row>
    <row r="13" spans="2:42">
      <c r="B13" s="86"/>
      <c r="C13" s="95" t="s">
        <v>7</v>
      </c>
      <c r="D13" s="12" t="s">
        <v>69</v>
      </c>
      <c r="E13" s="10">
        <v>16</v>
      </c>
      <c r="F13" s="10">
        <v>17</v>
      </c>
      <c r="G13" s="10">
        <v>16</v>
      </c>
      <c r="H13" s="10">
        <v>17</v>
      </c>
      <c r="I13" s="10">
        <v>16</v>
      </c>
      <c r="J13" s="10">
        <v>17</v>
      </c>
      <c r="K13" s="10">
        <v>16</v>
      </c>
      <c r="L13" s="10">
        <v>17</v>
      </c>
      <c r="M13" s="10">
        <v>16</v>
      </c>
      <c r="N13" s="10">
        <v>17</v>
      </c>
      <c r="O13" s="10">
        <v>16</v>
      </c>
      <c r="P13" s="10">
        <v>17</v>
      </c>
      <c r="Q13" s="10">
        <v>16</v>
      </c>
      <c r="R13" s="10">
        <v>17</v>
      </c>
      <c r="S13" s="10">
        <v>16</v>
      </c>
      <c r="T13" s="10">
        <v>17</v>
      </c>
      <c r="U13" s="10">
        <v>16</v>
      </c>
      <c r="V13" s="10">
        <v>17</v>
      </c>
      <c r="W13" s="10">
        <v>16</v>
      </c>
      <c r="X13" s="10">
        <v>17</v>
      </c>
      <c r="Y13" s="10">
        <v>16</v>
      </c>
      <c r="Z13" s="10">
        <v>17</v>
      </c>
      <c r="AA13" s="10">
        <v>16</v>
      </c>
      <c r="AB13" s="10">
        <v>17</v>
      </c>
      <c r="AC13" s="10">
        <v>16</v>
      </c>
      <c r="AD13" s="10">
        <v>17</v>
      </c>
      <c r="AE13" s="10">
        <v>16</v>
      </c>
      <c r="AF13" s="10">
        <v>17</v>
      </c>
      <c r="AG13" s="10">
        <v>16</v>
      </c>
      <c r="AH13" s="10">
        <v>17</v>
      </c>
      <c r="AI13" s="10">
        <v>16</v>
      </c>
      <c r="AJ13" s="10">
        <v>17</v>
      </c>
      <c r="AK13" s="10">
        <v>16</v>
      </c>
      <c r="AL13" s="10">
        <v>17</v>
      </c>
      <c r="AM13" s="10">
        <v>16</v>
      </c>
      <c r="AN13" s="10">
        <v>17</v>
      </c>
      <c r="AO13" s="10">
        <v>16</v>
      </c>
      <c r="AP13" s="10">
        <v>17</v>
      </c>
    </row>
    <row r="14" spans="2:42">
      <c r="B14" s="86"/>
      <c r="C14" s="96"/>
      <c r="D14" s="39" t="s">
        <v>67</v>
      </c>
      <c r="E14" s="61">
        <v>0</v>
      </c>
      <c r="F14" s="61">
        <v>2</v>
      </c>
      <c r="G14" s="61">
        <v>1</v>
      </c>
      <c r="H14" s="61">
        <v>1</v>
      </c>
      <c r="I14" s="61">
        <v>1</v>
      </c>
      <c r="J14" s="61">
        <v>1</v>
      </c>
      <c r="K14" s="61">
        <v>0</v>
      </c>
      <c r="L14" s="61">
        <v>2</v>
      </c>
      <c r="M14" s="61">
        <v>1</v>
      </c>
      <c r="N14" s="61">
        <v>2</v>
      </c>
      <c r="O14" s="61">
        <v>0</v>
      </c>
      <c r="P14" s="61">
        <v>1</v>
      </c>
      <c r="Q14" s="61">
        <v>0</v>
      </c>
      <c r="R14" s="61">
        <v>2</v>
      </c>
      <c r="S14" s="61">
        <v>1</v>
      </c>
      <c r="T14" s="61">
        <v>1</v>
      </c>
      <c r="U14" s="61">
        <v>1</v>
      </c>
      <c r="V14" s="61">
        <v>1</v>
      </c>
      <c r="W14" s="61">
        <v>0</v>
      </c>
      <c r="X14" s="61">
        <v>1</v>
      </c>
      <c r="Y14" s="61">
        <v>0</v>
      </c>
      <c r="Z14" s="61">
        <v>0</v>
      </c>
      <c r="AA14" s="61">
        <v>1</v>
      </c>
      <c r="AB14" s="61">
        <v>0</v>
      </c>
      <c r="AC14" s="61">
        <v>1</v>
      </c>
      <c r="AD14" s="61">
        <v>2</v>
      </c>
      <c r="AE14" s="61">
        <v>1</v>
      </c>
      <c r="AF14" s="61">
        <v>0</v>
      </c>
      <c r="AG14" s="61">
        <v>2</v>
      </c>
      <c r="AH14" s="61">
        <v>1</v>
      </c>
      <c r="AI14" s="61">
        <v>0</v>
      </c>
      <c r="AJ14" s="61">
        <v>0</v>
      </c>
      <c r="AK14" s="61">
        <v>0</v>
      </c>
      <c r="AL14" s="61">
        <v>1</v>
      </c>
      <c r="AM14" s="61">
        <v>0</v>
      </c>
      <c r="AN14" s="61">
        <v>0</v>
      </c>
      <c r="AO14" s="61">
        <v>0</v>
      </c>
      <c r="AP14" s="61">
        <v>1</v>
      </c>
    </row>
    <row r="15" spans="2:42" ht="15" thickBot="1">
      <c r="B15" s="86"/>
      <c r="C15" s="97"/>
      <c r="D15" s="13" t="s">
        <v>68</v>
      </c>
      <c r="E15" s="11">
        <v>16</v>
      </c>
      <c r="F15" s="11">
        <v>16</v>
      </c>
      <c r="G15" s="11">
        <v>15</v>
      </c>
      <c r="H15" s="11">
        <v>14</v>
      </c>
      <c r="I15" s="11">
        <v>16</v>
      </c>
      <c r="J15" s="11">
        <v>17</v>
      </c>
      <c r="K15" s="11">
        <v>16</v>
      </c>
      <c r="L15" s="11">
        <v>15</v>
      </c>
      <c r="M15" s="11">
        <v>16</v>
      </c>
      <c r="N15" s="11">
        <v>14</v>
      </c>
      <c r="O15" s="11">
        <v>16</v>
      </c>
      <c r="P15" s="11">
        <v>14</v>
      </c>
      <c r="Q15" s="11">
        <v>16</v>
      </c>
      <c r="R15" s="11">
        <v>15</v>
      </c>
      <c r="S15" s="11">
        <v>15</v>
      </c>
      <c r="T15" s="11">
        <v>14</v>
      </c>
      <c r="U15" s="11">
        <v>15</v>
      </c>
      <c r="V15" s="11">
        <v>14</v>
      </c>
      <c r="W15" s="11">
        <v>16</v>
      </c>
      <c r="X15" s="11">
        <v>14</v>
      </c>
      <c r="Y15" s="11">
        <v>15</v>
      </c>
      <c r="Z15" s="11">
        <v>15</v>
      </c>
      <c r="AA15" s="11">
        <v>15</v>
      </c>
      <c r="AB15" s="11">
        <v>15</v>
      </c>
      <c r="AC15" s="11">
        <v>15</v>
      </c>
      <c r="AD15" s="11">
        <v>12</v>
      </c>
      <c r="AE15" s="11">
        <v>16</v>
      </c>
      <c r="AF15" s="11">
        <v>12</v>
      </c>
      <c r="AG15" s="11">
        <v>16</v>
      </c>
      <c r="AH15" s="11">
        <v>14</v>
      </c>
      <c r="AI15" s="11">
        <v>16</v>
      </c>
      <c r="AJ15" s="11">
        <v>14</v>
      </c>
      <c r="AK15" s="11">
        <v>16</v>
      </c>
      <c r="AL15" s="11">
        <v>14</v>
      </c>
      <c r="AM15" s="11">
        <v>15</v>
      </c>
      <c r="AN15" s="11">
        <v>15</v>
      </c>
      <c r="AO15" s="11"/>
      <c r="AP15" s="11"/>
    </row>
    <row r="16" spans="2:42">
      <c r="B16" s="86"/>
      <c r="C16" s="95" t="s">
        <v>14</v>
      </c>
      <c r="D16" s="4" t="s">
        <v>12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</row>
    <row r="17" spans="2:42" ht="15" thickBot="1">
      <c r="B17" s="86"/>
      <c r="C17" s="97" t="s">
        <v>9</v>
      </c>
      <c r="D17" s="5" t="s">
        <v>13</v>
      </c>
      <c r="E17" s="3">
        <f t="shared" ref="E17:F17" si="0">(SUM(E4:E5)-E6)/(SUM(E4:E5))</f>
        <v>0.95434782608695656</v>
      </c>
      <c r="F17" s="3">
        <f t="shared" si="0"/>
        <v>0.92771084337349397</v>
      </c>
      <c r="G17" s="3">
        <f t="shared" ref="G17:H17" si="1">(SUM(G4:G5)-G6)/(SUM(G4:G5))</f>
        <v>0.93043478260869561</v>
      </c>
      <c r="H17" s="3">
        <f t="shared" si="1"/>
        <v>0.92771084337349397</v>
      </c>
      <c r="I17" s="3">
        <f t="shared" ref="I17:J17" si="2">(SUM(I4:I5)-I6)/(SUM(I4:I5))</f>
        <v>0.95238095238095233</v>
      </c>
      <c r="J17" s="3">
        <f t="shared" si="2"/>
        <v>0.9462962962962963</v>
      </c>
      <c r="K17" s="3">
        <f t="shared" ref="K17:L17" si="3">(SUM(K4:K5)-K6)/(SUM(K4:K5))</f>
        <v>0.87809523809523804</v>
      </c>
      <c r="L17" s="3">
        <f t="shared" si="3"/>
        <v>0.89122807017543859</v>
      </c>
      <c r="M17" s="3">
        <f t="shared" ref="M17:N17" si="4">(SUM(M4:M5)-M6)/(SUM(M4:M5))</f>
        <v>0.94666666666666666</v>
      </c>
      <c r="N17" s="3">
        <f t="shared" si="4"/>
        <v>0.92105263157894735</v>
      </c>
      <c r="O17" s="3">
        <f t="shared" ref="O17:P17" si="5">(SUM(O4:O5)-O6)/(SUM(O4:O5))</f>
        <v>0.95130434782608697</v>
      </c>
      <c r="P17" s="3">
        <f t="shared" si="5"/>
        <v>0.9263157894736842</v>
      </c>
      <c r="Q17" s="3">
        <f t="shared" ref="Q17:R17" si="6">(SUM(Q4:Q5)-Q6)/(SUM(Q4:Q5))</f>
        <v>0.95047619047619047</v>
      </c>
      <c r="R17" s="3">
        <f t="shared" si="6"/>
        <v>0.8716666666666667</v>
      </c>
      <c r="S17" s="3">
        <f t="shared" ref="S17:T17" si="7">(SUM(S4:S5)-S6)/(SUM(S4:S5))</f>
        <v>0.94782608695652171</v>
      </c>
      <c r="T17" s="3">
        <f t="shared" si="7"/>
        <v>0.89</v>
      </c>
      <c r="U17" s="3">
        <f t="shared" ref="U17:V17" si="8">(SUM(U4:U5)-U6)/(SUM(U4:U5))</f>
        <v>0.94561403508771935</v>
      </c>
      <c r="V17" s="3">
        <f t="shared" si="8"/>
        <v>0.94095238095238098</v>
      </c>
      <c r="W17" s="3">
        <f t="shared" ref="W17:X17" si="9">(SUM(W4:W5)-W6)/(SUM(W4:W5))</f>
        <v>0.94444444444444442</v>
      </c>
      <c r="X17" s="3">
        <f t="shared" si="9"/>
        <v>0.94285714285714284</v>
      </c>
      <c r="Y17" s="3">
        <f t="shared" ref="Y17:Z17" si="10">(SUM(Y4:Y5)-Y6)/(SUM(Y4:Y5))</f>
        <v>0.94385964912280707</v>
      </c>
      <c r="Z17" s="3">
        <f t="shared" si="10"/>
        <v>0.92952380952380953</v>
      </c>
      <c r="AA17" s="3">
        <f t="shared" ref="AA17:AB17" si="11">(SUM(AA4:AA5)-AA6)/(SUM(AA4:AA5))</f>
        <v>0.93333333333333335</v>
      </c>
      <c r="AB17" s="3">
        <f t="shared" si="11"/>
        <v>0.94285714285714284</v>
      </c>
      <c r="AC17" s="3">
        <f t="shared" ref="AC17:AD17" si="12">(SUM(AC4:AC5)-AC6)/(SUM(AC4:AC5))</f>
        <v>0.94035087719298249</v>
      </c>
      <c r="AD17" s="3">
        <f t="shared" si="12"/>
        <v>0.94876033057851239</v>
      </c>
      <c r="AE17" s="3">
        <f t="shared" ref="AE17:AF17" si="13">(SUM(AE4:AE5)-AE6)/(SUM(AE4:AE5))</f>
        <v>0.94214876033057848</v>
      </c>
      <c r="AF17" s="3">
        <f t="shared" si="13"/>
        <v>0.90166666666666662</v>
      </c>
      <c r="AG17" s="3">
        <f t="shared" ref="AG17:AJ17" si="14">(SUM(AG4:AG5)-AG6)/(SUM(AG4:AG5))</f>
        <v>0.94285714285714284</v>
      </c>
      <c r="AH17" s="3">
        <f t="shared" si="14"/>
        <v>0.9140350877192982</v>
      </c>
      <c r="AI17" s="3">
        <f t="shared" si="14"/>
        <v>0.94434782608695655</v>
      </c>
      <c r="AJ17" s="3">
        <f t="shared" si="14"/>
        <v>0.91166666666666663</v>
      </c>
      <c r="AK17" s="3">
        <f t="shared" ref="AK17:AL17" si="15">(SUM(AK4:AK5)-AK6)/(SUM(AK4:AK5))</f>
        <v>0.93904761904761902</v>
      </c>
      <c r="AL17" s="3">
        <f t="shared" si="15"/>
        <v>0.91500000000000004</v>
      </c>
      <c r="AM17" s="3">
        <f t="shared" ref="AM17:AN17" si="16">(SUM(AM4:AM5)-AM6)/(SUM(AM4:AM5))</f>
        <v>0.94285714285714284</v>
      </c>
      <c r="AN17" s="3">
        <f t="shared" si="16"/>
        <v>0.90833333333333333</v>
      </c>
      <c r="AO17" s="3">
        <f t="shared" ref="AO17:AP17" si="17">(SUM(AO4:AO5)-AO6)/(SUM(AO4:AO5))</f>
        <v>1</v>
      </c>
      <c r="AP17" s="3">
        <f t="shared" si="17"/>
        <v>1</v>
      </c>
    </row>
    <row r="18" spans="2:42">
      <c r="B18" s="86"/>
      <c r="C18" s="95" t="s">
        <v>11</v>
      </c>
      <c r="D18" s="4" t="s">
        <v>12</v>
      </c>
      <c r="E18" s="2">
        <v>1.2929999999999999</v>
      </c>
      <c r="F18" s="2">
        <v>1.2929999999999999</v>
      </c>
      <c r="G18" s="2">
        <v>1.2929999999999999</v>
      </c>
      <c r="H18" s="2">
        <v>1.2929999999999999</v>
      </c>
      <c r="I18" s="2">
        <v>1.2929999999999999</v>
      </c>
      <c r="J18" s="2">
        <v>1.2929999999999999</v>
      </c>
      <c r="K18" s="2">
        <v>1.2929999999999999</v>
      </c>
      <c r="L18" s="2">
        <v>1.2929999999999999</v>
      </c>
      <c r="M18" s="2">
        <v>1.2929999999999999</v>
      </c>
      <c r="N18" s="2">
        <v>1.2929999999999999</v>
      </c>
      <c r="O18" s="2">
        <v>1.2929999999999999</v>
      </c>
      <c r="P18" s="2">
        <v>1.2929999999999999</v>
      </c>
      <c r="Q18" s="2">
        <v>1.2929999999999999</v>
      </c>
      <c r="R18" s="2">
        <v>1.2929999999999999</v>
      </c>
      <c r="S18" s="2">
        <v>1.2929999999999999</v>
      </c>
      <c r="T18" s="2">
        <v>1.2929999999999999</v>
      </c>
      <c r="U18" s="2">
        <v>1.2929999999999999</v>
      </c>
      <c r="V18" s="2">
        <v>1.2929999999999999</v>
      </c>
      <c r="W18" s="2">
        <v>1.2929999999999999</v>
      </c>
      <c r="X18" s="2">
        <v>1.2929999999999999</v>
      </c>
      <c r="Y18" s="2">
        <v>1.2929999999999999</v>
      </c>
      <c r="Z18" s="2">
        <v>1.2929999999999999</v>
      </c>
      <c r="AA18" s="2">
        <v>1.2929999999999999</v>
      </c>
      <c r="AB18" s="2">
        <v>1.2929999999999999</v>
      </c>
      <c r="AC18" s="2">
        <v>1.2929999999999999</v>
      </c>
      <c r="AD18" s="2">
        <v>1.2929999999999999</v>
      </c>
      <c r="AE18" s="2">
        <v>1.2929999999999999</v>
      </c>
      <c r="AF18" s="2">
        <v>1.2929999999999999</v>
      </c>
      <c r="AG18" s="2">
        <v>1.2929999999999999</v>
      </c>
      <c r="AH18" s="2">
        <v>1.2929999999999999</v>
      </c>
      <c r="AI18" s="2">
        <v>1.2929999999999999</v>
      </c>
      <c r="AJ18" s="2">
        <v>1.2929999999999999</v>
      </c>
      <c r="AK18" s="2">
        <v>1.2929999999999999</v>
      </c>
      <c r="AL18" s="2">
        <v>1.2929999999999999</v>
      </c>
      <c r="AM18" s="2">
        <v>1.2929999999999999</v>
      </c>
      <c r="AN18" s="2">
        <v>1.2929999999999999</v>
      </c>
      <c r="AO18" s="2">
        <v>1.2929999999999999</v>
      </c>
      <c r="AP18" s="2">
        <v>1.2929999999999999</v>
      </c>
    </row>
    <row r="19" spans="2:42" ht="15" thickBot="1">
      <c r="B19" s="86"/>
      <c r="C19" s="97"/>
      <c r="D19" s="5" t="s">
        <v>13</v>
      </c>
      <c r="E19" s="19">
        <v>1.196</v>
      </c>
      <c r="F19" s="19">
        <v>1.0840000000000001</v>
      </c>
      <c r="G19" s="19">
        <v>1.2410000000000001</v>
      </c>
      <c r="H19" s="19">
        <v>1.1419999999999999</v>
      </c>
      <c r="I19" s="19">
        <v>1.214</v>
      </c>
      <c r="J19" s="19">
        <v>1.177</v>
      </c>
      <c r="K19" s="19">
        <v>1.214</v>
      </c>
      <c r="L19" s="19">
        <v>1.0640000000000001</v>
      </c>
      <c r="M19" s="19">
        <v>1.2290000000000001</v>
      </c>
      <c r="N19" s="19">
        <v>1.0900000000000001</v>
      </c>
      <c r="O19" s="19">
        <v>1.2110000000000001</v>
      </c>
      <c r="P19" s="19">
        <v>1.089</v>
      </c>
      <c r="Q19" s="19">
        <v>1.1950000000000001</v>
      </c>
      <c r="R19" s="19">
        <v>1.05</v>
      </c>
      <c r="S19" s="19">
        <v>1.238</v>
      </c>
      <c r="T19" s="19">
        <v>1.0029999999999999</v>
      </c>
      <c r="U19" s="19">
        <v>1.256</v>
      </c>
      <c r="V19" s="19">
        <v>1.1359999999999999</v>
      </c>
      <c r="W19" s="19">
        <v>1.222</v>
      </c>
      <c r="X19" s="19">
        <v>1.1719999999999999</v>
      </c>
      <c r="Y19" s="19">
        <v>1.234</v>
      </c>
      <c r="Z19" s="19">
        <v>1.129</v>
      </c>
      <c r="AA19" s="19">
        <v>1.2210000000000001</v>
      </c>
      <c r="AB19" s="19">
        <v>1.1180000000000001</v>
      </c>
      <c r="AC19" s="19">
        <v>1.218</v>
      </c>
      <c r="AD19" s="19">
        <v>1.2170000000000001</v>
      </c>
      <c r="AE19" s="19">
        <v>1.23</v>
      </c>
      <c r="AF19" s="19">
        <v>1.006</v>
      </c>
      <c r="AG19" s="19">
        <v>1.24</v>
      </c>
      <c r="AH19" s="19">
        <v>1.1479999999999999</v>
      </c>
      <c r="AI19" s="19">
        <v>1.2010000000000001</v>
      </c>
      <c r="AJ19" s="19">
        <v>1.054</v>
      </c>
      <c r="AK19" s="19">
        <v>1.2</v>
      </c>
      <c r="AL19" s="19">
        <v>1.0900000000000001</v>
      </c>
      <c r="AM19" s="19">
        <v>1.206</v>
      </c>
      <c r="AN19" s="19">
        <v>1.105</v>
      </c>
      <c r="AO19" s="19"/>
      <c r="AP19" s="19"/>
    </row>
    <row r="20" spans="2:42">
      <c r="B20" s="86"/>
      <c r="C20" s="95" t="s">
        <v>0</v>
      </c>
      <c r="D20" s="4" t="s">
        <v>12</v>
      </c>
      <c r="E20" s="33">
        <v>30</v>
      </c>
      <c r="F20" s="33">
        <v>30</v>
      </c>
      <c r="G20" s="33">
        <v>30</v>
      </c>
      <c r="H20" s="33">
        <v>30</v>
      </c>
      <c r="I20" s="33">
        <v>30</v>
      </c>
      <c r="J20" s="33">
        <v>30</v>
      </c>
      <c r="K20" s="33">
        <v>30</v>
      </c>
      <c r="L20" s="33">
        <v>30</v>
      </c>
      <c r="M20" s="33">
        <v>30</v>
      </c>
      <c r="N20" s="33">
        <v>30</v>
      </c>
      <c r="O20" s="33">
        <v>30</v>
      </c>
      <c r="P20" s="33">
        <v>30</v>
      </c>
      <c r="Q20" s="33">
        <v>30</v>
      </c>
      <c r="R20" s="33">
        <v>30</v>
      </c>
      <c r="S20" s="33">
        <v>30</v>
      </c>
      <c r="T20" s="33">
        <v>30</v>
      </c>
      <c r="U20" s="33">
        <v>30</v>
      </c>
      <c r="V20" s="33">
        <v>30</v>
      </c>
      <c r="W20" s="33">
        <v>30</v>
      </c>
      <c r="X20" s="33">
        <v>30</v>
      </c>
      <c r="Y20" s="33">
        <v>30</v>
      </c>
      <c r="Z20" s="33">
        <v>30</v>
      </c>
      <c r="AA20" s="33">
        <v>30</v>
      </c>
      <c r="AB20" s="33">
        <v>30</v>
      </c>
      <c r="AC20" s="33">
        <v>30</v>
      </c>
      <c r="AD20" s="33">
        <v>30</v>
      </c>
      <c r="AE20" s="33">
        <v>30</v>
      </c>
      <c r="AF20" s="33">
        <v>30</v>
      </c>
      <c r="AG20" s="33">
        <v>30</v>
      </c>
      <c r="AH20" s="33">
        <v>30</v>
      </c>
      <c r="AI20" s="33">
        <v>30</v>
      </c>
      <c r="AJ20" s="33">
        <v>30</v>
      </c>
      <c r="AK20" s="33">
        <v>30</v>
      </c>
      <c r="AL20" s="33">
        <v>30</v>
      </c>
      <c r="AM20" s="33">
        <v>30</v>
      </c>
      <c r="AN20" s="33">
        <v>30</v>
      </c>
      <c r="AO20" s="33">
        <v>30</v>
      </c>
      <c r="AP20" s="33">
        <v>30</v>
      </c>
    </row>
    <row r="21" spans="2:42">
      <c r="B21" s="86"/>
      <c r="C21" s="96"/>
      <c r="D21" s="35" t="s">
        <v>41</v>
      </c>
      <c r="E21" s="36">
        <f t="shared" ref="E21:F21" si="18">E8/SUM(E4:E5)*60</f>
        <v>21.391304347826086</v>
      </c>
      <c r="F21" s="36">
        <f t="shared" si="18"/>
        <v>21.108433734939759</v>
      </c>
      <c r="G21" s="36">
        <f t="shared" ref="G21:H21" si="19">G8/SUM(G4:G5)*60</f>
        <v>21.130434782608695</v>
      </c>
      <c r="H21" s="36">
        <f t="shared" si="19"/>
        <v>20.3855421686747</v>
      </c>
      <c r="I21" s="36">
        <f t="shared" ref="I21:J21" si="20">I8/SUM(I4:I5)*60</f>
        <v>24.228571428571428</v>
      </c>
      <c r="J21" s="36">
        <f t="shared" si="20"/>
        <v>20.222222222222221</v>
      </c>
      <c r="K21" s="36">
        <f t="shared" ref="K21:L21" si="21">K8/SUM(K4:K5)*60</f>
        <v>23.771428571428572</v>
      </c>
      <c r="L21" s="36">
        <f t="shared" si="21"/>
        <v>20</v>
      </c>
      <c r="M21" s="36">
        <f t="shared" ref="M21:N21" si="22">M8/SUM(M4:M5)*60</f>
        <v>24.457142857142856</v>
      </c>
      <c r="N21" s="36">
        <f t="shared" si="22"/>
        <v>18.842105263157894</v>
      </c>
      <c r="O21" s="36">
        <f t="shared" ref="O21:P21" si="23">O8/SUM(O4:O5)*60</f>
        <v>24</v>
      </c>
      <c r="P21" s="36">
        <f t="shared" si="23"/>
        <v>18.210526315789473</v>
      </c>
      <c r="Q21" s="36">
        <f t="shared" ref="Q21:R21" si="24">Q8/SUM(Q4:Q5)*60</f>
        <v>22.971428571428572</v>
      </c>
      <c r="R21" s="36">
        <f t="shared" si="24"/>
        <v>19.100000000000001</v>
      </c>
      <c r="S21" s="36">
        <f t="shared" ref="S21:T21" si="25">S8/SUM(S4:S5)*60</f>
        <v>22.852173913043476</v>
      </c>
      <c r="T21" s="36">
        <f t="shared" si="25"/>
        <v>17.099999999999998</v>
      </c>
      <c r="U21" s="36">
        <f t="shared" ref="U21:V21" si="26">U8/SUM(U4:U5)*60</f>
        <v>23.052631578947366</v>
      </c>
      <c r="V21" s="36">
        <f t="shared" si="26"/>
        <v>20.342857142857142</v>
      </c>
      <c r="W21" s="36">
        <f t="shared" ref="W21:X21" si="27">W8/SUM(W4:W5)*60</f>
        <v>23.666666666666664</v>
      </c>
      <c r="X21" s="36">
        <f t="shared" si="27"/>
        <v>20.8</v>
      </c>
      <c r="Y21" s="36">
        <f t="shared" ref="Y21:Z21" si="28">Y8/SUM(Y4:Y5)*60</f>
        <v>23.052631578947366</v>
      </c>
      <c r="Z21" s="36">
        <f t="shared" si="28"/>
        <v>20.457142857142856</v>
      </c>
      <c r="AA21" s="36">
        <f t="shared" ref="AA21:AB21" si="29">AA8/SUM(AA4:AA5)*60</f>
        <v>22.631578947368421</v>
      </c>
      <c r="AB21" s="36">
        <f t="shared" si="29"/>
        <v>20.457142857142856</v>
      </c>
      <c r="AC21" s="36">
        <f t="shared" ref="AC21:AD21" si="30">AC8/SUM(AC4:AC5)*60</f>
        <v>22.842105263157897</v>
      </c>
      <c r="AD21" s="36">
        <f t="shared" si="30"/>
        <v>17.851239669421489</v>
      </c>
      <c r="AE21" s="36">
        <f t="shared" ref="AE21:AF21" si="31">AE8/SUM(AE4:AE5)*60</f>
        <v>24.396694214876032</v>
      </c>
      <c r="AF21" s="36">
        <f t="shared" si="31"/>
        <v>14.600000000000001</v>
      </c>
      <c r="AG21" s="36">
        <f t="shared" ref="AG21:AJ21" si="32">AG8/SUM(AG4:AG5)*60</f>
        <v>24.685714285714287</v>
      </c>
      <c r="AH21" s="36">
        <f t="shared" si="32"/>
        <v>19.368421052631579</v>
      </c>
      <c r="AI21" s="36">
        <f t="shared" si="32"/>
        <v>23.060869565217391</v>
      </c>
      <c r="AJ21" s="36">
        <f t="shared" si="32"/>
        <v>17.899999999999999</v>
      </c>
      <c r="AK21" s="36">
        <f t="shared" ref="AK21:AL21" si="33">AK8/SUM(AK4:AK5)*60</f>
        <v>23.657142857142858</v>
      </c>
      <c r="AL21" s="36">
        <f t="shared" si="33"/>
        <v>18.5</v>
      </c>
      <c r="AM21" s="36">
        <f t="shared" ref="AM21:AN21" si="34">AM8/SUM(AM4:AM5)*60</f>
        <v>22.514285714285716</v>
      </c>
      <c r="AN21" s="36">
        <f t="shared" si="34"/>
        <v>20.2</v>
      </c>
      <c r="AO21" s="36">
        <f t="shared" ref="AO21:AP21" si="35">AO8/SUM(AO4:AO5)*60</f>
        <v>0</v>
      </c>
      <c r="AP21" s="36">
        <f t="shared" si="35"/>
        <v>0</v>
      </c>
    </row>
    <row r="22" spans="2:42" ht="15" thickBot="1">
      <c r="B22" s="86"/>
      <c r="C22" s="97" t="s">
        <v>0</v>
      </c>
      <c r="D22" s="5" t="s">
        <v>13</v>
      </c>
      <c r="E22" s="18">
        <f t="shared" ref="E22:F22" si="36">E12/SUM(E4:E5)*60</f>
        <v>21.130434782608695</v>
      </c>
      <c r="F22" s="18">
        <f t="shared" si="36"/>
        <v>20.819277108433734</v>
      </c>
      <c r="G22" s="18">
        <f t="shared" ref="G22:H22" si="37">G12/SUM(G4:G5)*60</f>
        <v>20.869565217391305</v>
      </c>
      <c r="H22" s="18">
        <f t="shared" si="37"/>
        <v>20.096385542168676</v>
      </c>
      <c r="I22" s="18">
        <f t="shared" ref="I22:J22" si="38">I12/SUM(I4:I5)*60</f>
        <v>24</v>
      </c>
      <c r="J22" s="18">
        <f t="shared" si="38"/>
        <v>20</v>
      </c>
      <c r="K22" s="18">
        <f t="shared" ref="K22:L22" si="39">K12/SUM(K4:K5)*60</f>
        <v>23.542857142857144</v>
      </c>
      <c r="L22" s="18">
        <f t="shared" si="39"/>
        <v>19.789473684210527</v>
      </c>
      <c r="M22" s="18">
        <f t="shared" ref="M22:N22" si="40">M12/SUM(M4:M5)*60</f>
        <v>24.228571428571428</v>
      </c>
      <c r="N22" s="18">
        <f t="shared" si="40"/>
        <v>18.631578947368421</v>
      </c>
      <c r="O22" s="18">
        <f t="shared" ref="O22:P22" si="41">O12/SUM(O4:O5)*60</f>
        <v>23.791304347826085</v>
      </c>
      <c r="P22" s="18">
        <f t="shared" si="41"/>
        <v>18</v>
      </c>
      <c r="Q22" s="18">
        <f t="shared" ref="Q22:R22" si="42">Q12/SUM(Q4:Q5)*60</f>
        <v>22.971428571428572</v>
      </c>
      <c r="R22" s="18">
        <f t="shared" si="42"/>
        <v>19.100000000000001</v>
      </c>
      <c r="S22" s="18">
        <f t="shared" ref="S22:T22" si="43">S12/SUM(S4:S5)*60</f>
        <v>22.643478260869564</v>
      </c>
      <c r="T22" s="18">
        <f t="shared" si="43"/>
        <v>16.900000000000002</v>
      </c>
      <c r="U22" s="18">
        <f t="shared" ref="U22:V22" si="44">U12/SUM(U4:U5)*60</f>
        <v>22.842105263157897</v>
      </c>
      <c r="V22" s="18">
        <f t="shared" si="44"/>
        <v>20.114285714285714</v>
      </c>
      <c r="W22" s="18">
        <f t="shared" ref="W22:X22" si="45">W12/SUM(W4:W5)*60</f>
        <v>23.444444444444443</v>
      </c>
      <c r="X22" s="18">
        <f t="shared" si="45"/>
        <v>20.571428571428573</v>
      </c>
      <c r="Y22" s="18">
        <f t="shared" ref="Y22:Z22" si="46">Y12/SUM(Y4:Y5)*60</f>
        <v>22.842105263157897</v>
      </c>
      <c r="Z22" s="18">
        <f t="shared" si="46"/>
        <v>20.228571428571428</v>
      </c>
      <c r="AA22" s="18">
        <f t="shared" ref="AA22:AB22" si="47">AA12/SUM(AA4:AA5)*60</f>
        <v>22.421052631578949</v>
      </c>
      <c r="AB22" s="18">
        <f t="shared" si="47"/>
        <v>20.228571428571428</v>
      </c>
      <c r="AC22" s="18">
        <f t="shared" ref="AC22:AD22" si="48">AC12/SUM(AC4:AC5)*60</f>
        <v>22.631578947368421</v>
      </c>
      <c r="AD22" s="18">
        <f t="shared" si="48"/>
        <v>17.652892561983471</v>
      </c>
      <c r="AE22" s="18">
        <f t="shared" ref="AE22:AF22" si="49">AE12/SUM(AE4:AE5)*60</f>
        <v>24.198347107438014</v>
      </c>
      <c r="AF22" s="18">
        <f t="shared" si="49"/>
        <v>14.399999999999999</v>
      </c>
      <c r="AG22" s="18">
        <f t="shared" ref="AG22:AJ22" si="50">AG12/SUM(AG4:AG5)*60</f>
        <v>24.457142857142856</v>
      </c>
      <c r="AH22" s="18">
        <f t="shared" si="50"/>
        <v>19.157894736842106</v>
      </c>
      <c r="AI22" s="18">
        <f t="shared" si="50"/>
        <v>22.852173913043476</v>
      </c>
      <c r="AJ22" s="18">
        <f t="shared" si="50"/>
        <v>17.7</v>
      </c>
      <c r="AK22" s="18">
        <f t="shared" ref="AK22:AL22" si="51">AK12/SUM(AK4:AK5)*60</f>
        <v>23.428571428571427</v>
      </c>
      <c r="AL22" s="18">
        <f t="shared" si="51"/>
        <v>18.3</v>
      </c>
      <c r="AM22" s="18">
        <f t="shared" ref="AM22:AN22" si="52">AM12/SUM(AM4:AM5)*60</f>
        <v>22.285714285714285</v>
      </c>
      <c r="AN22" s="18">
        <f t="shared" si="52"/>
        <v>20</v>
      </c>
      <c r="AO22" s="18">
        <f t="shared" ref="AO22:AP22" si="53">AO12/SUM(AO4:AO5)*60</f>
        <v>0</v>
      </c>
      <c r="AP22" s="18">
        <f t="shared" si="53"/>
        <v>0</v>
      </c>
    </row>
    <row r="23" spans="2:42">
      <c r="B23" s="86"/>
      <c r="C23" s="95" t="s">
        <v>16</v>
      </c>
      <c r="D23" s="6" t="s">
        <v>12</v>
      </c>
      <c r="E23" s="20">
        <v>1136.6190399743136</v>
      </c>
      <c r="F23" s="20">
        <v>1136.6190399743136</v>
      </c>
      <c r="G23" s="20">
        <v>1136.6190399743136</v>
      </c>
      <c r="H23" s="20">
        <v>1136.6190399743136</v>
      </c>
      <c r="I23" s="20">
        <v>1136.6190399743136</v>
      </c>
      <c r="J23" s="20">
        <v>1136.6190399743136</v>
      </c>
      <c r="K23" s="20">
        <v>1136.6190399743136</v>
      </c>
      <c r="L23" s="20">
        <v>1136.6190399743136</v>
      </c>
      <c r="M23" s="20">
        <v>1136.6190399743136</v>
      </c>
      <c r="N23" s="20">
        <v>1136.6190399743136</v>
      </c>
      <c r="O23" s="20">
        <v>1136.6190399743136</v>
      </c>
      <c r="P23" s="20">
        <v>1136.6190399743136</v>
      </c>
      <c r="Q23" s="20">
        <v>1136.6190399743136</v>
      </c>
      <c r="R23" s="20">
        <v>1136.6190399743136</v>
      </c>
      <c r="S23" s="20">
        <v>1136.6190399743136</v>
      </c>
      <c r="T23" s="20">
        <v>1136.6190399743136</v>
      </c>
      <c r="U23" s="20">
        <v>1136.6190399743136</v>
      </c>
      <c r="V23" s="20">
        <v>1136.6190399743136</v>
      </c>
      <c r="W23" s="20">
        <v>1136.6190399743136</v>
      </c>
      <c r="X23" s="20">
        <v>1136.6190399743136</v>
      </c>
      <c r="Y23" s="20">
        <v>1136.6190399743136</v>
      </c>
      <c r="Z23" s="20">
        <v>1136.6190399743136</v>
      </c>
      <c r="AA23" s="20">
        <v>1136.6190399743136</v>
      </c>
      <c r="AB23" s="20">
        <v>1136.6190399743136</v>
      </c>
      <c r="AC23" s="20">
        <v>1136.6190399743136</v>
      </c>
      <c r="AD23" s="20">
        <v>1136.6190399743136</v>
      </c>
      <c r="AE23" s="20">
        <v>1136.6190399743136</v>
      </c>
      <c r="AF23" s="20">
        <v>1136.6190399743136</v>
      </c>
      <c r="AG23" s="20">
        <v>1136.6190399743136</v>
      </c>
      <c r="AH23" s="20">
        <v>1136.6190399743136</v>
      </c>
      <c r="AI23" s="20">
        <v>1136.6190399743136</v>
      </c>
      <c r="AJ23" s="20">
        <v>1136.6190399743136</v>
      </c>
      <c r="AK23" s="20">
        <v>1136.6190399743136</v>
      </c>
      <c r="AL23" s="20">
        <v>1136.6190399743136</v>
      </c>
      <c r="AM23" s="20">
        <v>1136.6190399743136</v>
      </c>
      <c r="AN23" s="20">
        <v>1136.6190399743136</v>
      </c>
      <c r="AO23" s="20">
        <v>1136.6190399743136</v>
      </c>
      <c r="AP23" s="20">
        <v>1136.6190399743136</v>
      </c>
    </row>
    <row r="24" spans="2:42">
      <c r="B24" s="86"/>
      <c r="C24" s="96"/>
      <c r="D24" s="7" t="s">
        <v>17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</row>
    <row r="25" spans="2:42" ht="15" thickBot="1">
      <c r="B25" s="86"/>
      <c r="C25" s="97"/>
      <c r="D25" s="5" t="s">
        <v>18</v>
      </c>
      <c r="E25" s="9">
        <f t="shared" ref="E25:F25" si="54">E24/(E24+E12)*1000000</f>
        <v>0</v>
      </c>
      <c r="F25" s="9">
        <f t="shared" si="54"/>
        <v>0</v>
      </c>
      <c r="G25" s="9">
        <f t="shared" ref="G25:H25" si="55">G24/(G24+G12)*1000000</f>
        <v>0</v>
      </c>
      <c r="H25" s="9">
        <f t="shared" si="55"/>
        <v>0</v>
      </c>
      <c r="I25" s="9">
        <f t="shared" ref="I25:J25" si="56">I24/(I24+I12)*1000000</f>
        <v>0</v>
      </c>
      <c r="J25" s="9">
        <f t="shared" si="56"/>
        <v>0</v>
      </c>
      <c r="K25" s="9">
        <f t="shared" ref="K25:L25" si="57">K24/(K24+K12)*1000000</f>
        <v>0</v>
      </c>
      <c r="L25" s="9">
        <f t="shared" si="57"/>
        <v>0</v>
      </c>
      <c r="M25" s="9">
        <f t="shared" ref="M25:N25" si="58">M24/(M24+M12)*1000000</f>
        <v>0</v>
      </c>
      <c r="N25" s="9">
        <f t="shared" si="58"/>
        <v>0</v>
      </c>
      <c r="O25" s="9">
        <f t="shared" ref="O25:P25" si="59">O24/(O24+O12)*1000000</f>
        <v>0</v>
      </c>
      <c r="P25" s="9">
        <f t="shared" si="59"/>
        <v>0</v>
      </c>
      <c r="Q25" s="9">
        <f t="shared" ref="Q25:R25" si="60">Q24/(Q24+Q12)*1000000</f>
        <v>0</v>
      </c>
      <c r="R25" s="9">
        <f t="shared" si="60"/>
        <v>0</v>
      </c>
      <c r="S25" s="9">
        <f t="shared" ref="S25:T25" si="61">S24/(S24+S12)*1000000</f>
        <v>0</v>
      </c>
      <c r="T25" s="9">
        <f t="shared" si="61"/>
        <v>0</v>
      </c>
      <c r="U25" s="9">
        <f t="shared" ref="U25:V25" si="62">U24/(U24+U12)*1000000</f>
        <v>0</v>
      </c>
      <c r="V25" s="9">
        <f t="shared" si="62"/>
        <v>0</v>
      </c>
      <c r="W25" s="9">
        <f t="shared" ref="W25:X25" si="63">W24/(W24+W12)*1000000</f>
        <v>4716.9811320754716</v>
      </c>
      <c r="X25" s="9">
        <f t="shared" si="63"/>
        <v>0</v>
      </c>
      <c r="Y25" s="9">
        <f t="shared" ref="Y25:Z25" si="64">Y24/(Y24+Y12)*1000000</f>
        <v>0</v>
      </c>
      <c r="Z25" s="9">
        <f t="shared" si="64"/>
        <v>0</v>
      </c>
      <c r="AA25" s="9">
        <f t="shared" ref="AA25:AB25" si="65">AA24/(AA24+AA12)*1000000</f>
        <v>0</v>
      </c>
      <c r="AB25" s="9">
        <f t="shared" si="65"/>
        <v>0</v>
      </c>
      <c r="AC25" s="9">
        <f t="shared" ref="AC25:AD25" si="66">AC24/(AC24+AC12)*1000000</f>
        <v>0</v>
      </c>
      <c r="AD25" s="9">
        <f t="shared" si="66"/>
        <v>0</v>
      </c>
      <c r="AE25" s="9">
        <f t="shared" ref="AE25:AF25" si="67">AE24/(AE24+AE12)*1000000</f>
        <v>0</v>
      </c>
      <c r="AF25" s="9">
        <f t="shared" si="67"/>
        <v>0</v>
      </c>
      <c r="AG25" s="9">
        <f t="shared" ref="AG25:AJ25" si="68">AG24/(AG24+AG12)*1000000</f>
        <v>0</v>
      </c>
      <c r="AH25" s="9">
        <f t="shared" si="68"/>
        <v>0</v>
      </c>
      <c r="AI25" s="9">
        <f t="shared" si="68"/>
        <v>0</v>
      </c>
      <c r="AJ25" s="9">
        <f t="shared" si="68"/>
        <v>0</v>
      </c>
      <c r="AK25" s="9">
        <f t="shared" ref="AK25:AL25" si="69">AK24/(AK24+AK12)*1000000</f>
        <v>0</v>
      </c>
      <c r="AL25" s="9">
        <f t="shared" si="69"/>
        <v>0</v>
      </c>
      <c r="AM25" s="9">
        <f t="shared" ref="AM25:AN25" si="70">AM24/(AM24+AM12)*1000000</f>
        <v>0</v>
      </c>
      <c r="AN25" s="9">
        <f t="shared" si="70"/>
        <v>0</v>
      </c>
      <c r="AO25" s="9" t="e">
        <f t="shared" ref="AO25:AP25" si="71">AO24/(AO24+AO12)*1000000</f>
        <v>#DIV/0!</v>
      </c>
      <c r="AP25" s="9" t="e">
        <f t="shared" si="71"/>
        <v>#DIV/0!</v>
      </c>
    </row>
    <row r="27" spans="2:42" ht="19.149999999999999" customHeight="1"/>
  </sheetData>
  <mergeCells count="29">
    <mergeCell ref="AO2:AP2"/>
    <mergeCell ref="AM2:AN2"/>
    <mergeCell ref="I2:J2"/>
    <mergeCell ref="O2:P2"/>
    <mergeCell ref="G2:H2"/>
    <mergeCell ref="Y2:Z2"/>
    <mergeCell ref="AK2:AL2"/>
    <mergeCell ref="AG2:AH2"/>
    <mergeCell ref="AI2:AJ2"/>
    <mergeCell ref="AE2:AF2"/>
    <mergeCell ref="AC2:AD2"/>
    <mergeCell ref="B2:B25"/>
    <mergeCell ref="C2:D3"/>
    <mergeCell ref="C8:C12"/>
    <mergeCell ref="C13:C15"/>
    <mergeCell ref="C16:C17"/>
    <mergeCell ref="C18:C19"/>
    <mergeCell ref="C20:C22"/>
    <mergeCell ref="C23:C25"/>
    <mergeCell ref="C4:C6"/>
    <mergeCell ref="C7:D7"/>
    <mergeCell ref="E2:F2"/>
    <mergeCell ref="S2:T2"/>
    <mergeCell ref="AA2:AB2"/>
    <mergeCell ref="M2:N2"/>
    <mergeCell ref="K2:L2"/>
    <mergeCell ref="U2:V2"/>
    <mergeCell ref="Q2:R2"/>
    <mergeCell ref="W2:X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1F52-3BA7-49D8-802D-6D60451280B6}">
  <dimension ref="A1:AN27"/>
  <sheetViews>
    <sheetView showGridLines="0" view="pageBreakPreview" topLeftCell="B1" zoomScale="90" zoomScaleNormal="100" zoomScaleSheetLayoutView="90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AN25" sqref="AN25"/>
    </sheetView>
  </sheetViews>
  <sheetFormatPr defaultRowHeight="14.25"/>
  <cols>
    <col min="1" max="1" width="1.125" hidden="1" customWidth="1"/>
    <col min="3" max="4" width="10" customWidth="1"/>
    <col min="5" max="9" width="0" hidden="1" customWidth="1"/>
    <col min="10" max="10" width="10" hidden="1" customWidth="1"/>
    <col min="11" max="11" width="0" hidden="1" customWidth="1"/>
    <col min="12" max="12" width="10" hidden="1" customWidth="1"/>
    <col min="13" max="13" width="0" hidden="1" customWidth="1"/>
    <col min="14" max="14" width="10" hidden="1" customWidth="1"/>
    <col min="15" max="15" width="0" hidden="1" customWidth="1"/>
    <col min="16" max="16" width="10" hidden="1" customWidth="1"/>
    <col min="17" max="17" width="0" hidden="1" customWidth="1"/>
    <col min="18" max="18" width="10" hidden="1" customWidth="1"/>
    <col min="19" max="19" width="0" hidden="1" customWidth="1"/>
    <col min="20" max="20" width="10" hidden="1" customWidth="1"/>
    <col min="21" max="21" width="0" hidden="1" customWidth="1"/>
    <col min="22" max="22" width="10" hidden="1" customWidth="1"/>
    <col min="23" max="23" width="0" hidden="1" customWidth="1"/>
    <col min="24" max="24" width="10" hidden="1" customWidth="1"/>
    <col min="25" max="25" width="0" hidden="1" customWidth="1"/>
    <col min="26" max="26" width="10" hidden="1" customWidth="1"/>
    <col min="27" max="27" width="0" hidden="1" customWidth="1"/>
    <col min="28" max="28" width="9.25" hidden="1" customWidth="1"/>
    <col min="29" max="29" width="10" hidden="1" customWidth="1"/>
    <col min="30" max="30" width="9.25" hidden="1" customWidth="1"/>
    <col min="31" max="31" width="10" hidden="1" customWidth="1"/>
    <col min="32" max="32" width="9.25" hidden="1" customWidth="1"/>
    <col min="33" max="33" width="10" hidden="1" customWidth="1"/>
    <col min="34" max="34" width="9.25" hidden="1" customWidth="1"/>
    <col min="35" max="35" width="10" customWidth="1"/>
    <col min="36" max="36" width="9.25" customWidth="1"/>
    <col min="37" max="37" width="10" customWidth="1"/>
    <col min="38" max="38" width="9.25" customWidth="1"/>
    <col min="39" max="39" width="10" customWidth="1"/>
    <col min="40" max="40" width="9.25" customWidth="1"/>
  </cols>
  <sheetData>
    <row r="1" spans="2:40" ht="26.25">
      <c r="B1" s="1" t="s">
        <v>38</v>
      </c>
    </row>
    <row r="2" spans="2:40">
      <c r="B2" s="84">
        <v>290</v>
      </c>
      <c r="C2" s="91" t="s">
        <v>8</v>
      </c>
      <c r="D2" s="92"/>
      <c r="E2" s="82">
        <v>45597</v>
      </c>
      <c r="F2" s="83"/>
      <c r="G2" s="82">
        <v>45598</v>
      </c>
      <c r="H2" s="83"/>
      <c r="I2" s="82">
        <v>45600</v>
      </c>
      <c r="J2" s="83"/>
      <c r="K2" s="82">
        <v>45601</v>
      </c>
      <c r="L2" s="83"/>
      <c r="M2" s="82">
        <v>45602</v>
      </c>
      <c r="N2" s="83"/>
      <c r="O2" s="82">
        <v>45603</v>
      </c>
      <c r="P2" s="83"/>
      <c r="Q2" s="82">
        <v>45604</v>
      </c>
      <c r="R2" s="83"/>
      <c r="S2" s="82">
        <v>45605</v>
      </c>
      <c r="T2" s="83"/>
      <c r="U2" s="82">
        <v>45607</v>
      </c>
      <c r="V2" s="83"/>
      <c r="W2" s="82">
        <v>45608</v>
      </c>
      <c r="X2" s="83"/>
      <c r="Y2" s="82">
        <v>45609</v>
      </c>
      <c r="Z2" s="83"/>
      <c r="AA2" s="82">
        <v>45610</v>
      </c>
      <c r="AB2" s="83"/>
      <c r="AC2" s="82">
        <v>45614</v>
      </c>
      <c r="AD2" s="83"/>
      <c r="AE2" s="82">
        <v>45615</v>
      </c>
      <c r="AF2" s="83"/>
      <c r="AG2" s="82">
        <v>45616</v>
      </c>
      <c r="AH2" s="83"/>
      <c r="AI2" s="82">
        <v>45617</v>
      </c>
      <c r="AJ2" s="83"/>
      <c r="AK2" s="82">
        <v>45618</v>
      </c>
      <c r="AL2" s="83"/>
      <c r="AM2" s="82">
        <v>45619</v>
      </c>
      <c r="AN2" s="83"/>
    </row>
    <row r="3" spans="2:40" ht="21" customHeight="1" thickBot="1">
      <c r="B3" s="85"/>
      <c r="C3" s="93"/>
      <c r="D3" s="94"/>
      <c r="E3" s="17" t="s">
        <v>54</v>
      </c>
      <c r="F3" s="17" t="s">
        <v>55</v>
      </c>
      <c r="G3" s="17" t="s">
        <v>54</v>
      </c>
      <c r="H3" s="17" t="s">
        <v>55</v>
      </c>
      <c r="I3" s="17" t="s">
        <v>54</v>
      </c>
      <c r="J3" s="17" t="s">
        <v>55</v>
      </c>
      <c r="K3" s="17" t="s">
        <v>54</v>
      </c>
      <c r="L3" s="17" t="s">
        <v>55</v>
      </c>
      <c r="M3" s="17" t="s">
        <v>54</v>
      </c>
      <c r="N3" s="17" t="s">
        <v>55</v>
      </c>
      <c r="O3" s="17" t="s">
        <v>54</v>
      </c>
      <c r="P3" s="17" t="s">
        <v>55</v>
      </c>
      <c r="Q3" s="17" t="s">
        <v>54</v>
      </c>
      <c r="R3" s="17" t="s">
        <v>55</v>
      </c>
      <c r="S3" s="17" t="s">
        <v>54</v>
      </c>
      <c r="T3" s="17" t="s">
        <v>55</v>
      </c>
      <c r="U3" s="17" t="s">
        <v>54</v>
      </c>
      <c r="V3" s="17" t="s">
        <v>55</v>
      </c>
      <c r="W3" s="17" t="s">
        <v>54</v>
      </c>
      <c r="X3" s="17" t="s">
        <v>55</v>
      </c>
      <c r="Y3" s="17" t="s">
        <v>54</v>
      </c>
      <c r="Z3" s="17" t="s">
        <v>55</v>
      </c>
      <c r="AA3" s="17" t="s">
        <v>54</v>
      </c>
      <c r="AB3" s="17" t="s">
        <v>55</v>
      </c>
      <c r="AC3" s="17" t="s">
        <v>54</v>
      </c>
      <c r="AD3" s="17" t="s">
        <v>55</v>
      </c>
      <c r="AE3" s="17" t="s">
        <v>54</v>
      </c>
      <c r="AF3" s="17" t="s">
        <v>55</v>
      </c>
      <c r="AG3" s="17" t="s">
        <v>54</v>
      </c>
      <c r="AH3" s="17" t="s">
        <v>55</v>
      </c>
      <c r="AI3" s="17" t="s">
        <v>54</v>
      </c>
      <c r="AJ3" s="17" t="s">
        <v>55</v>
      </c>
      <c r="AK3" s="17" t="s">
        <v>54</v>
      </c>
      <c r="AL3" s="17" t="s">
        <v>55</v>
      </c>
      <c r="AM3" s="17" t="s">
        <v>54</v>
      </c>
      <c r="AN3" s="17" t="s">
        <v>55</v>
      </c>
    </row>
    <row r="4" spans="2:40">
      <c r="B4" s="86"/>
      <c r="C4" s="100" t="s">
        <v>21</v>
      </c>
      <c r="D4" s="12" t="s">
        <v>20</v>
      </c>
      <c r="E4" s="10">
        <v>460</v>
      </c>
      <c r="F4" s="10">
        <v>415</v>
      </c>
      <c r="G4" s="10">
        <v>460</v>
      </c>
      <c r="H4" s="10">
        <v>415</v>
      </c>
      <c r="I4" s="10">
        <v>415</v>
      </c>
      <c r="J4" s="10">
        <v>460</v>
      </c>
      <c r="K4" s="10">
        <v>415</v>
      </c>
      <c r="L4" s="10">
        <v>460</v>
      </c>
      <c r="M4" s="10">
        <v>415</v>
      </c>
      <c r="N4" s="10">
        <v>460</v>
      </c>
      <c r="O4" s="10">
        <v>415</v>
      </c>
      <c r="P4" s="10">
        <v>460</v>
      </c>
      <c r="Q4" s="10">
        <v>415</v>
      </c>
      <c r="R4" s="10">
        <v>460</v>
      </c>
      <c r="S4" s="10">
        <v>415</v>
      </c>
      <c r="T4" s="10">
        <v>460</v>
      </c>
      <c r="U4" s="10">
        <v>460</v>
      </c>
      <c r="V4" s="10">
        <v>415</v>
      </c>
      <c r="W4" s="10">
        <v>460</v>
      </c>
      <c r="X4" s="10">
        <v>415</v>
      </c>
      <c r="Y4" s="10">
        <v>460</v>
      </c>
      <c r="Z4" s="10">
        <v>415</v>
      </c>
      <c r="AA4" s="10">
        <v>460</v>
      </c>
      <c r="AB4" s="10">
        <v>415</v>
      </c>
      <c r="AC4" s="10">
        <v>460</v>
      </c>
      <c r="AD4" s="10">
        <v>415</v>
      </c>
      <c r="AE4" s="10">
        <v>460</v>
      </c>
      <c r="AF4" s="10">
        <v>415</v>
      </c>
      <c r="AG4" s="10">
        <v>460</v>
      </c>
      <c r="AH4" s="10">
        <v>415</v>
      </c>
      <c r="AI4" s="10">
        <v>460</v>
      </c>
      <c r="AJ4" s="10">
        <v>415</v>
      </c>
      <c r="AK4" s="10">
        <v>460</v>
      </c>
      <c r="AL4" s="10">
        <v>415</v>
      </c>
      <c r="AM4" s="10">
        <v>460</v>
      </c>
      <c r="AN4" s="10">
        <v>415</v>
      </c>
    </row>
    <row r="5" spans="2:40" ht="21" customHeight="1">
      <c r="B5" s="86"/>
      <c r="C5" s="101"/>
      <c r="D5" s="29" t="s">
        <v>10</v>
      </c>
      <c r="E5" s="30">
        <v>0</v>
      </c>
      <c r="F5" s="30">
        <v>110</v>
      </c>
      <c r="G5" s="30">
        <v>0</v>
      </c>
      <c r="H5" s="30">
        <v>50</v>
      </c>
      <c r="I5" s="30">
        <v>50</v>
      </c>
      <c r="J5" s="30">
        <v>140</v>
      </c>
      <c r="K5" s="30">
        <v>100</v>
      </c>
      <c r="L5" s="30">
        <v>140</v>
      </c>
      <c r="M5" s="30">
        <v>110</v>
      </c>
      <c r="N5" s="30">
        <v>110</v>
      </c>
      <c r="O5" s="30">
        <v>110</v>
      </c>
      <c r="P5" s="30">
        <v>110</v>
      </c>
      <c r="Q5" s="30">
        <v>110</v>
      </c>
      <c r="R5" s="30">
        <v>140</v>
      </c>
      <c r="S5" s="30">
        <v>110</v>
      </c>
      <c r="T5" s="30">
        <v>110</v>
      </c>
      <c r="U5" s="30">
        <v>0</v>
      </c>
      <c r="V5" s="30">
        <v>190</v>
      </c>
      <c r="W5" s="30">
        <v>30</v>
      </c>
      <c r="X5" s="30">
        <v>0</v>
      </c>
      <c r="Y5" s="30">
        <v>50</v>
      </c>
      <c r="Z5" s="30">
        <v>190</v>
      </c>
      <c r="AA5" s="30">
        <v>50</v>
      </c>
      <c r="AB5" s="30">
        <v>140</v>
      </c>
      <c r="AC5" s="30">
        <v>80</v>
      </c>
      <c r="AD5" s="30">
        <v>110</v>
      </c>
      <c r="AE5" s="30">
        <v>110</v>
      </c>
      <c r="AF5" s="30">
        <v>140</v>
      </c>
      <c r="AG5" s="30">
        <v>190</v>
      </c>
      <c r="AH5" s="30">
        <v>110</v>
      </c>
      <c r="AI5" s="30">
        <v>110</v>
      </c>
      <c r="AJ5" s="30">
        <v>50</v>
      </c>
      <c r="AK5" s="30">
        <v>110</v>
      </c>
      <c r="AL5" s="30">
        <v>80</v>
      </c>
      <c r="AM5" s="30"/>
      <c r="AN5" s="30"/>
    </row>
    <row r="6" spans="2:40" ht="21" customHeight="1" thickBot="1">
      <c r="B6" s="86"/>
      <c r="C6" s="102"/>
      <c r="D6" s="13" t="s">
        <v>36</v>
      </c>
      <c r="E6" s="11">
        <v>32</v>
      </c>
      <c r="F6" s="11">
        <v>31</v>
      </c>
      <c r="G6" s="11">
        <v>23</v>
      </c>
      <c r="H6" s="11">
        <v>23</v>
      </c>
      <c r="I6" s="11">
        <v>20</v>
      </c>
      <c r="J6" s="11">
        <v>45</v>
      </c>
      <c r="K6" s="11">
        <v>30</v>
      </c>
      <c r="L6" s="11">
        <v>108</v>
      </c>
      <c r="M6" s="11">
        <v>25</v>
      </c>
      <c r="N6" s="11">
        <v>79</v>
      </c>
      <c r="O6" s="11">
        <v>86</v>
      </c>
      <c r="P6" s="11">
        <v>30</v>
      </c>
      <c r="Q6" s="11">
        <v>26</v>
      </c>
      <c r="R6" s="11">
        <v>124</v>
      </c>
      <c r="S6" s="11">
        <v>25</v>
      </c>
      <c r="T6" s="11">
        <v>26</v>
      </c>
      <c r="U6" s="11">
        <v>30</v>
      </c>
      <c r="V6" s="11">
        <v>40</v>
      </c>
      <c r="W6" s="11">
        <v>30</v>
      </c>
      <c r="X6" s="11">
        <v>35</v>
      </c>
      <c r="Y6" s="11">
        <v>67</v>
      </c>
      <c r="Z6" s="11">
        <v>33</v>
      </c>
      <c r="AA6" s="11">
        <v>25</v>
      </c>
      <c r="AB6" s="11">
        <v>74</v>
      </c>
      <c r="AC6" s="11">
        <v>30</v>
      </c>
      <c r="AD6" s="11">
        <v>61</v>
      </c>
      <c r="AE6" s="11">
        <v>32</v>
      </c>
      <c r="AF6" s="11">
        <v>62</v>
      </c>
      <c r="AG6" s="11">
        <v>30</v>
      </c>
      <c r="AH6" s="11">
        <v>77</v>
      </c>
      <c r="AI6" s="11">
        <v>28</v>
      </c>
      <c r="AJ6" s="11">
        <v>50</v>
      </c>
      <c r="AK6" s="11">
        <v>30</v>
      </c>
      <c r="AL6" s="11">
        <v>54</v>
      </c>
      <c r="AM6" s="11"/>
      <c r="AN6" s="11"/>
    </row>
    <row r="7" spans="2:40" ht="17.45" customHeight="1">
      <c r="B7" s="86"/>
      <c r="C7" s="87" t="s">
        <v>3</v>
      </c>
      <c r="D7" s="88"/>
      <c r="E7" s="10">
        <v>400</v>
      </c>
      <c r="F7" s="10">
        <v>340</v>
      </c>
      <c r="G7" s="10">
        <v>460</v>
      </c>
      <c r="H7" s="10">
        <v>400</v>
      </c>
      <c r="I7" s="10">
        <v>460</v>
      </c>
      <c r="J7" s="10">
        <v>540</v>
      </c>
      <c r="K7" s="10">
        <v>380</v>
      </c>
      <c r="L7" s="10">
        <v>480</v>
      </c>
      <c r="M7" s="10">
        <v>320</v>
      </c>
      <c r="N7" s="10">
        <v>480</v>
      </c>
      <c r="O7" s="10">
        <v>340</v>
      </c>
      <c r="P7" s="10">
        <v>500</v>
      </c>
      <c r="Q7" s="10">
        <v>360</v>
      </c>
      <c r="R7" s="10">
        <v>460</v>
      </c>
      <c r="S7" s="10">
        <v>340</v>
      </c>
      <c r="T7" s="10">
        <v>500</v>
      </c>
      <c r="U7" s="10">
        <v>460</v>
      </c>
      <c r="V7" s="10">
        <v>400</v>
      </c>
      <c r="W7" s="10">
        <v>460</v>
      </c>
      <c r="X7" s="10">
        <v>400</v>
      </c>
      <c r="Y7" s="10">
        <v>480</v>
      </c>
      <c r="Z7" s="10">
        <v>380</v>
      </c>
      <c r="AA7" s="10">
        <v>460</v>
      </c>
      <c r="AB7" s="10">
        <v>400</v>
      </c>
      <c r="AC7" s="10">
        <v>400</v>
      </c>
      <c r="AD7" s="10">
        <v>500</v>
      </c>
      <c r="AE7" s="10">
        <v>380</v>
      </c>
      <c r="AF7" s="10">
        <v>460</v>
      </c>
      <c r="AG7" s="10">
        <v>380</v>
      </c>
      <c r="AH7" s="10">
        <v>460</v>
      </c>
      <c r="AI7" s="10">
        <v>400</v>
      </c>
      <c r="AJ7" s="10">
        <v>520</v>
      </c>
      <c r="AK7" s="10">
        <v>400</v>
      </c>
      <c r="AL7" s="10">
        <v>440</v>
      </c>
      <c r="AM7" s="10"/>
      <c r="AN7" s="10"/>
    </row>
    <row r="8" spans="2:40">
      <c r="B8" s="86"/>
      <c r="C8" s="89" t="s">
        <v>1</v>
      </c>
      <c r="D8" s="14" t="s">
        <v>2</v>
      </c>
      <c r="E8" s="59">
        <v>392</v>
      </c>
      <c r="F8" s="59">
        <v>350</v>
      </c>
      <c r="G8" s="59">
        <v>462</v>
      </c>
      <c r="H8" s="59">
        <v>409</v>
      </c>
      <c r="I8" s="59">
        <v>474</v>
      </c>
      <c r="J8" s="59">
        <v>515</v>
      </c>
      <c r="K8" s="59">
        <v>494</v>
      </c>
      <c r="L8" s="59">
        <v>379</v>
      </c>
      <c r="M8" s="59">
        <v>340</v>
      </c>
      <c r="N8" s="59">
        <v>458</v>
      </c>
      <c r="O8" s="59">
        <v>392</v>
      </c>
      <c r="P8" s="59">
        <v>450</v>
      </c>
      <c r="Q8" s="59">
        <v>442</v>
      </c>
      <c r="R8" s="59">
        <v>384</v>
      </c>
      <c r="S8" s="59">
        <v>366</v>
      </c>
      <c r="T8" s="59">
        <v>479</v>
      </c>
      <c r="U8" s="59">
        <v>459</v>
      </c>
      <c r="V8" s="59">
        <v>403</v>
      </c>
      <c r="W8" s="59">
        <v>462</v>
      </c>
      <c r="X8" s="59">
        <v>393</v>
      </c>
      <c r="Y8" s="59">
        <v>488</v>
      </c>
      <c r="Z8" s="59">
        <v>385</v>
      </c>
      <c r="AA8" s="59">
        <v>462</v>
      </c>
      <c r="AB8" s="59">
        <v>391</v>
      </c>
      <c r="AC8" s="59">
        <v>425</v>
      </c>
      <c r="AD8" s="59">
        <v>473</v>
      </c>
      <c r="AE8" s="59">
        <v>392</v>
      </c>
      <c r="AF8" s="59">
        <v>442</v>
      </c>
      <c r="AG8" s="59">
        <v>431</v>
      </c>
      <c r="AH8" s="59">
        <v>435</v>
      </c>
      <c r="AI8" s="59">
        <v>402</v>
      </c>
      <c r="AJ8" s="59">
        <v>520</v>
      </c>
      <c r="AK8" s="59">
        <v>412</v>
      </c>
      <c r="AL8" s="59">
        <v>421</v>
      </c>
      <c r="AM8" s="59"/>
      <c r="AN8" s="59"/>
    </row>
    <row r="9" spans="2:40" ht="18.75" hidden="1" customHeight="1">
      <c r="B9" s="86"/>
      <c r="C9" s="89"/>
      <c r="D9" s="15" t="s">
        <v>40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</row>
    <row r="10" spans="2:40" ht="18.75" hidden="1" customHeight="1" thickBot="1">
      <c r="B10" s="86"/>
      <c r="C10" s="89"/>
      <c r="D10" s="15" t="s">
        <v>4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</row>
    <row r="11" spans="2:40" ht="18.75" hidden="1" customHeight="1" thickBot="1">
      <c r="B11" s="86"/>
      <c r="C11" s="89"/>
      <c r="D11" s="15" t="s">
        <v>5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</row>
    <row r="12" spans="2:40" ht="15" thickBot="1">
      <c r="B12" s="86"/>
      <c r="C12" s="90"/>
      <c r="D12" s="16" t="s">
        <v>6</v>
      </c>
      <c r="E12" s="60">
        <v>390</v>
      </c>
      <c r="F12" s="60">
        <v>348</v>
      </c>
      <c r="G12" s="60">
        <v>460</v>
      </c>
      <c r="H12" s="60">
        <v>407</v>
      </c>
      <c r="I12" s="60">
        <v>472</v>
      </c>
      <c r="J12" s="60">
        <v>513</v>
      </c>
      <c r="K12" s="60">
        <v>492</v>
      </c>
      <c r="L12" s="60">
        <v>377</v>
      </c>
      <c r="M12" s="60">
        <v>338</v>
      </c>
      <c r="N12" s="60">
        <v>456</v>
      </c>
      <c r="O12" s="60">
        <v>390</v>
      </c>
      <c r="P12" s="60">
        <v>448</v>
      </c>
      <c r="Q12" s="60">
        <v>442</v>
      </c>
      <c r="R12" s="60">
        <v>384</v>
      </c>
      <c r="S12" s="60">
        <v>364</v>
      </c>
      <c r="T12" s="60">
        <v>477</v>
      </c>
      <c r="U12" s="60">
        <v>457</v>
      </c>
      <c r="V12" s="60">
        <v>401</v>
      </c>
      <c r="W12" s="60">
        <v>460</v>
      </c>
      <c r="X12" s="60">
        <v>391</v>
      </c>
      <c r="Y12" s="60">
        <v>486</v>
      </c>
      <c r="Z12" s="60">
        <v>383</v>
      </c>
      <c r="AA12" s="60">
        <v>460</v>
      </c>
      <c r="AB12" s="60">
        <v>389</v>
      </c>
      <c r="AC12" s="60">
        <v>423</v>
      </c>
      <c r="AD12" s="60">
        <v>471</v>
      </c>
      <c r="AE12" s="60">
        <v>390</v>
      </c>
      <c r="AF12" s="60">
        <v>440</v>
      </c>
      <c r="AG12" s="60">
        <v>429</v>
      </c>
      <c r="AH12" s="60">
        <v>433</v>
      </c>
      <c r="AI12" s="60">
        <v>400</v>
      </c>
      <c r="AJ12" s="60">
        <v>518</v>
      </c>
      <c r="AK12" s="60">
        <v>410</v>
      </c>
      <c r="AL12" s="60">
        <v>419</v>
      </c>
      <c r="AM12" s="60"/>
      <c r="AN12" s="60"/>
    </row>
    <row r="13" spans="2:40">
      <c r="B13" s="86"/>
      <c r="C13" s="95" t="s">
        <v>7</v>
      </c>
      <c r="D13" s="12" t="s">
        <v>69</v>
      </c>
      <c r="E13" s="10">
        <v>8</v>
      </c>
      <c r="F13" s="10">
        <v>7</v>
      </c>
      <c r="G13" s="10">
        <v>8</v>
      </c>
      <c r="H13" s="10">
        <v>7</v>
      </c>
      <c r="I13" s="10">
        <v>8</v>
      </c>
      <c r="J13" s="10">
        <v>7</v>
      </c>
      <c r="K13" s="10">
        <v>8</v>
      </c>
      <c r="L13" s="10">
        <v>7</v>
      </c>
      <c r="M13" s="10">
        <v>8</v>
      </c>
      <c r="N13" s="10">
        <v>7</v>
      </c>
      <c r="O13" s="10">
        <v>8</v>
      </c>
      <c r="P13" s="10">
        <v>7</v>
      </c>
      <c r="Q13" s="10">
        <v>8</v>
      </c>
      <c r="R13" s="10">
        <v>7</v>
      </c>
      <c r="S13" s="10">
        <v>8</v>
      </c>
      <c r="T13" s="10">
        <v>7</v>
      </c>
      <c r="U13" s="10">
        <v>8</v>
      </c>
      <c r="V13" s="10">
        <v>7</v>
      </c>
      <c r="W13" s="10">
        <v>8</v>
      </c>
      <c r="X13" s="10">
        <v>7</v>
      </c>
      <c r="Y13" s="10">
        <v>8</v>
      </c>
      <c r="Z13" s="10">
        <v>7</v>
      </c>
      <c r="AA13" s="10">
        <v>8</v>
      </c>
      <c r="AB13" s="10">
        <v>7</v>
      </c>
      <c r="AC13" s="10">
        <v>8</v>
      </c>
      <c r="AD13" s="10">
        <v>7</v>
      </c>
      <c r="AE13" s="10">
        <v>8</v>
      </c>
      <c r="AF13" s="10">
        <v>7</v>
      </c>
      <c r="AG13" s="10">
        <v>8</v>
      </c>
      <c r="AH13" s="10">
        <v>7</v>
      </c>
      <c r="AI13" s="10">
        <v>8</v>
      </c>
      <c r="AJ13" s="10">
        <v>7</v>
      </c>
      <c r="AK13" s="10">
        <v>8</v>
      </c>
      <c r="AL13" s="10">
        <v>7</v>
      </c>
      <c r="AM13" s="10">
        <v>8</v>
      </c>
      <c r="AN13" s="10">
        <v>7</v>
      </c>
    </row>
    <row r="14" spans="2:40">
      <c r="B14" s="86"/>
      <c r="C14" s="96"/>
      <c r="D14" s="39" t="s">
        <v>67</v>
      </c>
      <c r="E14" s="61">
        <v>0</v>
      </c>
      <c r="F14" s="61">
        <v>1</v>
      </c>
      <c r="G14" s="61">
        <v>1</v>
      </c>
      <c r="H14" s="61">
        <v>0</v>
      </c>
      <c r="I14" s="61">
        <v>1</v>
      </c>
      <c r="J14" s="61">
        <v>0</v>
      </c>
      <c r="K14" s="61">
        <v>2</v>
      </c>
      <c r="L14" s="61">
        <v>2</v>
      </c>
      <c r="M14" s="61">
        <v>1</v>
      </c>
      <c r="N14" s="61">
        <v>2</v>
      </c>
      <c r="O14" s="61">
        <v>1</v>
      </c>
      <c r="P14" s="61">
        <v>0</v>
      </c>
      <c r="Q14" s="61">
        <v>0</v>
      </c>
      <c r="R14" s="61">
        <v>0</v>
      </c>
      <c r="S14" s="61">
        <v>1</v>
      </c>
      <c r="T14" s="61">
        <v>1</v>
      </c>
      <c r="U14" s="61">
        <v>1</v>
      </c>
      <c r="V14" s="61">
        <v>0</v>
      </c>
      <c r="W14" s="61">
        <v>1</v>
      </c>
      <c r="X14" s="61">
        <v>1</v>
      </c>
      <c r="Y14" s="61">
        <v>0</v>
      </c>
      <c r="Z14" s="61">
        <v>1</v>
      </c>
      <c r="AA14" s="61">
        <v>0</v>
      </c>
      <c r="AB14" s="61">
        <v>1</v>
      </c>
      <c r="AC14" s="61">
        <v>1</v>
      </c>
      <c r="AD14" s="61">
        <v>0</v>
      </c>
      <c r="AE14" s="61">
        <v>0</v>
      </c>
      <c r="AF14" s="61">
        <v>0</v>
      </c>
      <c r="AG14" s="61">
        <v>1</v>
      </c>
      <c r="AH14" s="61">
        <v>0</v>
      </c>
      <c r="AI14" s="61">
        <v>0</v>
      </c>
      <c r="AJ14" s="61">
        <v>0</v>
      </c>
      <c r="AK14" s="61">
        <v>1</v>
      </c>
      <c r="AL14" s="61">
        <v>0</v>
      </c>
      <c r="AM14" s="61">
        <v>1</v>
      </c>
      <c r="AN14" s="61">
        <v>0</v>
      </c>
    </row>
    <row r="15" spans="2:40" ht="15" thickBot="1">
      <c r="B15" s="86"/>
      <c r="C15" s="97"/>
      <c r="D15" s="13" t="s">
        <v>68</v>
      </c>
      <c r="E15" s="11">
        <v>8</v>
      </c>
      <c r="F15" s="11">
        <v>7</v>
      </c>
      <c r="G15" s="11">
        <v>8</v>
      </c>
      <c r="H15" s="11">
        <v>8</v>
      </c>
      <c r="I15" s="11">
        <v>9</v>
      </c>
      <c r="J15" s="11">
        <v>8</v>
      </c>
      <c r="K15" s="11">
        <v>9</v>
      </c>
      <c r="L15" s="11">
        <v>9</v>
      </c>
      <c r="M15" s="11">
        <v>8</v>
      </c>
      <c r="N15" s="11">
        <v>8</v>
      </c>
      <c r="O15" s="11">
        <v>9</v>
      </c>
      <c r="P15" s="11">
        <v>9</v>
      </c>
      <c r="Q15" s="11">
        <v>9</v>
      </c>
      <c r="R15" s="11">
        <v>8</v>
      </c>
      <c r="S15" s="11">
        <v>8</v>
      </c>
      <c r="T15" s="11">
        <v>9</v>
      </c>
      <c r="U15" s="11">
        <v>9</v>
      </c>
      <c r="V15" s="11">
        <v>8</v>
      </c>
      <c r="W15" s="11">
        <v>9</v>
      </c>
      <c r="X15" s="11">
        <v>11</v>
      </c>
      <c r="Y15" s="11">
        <v>9</v>
      </c>
      <c r="Z15" s="11">
        <v>9</v>
      </c>
      <c r="AA15" s="11">
        <v>9</v>
      </c>
      <c r="AB15" s="11">
        <v>8</v>
      </c>
      <c r="AC15" s="11">
        <v>8</v>
      </c>
      <c r="AD15" s="11">
        <v>8</v>
      </c>
      <c r="AE15" s="11">
        <v>8</v>
      </c>
      <c r="AF15" s="11">
        <v>8</v>
      </c>
      <c r="AG15" s="11">
        <v>8</v>
      </c>
      <c r="AH15" s="11">
        <v>9</v>
      </c>
      <c r="AI15" s="11">
        <v>7</v>
      </c>
      <c r="AJ15" s="11">
        <v>10</v>
      </c>
      <c r="AK15" s="11">
        <v>8</v>
      </c>
      <c r="AL15" s="11">
        <v>9</v>
      </c>
      <c r="AM15" s="11"/>
      <c r="AN15" s="11"/>
    </row>
    <row r="16" spans="2:40">
      <c r="B16" s="86"/>
      <c r="C16" s="95" t="s">
        <v>14</v>
      </c>
      <c r="D16" s="4" t="s">
        <v>12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</row>
    <row r="17" spans="2:40" ht="15" thickBot="1">
      <c r="B17" s="86"/>
      <c r="C17" s="97" t="s">
        <v>9</v>
      </c>
      <c r="D17" s="5" t="s">
        <v>13</v>
      </c>
      <c r="E17" s="3">
        <f t="shared" ref="E17:F17" si="0">(SUM(E4:E5)-E6)/(SUM(E4:E5))</f>
        <v>0.93043478260869561</v>
      </c>
      <c r="F17" s="3">
        <f t="shared" si="0"/>
        <v>0.94095238095238098</v>
      </c>
      <c r="G17" s="3">
        <f t="shared" ref="G17:H17" si="1">(SUM(G4:G5)-G6)/(SUM(G4:G5))</f>
        <v>0.95</v>
      </c>
      <c r="H17" s="3">
        <f t="shared" si="1"/>
        <v>0.95053763440860217</v>
      </c>
      <c r="I17" s="3">
        <f t="shared" ref="I17:J17" si="2">(SUM(I4:I5)-I6)/(SUM(I4:I5))</f>
        <v>0.956989247311828</v>
      </c>
      <c r="J17" s="3">
        <f t="shared" si="2"/>
        <v>0.92500000000000004</v>
      </c>
      <c r="K17" s="3">
        <f t="shared" ref="K17:L17" si="3">(SUM(K4:K5)-K6)/(SUM(K4:K5))</f>
        <v>0.94174757281553401</v>
      </c>
      <c r="L17" s="3">
        <f t="shared" si="3"/>
        <v>0.82</v>
      </c>
      <c r="M17" s="3">
        <f t="shared" ref="M17:N17" si="4">(SUM(M4:M5)-M6)/(SUM(M4:M5))</f>
        <v>0.95238095238095233</v>
      </c>
      <c r="N17" s="3">
        <f t="shared" si="4"/>
        <v>0.86140350877192984</v>
      </c>
      <c r="O17" s="3">
        <f t="shared" ref="O17:P17" si="5">(SUM(O4:O5)-O6)/(SUM(O4:O5))</f>
        <v>0.83619047619047615</v>
      </c>
      <c r="P17" s="3">
        <f t="shared" si="5"/>
        <v>0.94736842105263153</v>
      </c>
      <c r="Q17" s="3">
        <f t="shared" ref="Q17:R17" si="6">(SUM(Q4:Q5)-Q6)/(SUM(Q4:Q5))</f>
        <v>0.95047619047619047</v>
      </c>
      <c r="R17" s="3">
        <f t="shared" si="6"/>
        <v>0.79333333333333333</v>
      </c>
      <c r="S17" s="3">
        <f t="shared" ref="S17:T17" si="7">(SUM(S4:S5)-S6)/(SUM(S4:S5))</f>
        <v>0.95238095238095233</v>
      </c>
      <c r="T17" s="3">
        <f t="shared" si="7"/>
        <v>0.95438596491228067</v>
      </c>
      <c r="U17" s="3">
        <f t="shared" ref="U17:V17" si="8">(SUM(U4:U5)-U6)/(SUM(U4:U5))</f>
        <v>0.93478260869565222</v>
      </c>
      <c r="V17" s="3">
        <f t="shared" si="8"/>
        <v>0.93388429752066116</v>
      </c>
      <c r="W17" s="3">
        <f t="shared" ref="W17:X17" si="9">(SUM(W4:W5)-W6)/(SUM(W4:W5))</f>
        <v>0.93877551020408168</v>
      </c>
      <c r="X17" s="3">
        <f t="shared" si="9"/>
        <v>0.91566265060240959</v>
      </c>
      <c r="Y17" s="3">
        <f t="shared" ref="Y17:Z17" si="10">(SUM(Y4:Y5)-Y6)/(SUM(Y4:Y5))</f>
        <v>0.86862745098039218</v>
      </c>
      <c r="Z17" s="3">
        <f t="shared" si="10"/>
        <v>0.94545454545454544</v>
      </c>
      <c r="AA17" s="3">
        <f t="shared" ref="AA17:AB17" si="11">(SUM(AA4:AA5)-AA6)/(SUM(AA4:AA5))</f>
        <v>0.9509803921568627</v>
      </c>
      <c r="AB17" s="3">
        <f t="shared" si="11"/>
        <v>0.8666666666666667</v>
      </c>
      <c r="AC17" s="3">
        <f t="shared" ref="AC17:AD17" si="12">(SUM(AC4:AC5)-AC6)/(SUM(AC4:AC5))</f>
        <v>0.94444444444444442</v>
      </c>
      <c r="AD17" s="3">
        <f t="shared" si="12"/>
        <v>0.88380952380952382</v>
      </c>
      <c r="AE17" s="3">
        <f t="shared" ref="AE17:AH17" si="13">(SUM(AE4:AE5)-AE6)/(SUM(AE4:AE5))</f>
        <v>0.94385964912280707</v>
      </c>
      <c r="AF17" s="3">
        <f t="shared" si="13"/>
        <v>0.88828828828828832</v>
      </c>
      <c r="AG17" s="3">
        <f t="shared" si="13"/>
        <v>0.9538461538461539</v>
      </c>
      <c r="AH17" s="3">
        <f t="shared" si="13"/>
        <v>0.85333333333333339</v>
      </c>
      <c r="AI17" s="3">
        <f t="shared" ref="AI17:AJ17" si="14">(SUM(AI4:AI5)-AI6)/(SUM(AI4:AI5))</f>
        <v>0.9508771929824561</v>
      </c>
      <c r="AJ17" s="3">
        <f t="shared" si="14"/>
        <v>0.89247311827956988</v>
      </c>
      <c r="AK17" s="3">
        <f t="shared" ref="AK17:AL17" si="15">(SUM(AK4:AK5)-AK6)/(SUM(AK4:AK5))</f>
        <v>0.94736842105263153</v>
      </c>
      <c r="AL17" s="3">
        <f t="shared" si="15"/>
        <v>0.89090909090909087</v>
      </c>
      <c r="AM17" s="3">
        <f t="shared" ref="AM17:AN17" si="16">(SUM(AM4:AM5)-AM6)/(SUM(AM4:AM5))</f>
        <v>1</v>
      </c>
      <c r="AN17" s="3">
        <f t="shared" si="16"/>
        <v>1</v>
      </c>
    </row>
    <row r="18" spans="2:40">
      <c r="B18" s="86"/>
      <c r="C18" s="95" t="s">
        <v>11</v>
      </c>
      <c r="D18" s="4" t="s">
        <v>12</v>
      </c>
      <c r="E18" s="2">
        <v>1.2749999999999999</v>
      </c>
      <c r="F18" s="2">
        <v>1.2749999999999999</v>
      </c>
      <c r="G18" s="2">
        <v>1.2749999999999999</v>
      </c>
      <c r="H18" s="2">
        <v>1.2749999999999999</v>
      </c>
      <c r="I18" s="2">
        <v>1.2749999999999999</v>
      </c>
      <c r="J18" s="2">
        <v>1.2749999999999999</v>
      </c>
      <c r="K18" s="2">
        <v>1.2749999999999999</v>
      </c>
      <c r="L18" s="2">
        <v>1.2749999999999999</v>
      </c>
      <c r="M18" s="2">
        <v>1.2749999999999999</v>
      </c>
      <c r="N18" s="2">
        <v>1.2749999999999999</v>
      </c>
      <c r="O18" s="2">
        <v>1.2749999999999999</v>
      </c>
      <c r="P18" s="2">
        <v>1.2749999999999999</v>
      </c>
      <c r="Q18" s="2">
        <v>1.2749999999999999</v>
      </c>
      <c r="R18" s="2">
        <v>1.2749999999999999</v>
      </c>
      <c r="S18" s="2">
        <v>1.2749999999999999</v>
      </c>
      <c r="T18" s="2">
        <v>1.2749999999999999</v>
      </c>
      <c r="U18" s="2">
        <v>1.2749999999999999</v>
      </c>
      <c r="V18" s="2">
        <v>1.2749999999999999</v>
      </c>
      <c r="W18" s="2">
        <v>1.2749999999999999</v>
      </c>
      <c r="X18" s="2">
        <v>1.2749999999999999</v>
      </c>
      <c r="Y18" s="2">
        <v>1.2749999999999999</v>
      </c>
      <c r="Z18" s="2">
        <v>1.2749999999999999</v>
      </c>
      <c r="AA18" s="2">
        <v>1.2749999999999999</v>
      </c>
      <c r="AB18" s="2">
        <v>1.2749999999999999</v>
      </c>
      <c r="AC18" s="2">
        <v>1.2749999999999999</v>
      </c>
      <c r="AD18" s="2">
        <v>1.2749999999999999</v>
      </c>
      <c r="AE18" s="2">
        <v>1.2749999999999999</v>
      </c>
      <c r="AF18" s="2">
        <v>1.2749999999999999</v>
      </c>
      <c r="AG18" s="2">
        <v>1.2749999999999999</v>
      </c>
      <c r="AH18" s="2">
        <v>1.2749999999999999</v>
      </c>
      <c r="AI18" s="2">
        <v>1.2749999999999999</v>
      </c>
      <c r="AJ18" s="2">
        <v>1.2749999999999999</v>
      </c>
      <c r="AK18" s="2">
        <v>1.2749999999999999</v>
      </c>
      <c r="AL18" s="2">
        <v>1.2749999999999999</v>
      </c>
      <c r="AM18" s="2">
        <v>1.2749999999999999</v>
      </c>
      <c r="AN18" s="2">
        <v>1.2749999999999999</v>
      </c>
    </row>
    <row r="19" spans="2:40" ht="15" thickBot="1">
      <c r="B19" s="86"/>
      <c r="C19" s="97"/>
      <c r="D19" s="5" t="s">
        <v>13</v>
      </c>
      <c r="E19" s="19">
        <v>1.159</v>
      </c>
      <c r="F19" s="19">
        <v>1.081</v>
      </c>
      <c r="G19" s="19">
        <v>1.1679999999999999</v>
      </c>
      <c r="H19" s="19">
        <v>1.1200000000000001</v>
      </c>
      <c r="I19" s="19">
        <v>1.1659999999999999</v>
      </c>
      <c r="J19" s="19">
        <v>1.0489999999999999</v>
      </c>
      <c r="K19" s="19">
        <v>1.2310000000000001</v>
      </c>
      <c r="L19" s="19">
        <v>0.84599999999999997</v>
      </c>
      <c r="M19" s="19">
        <v>1.2410000000000001</v>
      </c>
      <c r="N19" s="19">
        <v>0.995</v>
      </c>
      <c r="O19" s="19">
        <v>1.224</v>
      </c>
      <c r="P19" s="19">
        <v>0.85299999999999998</v>
      </c>
      <c r="Q19" s="19">
        <v>1.2310000000000001</v>
      </c>
      <c r="R19" s="19">
        <v>0.97299999999999998</v>
      </c>
      <c r="S19" s="19">
        <v>1.232</v>
      </c>
      <c r="T19" s="19">
        <v>0.91800000000000004</v>
      </c>
      <c r="U19" s="19">
        <v>1.173</v>
      </c>
      <c r="V19" s="19">
        <v>0.92800000000000005</v>
      </c>
      <c r="W19" s="19">
        <v>1.1919999999999999</v>
      </c>
      <c r="X19" s="19">
        <v>0.96899999999999997</v>
      </c>
      <c r="Y19" s="19">
        <v>1.2</v>
      </c>
      <c r="Z19" s="19">
        <v>0.92400000000000004</v>
      </c>
      <c r="AA19" s="19">
        <v>1.2669999999999999</v>
      </c>
      <c r="AB19" s="19">
        <v>0.96199999999999997</v>
      </c>
      <c r="AC19" s="19">
        <v>1.264</v>
      </c>
      <c r="AD19" s="19">
        <v>0.96399999999999997</v>
      </c>
      <c r="AE19" s="19">
        <v>1.2350000000000001</v>
      </c>
      <c r="AF19" s="19">
        <v>0.95099999999999996</v>
      </c>
      <c r="AG19" s="19">
        <v>1.1910000000000001</v>
      </c>
      <c r="AH19" s="19">
        <v>0.90700000000000003</v>
      </c>
      <c r="AI19" s="19">
        <v>1.2549999999999999</v>
      </c>
      <c r="AJ19" s="19">
        <v>0.98199999999999998</v>
      </c>
      <c r="AK19" s="19">
        <v>1.1950000000000001</v>
      </c>
      <c r="AL19" s="19">
        <v>0.95599999999999996</v>
      </c>
      <c r="AM19" s="19"/>
      <c r="AN19" s="19"/>
    </row>
    <row r="20" spans="2:40">
      <c r="B20" s="86"/>
      <c r="C20" s="95" t="s">
        <v>0</v>
      </c>
      <c r="D20" s="4" t="s">
        <v>12</v>
      </c>
      <c r="E20" s="33">
        <v>62</v>
      </c>
      <c r="F20" s="33">
        <v>62</v>
      </c>
      <c r="G20" s="33">
        <v>62</v>
      </c>
      <c r="H20" s="33">
        <v>62</v>
      </c>
      <c r="I20" s="33">
        <v>62</v>
      </c>
      <c r="J20" s="33">
        <v>62</v>
      </c>
      <c r="K20" s="33">
        <v>62</v>
      </c>
      <c r="L20" s="33">
        <v>62</v>
      </c>
      <c r="M20" s="33">
        <v>62</v>
      </c>
      <c r="N20" s="33">
        <v>62</v>
      </c>
      <c r="O20" s="33">
        <v>62</v>
      </c>
      <c r="P20" s="33">
        <v>62</v>
      </c>
      <c r="Q20" s="33">
        <v>62</v>
      </c>
      <c r="R20" s="33">
        <v>62</v>
      </c>
      <c r="S20" s="33">
        <v>62</v>
      </c>
      <c r="T20" s="33">
        <v>62</v>
      </c>
      <c r="U20" s="33">
        <v>62</v>
      </c>
      <c r="V20" s="33">
        <v>62</v>
      </c>
      <c r="W20" s="33">
        <v>62</v>
      </c>
      <c r="X20" s="33">
        <v>62</v>
      </c>
      <c r="Y20" s="33">
        <v>62</v>
      </c>
      <c r="Z20" s="33">
        <v>62</v>
      </c>
      <c r="AA20" s="33">
        <v>62</v>
      </c>
      <c r="AB20" s="33">
        <v>62</v>
      </c>
      <c r="AC20" s="33">
        <v>62</v>
      </c>
      <c r="AD20" s="33">
        <v>62</v>
      </c>
      <c r="AE20" s="33">
        <v>62</v>
      </c>
      <c r="AF20" s="33">
        <v>62</v>
      </c>
      <c r="AG20" s="33">
        <v>62</v>
      </c>
      <c r="AH20" s="33">
        <v>62</v>
      </c>
      <c r="AI20" s="33">
        <v>62</v>
      </c>
      <c r="AJ20" s="33">
        <v>62</v>
      </c>
      <c r="AK20" s="33">
        <v>62</v>
      </c>
      <c r="AL20" s="33">
        <v>62</v>
      </c>
      <c r="AM20" s="33">
        <v>62</v>
      </c>
      <c r="AN20" s="33">
        <v>62</v>
      </c>
    </row>
    <row r="21" spans="2:40">
      <c r="B21" s="86"/>
      <c r="C21" s="96"/>
      <c r="D21" s="35" t="s">
        <v>41</v>
      </c>
      <c r="E21" s="36">
        <f t="shared" ref="E21:F21" si="17">E8/SUM(E4:E5)*60</f>
        <v>51.130434782608695</v>
      </c>
      <c r="F21" s="36">
        <f t="shared" si="17"/>
        <v>40</v>
      </c>
      <c r="G21" s="36">
        <f t="shared" ref="G21:H21" si="18">G8/SUM(G4:G5)*60</f>
        <v>60.260869565217391</v>
      </c>
      <c r="H21" s="36">
        <f t="shared" si="18"/>
        <v>52.774193548387096</v>
      </c>
      <c r="I21" s="36">
        <f t="shared" ref="I21:J21" si="19">I8/SUM(I4:I5)*60</f>
        <v>61.161290322580641</v>
      </c>
      <c r="J21" s="36">
        <f t="shared" si="19"/>
        <v>51.5</v>
      </c>
      <c r="K21" s="36">
        <f t="shared" ref="K21:L21" si="20">K8/SUM(K4:K5)*60</f>
        <v>57.553398058252426</v>
      </c>
      <c r="L21" s="36">
        <f t="shared" si="20"/>
        <v>37.900000000000006</v>
      </c>
      <c r="M21" s="36">
        <f t="shared" ref="M21:N21" si="21">M8/SUM(M4:M5)*60</f>
        <v>38.857142857142861</v>
      </c>
      <c r="N21" s="36">
        <f t="shared" si="21"/>
        <v>48.21052631578948</v>
      </c>
      <c r="O21" s="36">
        <f t="shared" ref="O21:P21" si="22">O8/SUM(O4:O5)*60</f>
        <v>44.800000000000004</v>
      </c>
      <c r="P21" s="36">
        <f t="shared" si="22"/>
        <v>47.368421052631582</v>
      </c>
      <c r="Q21" s="36">
        <f t="shared" ref="Q21:R21" si="23">Q8/SUM(Q4:Q5)*60</f>
        <v>50.51428571428572</v>
      </c>
      <c r="R21" s="36">
        <f t="shared" si="23"/>
        <v>38.4</v>
      </c>
      <c r="S21" s="36">
        <f t="shared" ref="S21:T21" si="24">S8/SUM(S4:S5)*60</f>
        <v>41.828571428571429</v>
      </c>
      <c r="T21" s="36">
        <f t="shared" si="24"/>
        <v>50.421052631578945</v>
      </c>
      <c r="U21" s="36">
        <f t="shared" ref="U21:V21" si="25">U8/SUM(U4:U5)*60</f>
        <v>59.869565217391305</v>
      </c>
      <c r="V21" s="36">
        <f t="shared" si="25"/>
        <v>39.966942148760332</v>
      </c>
      <c r="W21" s="36">
        <f t="shared" ref="W21:X21" si="26">W8/SUM(W4:W5)*60</f>
        <v>56.571428571428569</v>
      </c>
      <c r="X21" s="36">
        <f t="shared" si="26"/>
        <v>56.819277108433738</v>
      </c>
      <c r="Y21" s="36">
        <f t="shared" ref="Y21:Z21" si="27">Y8/SUM(Y4:Y5)*60</f>
        <v>57.411764705882355</v>
      </c>
      <c r="Z21" s="36">
        <f t="shared" si="27"/>
        <v>38.18181818181818</v>
      </c>
      <c r="AA21" s="36">
        <f t="shared" ref="AA21:AB21" si="28">AA8/SUM(AA4:AA5)*60</f>
        <v>54.352941176470587</v>
      </c>
      <c r="AB21" s="36">
        <f t="shared" si="28"/>
        <v>42.270270270270274</v>
      </c>
      <c r="AC21" s="36">
        <f t="shared" ref="AC21:AD21" si="29">AC8/SUM(AC4:AC5)*60</f>
        <v>47.222222222222229</v>
      </c>
      <c r="AD21" s="36">
        <f t="shared" si="29"/>
        <v>54.057142857142857</v>
      </c>
      <c r="AE21" s="36">
        <f t="shared" ref="AE21:AH21" si="30">AE8/SUM(AE4:AE5)*60</f>
        <v>41.263157894736842</v>
      </c>
      <c r="AF21" s="36">
        <f t="shared" si="30"/>
        <v>47.783783783783782</v>
      </c>
      <c r="AG21" s="36">
        <f t="shared" si="30"/>
        <v>39.784615384615385</v>
      </c>
      <c r="AH21" s="36">
        <f t="shared" si="30"/>
        <v>49.714285714285715</v>
      </c>
      <c r="AI21" s="36">
        <f t="shared" ref="AI21:AJ21" si="31">AI8/SUM(AI4:AI5)*60</f>
        <v>42.315789473684205</v>
      </c>
      <c r="AJ21" s="36">
        <f t="shared" si="31"/>
        <v>67.096774193548384</v>
      </c>
      <c r="AK21" s="36">
        <f t="shared" ref="AK21:AL21" si="32">AK8/SUM(AK4:AK5)*60</f>
        <v>43.368421052631582</v>
      </c>
      <c r="AL21" s="36">
        <f t="shared" si="32"/>
        <v>51.030303030303031</v>
      </c>
      <c r="AM21" s="36">
        <f t="shared" ref="AM21:AN21" si="33">AM8/SUM(AM4:AM5)*60</f>
        <v>0</v>
      </c>
      <c r="AN21" s="36">
        <f t="shared" si="33"/>
        <v>0</v>
      </c>
    </row>
    <row r="22" spans="2:40" ht="15" thickBot="1">
      <c r="B22" s="86"/>
      <c r="C22" s="97" t="s">
        <v>0</v>
      </c>
      <c r="D22" s="5" t="s">
        <v>13</v>
      </c>
      <c r="E22" s="18">
        <f t="shared" ref="E22:F22" si="34">E12/SUM(E4:E5)*60</f>
        <v>50.869565217391305</v>
      </c>
      <c r="F22" s="18">
        <f t="shared" si="34"/>
        <v>39.771428571428572</v>
      </c>
      <c r="G22" s="18">
        <f t="shared" ref="G22:H22" si="35">G12/SUM(G4:G5)*60</f>
        <v>60</v>
      </c>
      <c r="H22" s="18">
        <f t="shared" si="35"/>
        <v>52.516129032258064</v>
      </c>
      <c r="I22" s="18">
        <f t="shared" ref="I22:J22" si="36">I12/SUM(I4:I5)*60</f>
        <v>60.903225806451616</v>
      </c>
      <c r="J22" s="18">
        <f t="shared" si="36"/>
        <v>51.3</v>
      </c>
      <c r="K22" s="18">
        <f t="shared" ref="K22:L22" si="37">K12/SUM(K4:K5)*60</f>
        <v>57.320388349514559</v>
      </c>
      <c r="L22" s="18">
        <f t="shared" si="37"/>
        <v>37.699999999999996</v>
      </c>
      <c r="M22" s="18">
        <f t="shared" ref="M22:N22" si="38">M12/SUM(M4:M5)*60</f>
        <v>38.628571428571433</v>
      </c>
      <c r="N22" s="18">
        <f t="shared" si="38"/>
        <v>48</v>
      </c>
      <c r="O22" s="18">
        <f t="shared" ref="O22:P22" si="39">O12/SUM(O4:O5)*60</f>
        <v>44.571428571428569</v>
      </c>
      <c r="P22" s="18">
        <f t="shared" si="39"/>
        <v>47.157894736842103</v>
      </c>
      <c r="Q22" s="18">
        <f t="shared" ref="Q22:R22" si="40">Q12/SUM(Q4:Q5)*60</f>
        <v>50.51428571428572</v>
      </c>
      <c r="R22" s="18">
        <f t="shared" si="40"/>
        <v>38.4</v>
      </c>
      <c r="S22" s="18">
        <f t="shared" ref="S22:T22" si="41">S12/SUM(S4:S5)*60</f>
        <v>41.6</v>
      </c>
      <c r="T22" s="18">
        <f t="shared" si="41"/>
        <v>50.21052631578948</v>
      </c>
      <c r="U22" s="18">
        <f t="shared" ref="U22:V22" si="42">U12/SUM(U4:U5)*60</f>
        <v>59.608695652173914</v>
      </c>
      <c r="V22" s="18">
        <f t="shared" si="42"/>
        <v>39.768595041322314</v>
      </c>
      <c r="W22" s="18">
        <f t="shared" ref="W22:X22" si="43">W12/SUM(W4:W5)*60</f>
        <v>56.326530612244902</v>
      </c>
      <c r="X22" s="18">
        <f t="shared" si="43"/>
        <v>56.53012048192771</v>
      </c>
      <c r="Y22" s="18">
        <f t="shared" ref="Y22:Z22" si="44">Y12/SUM(Y4:Y5)*60</f>
        <v>57.17647058823529</v>
      </c>
      <c r="Z22" s="18">
        <f t="shared" si="44"/>
        <v>37.983471074380162</v>
      </c>
      <c r="AA22" s="18">
        <f t="shared" ref="AA22:AB22" si="45">AA12/SUM(AA4:AA5)*60</f>
        <v>54.117647058823529</v>
      </c>
      <c r="AB22" s="18">
        <f t="shared" si="45"/>
        <v>42.054054054054049</v>
      </c>
      <c r="AC22" s="18">
        <f t="shared" ref="AC22:AD22" si="46">AC12/SUM(AC4:AC5)*60</f>
        <v>47</v>
      </c>
      <c r="AD22" s="18">
        <f t="shared" si="46"/>
        <v>53.828571428571429</v>
      </c>
      <c r="AE22" s="18">
        <f t="shared" ref="AE22:AH22" si="47">AE12/SUM(AE4:AE5)*60</f>
        <v>41.05263157894737</v>
      </c>
      <c r="AF22" s="18">
        <f t="shared" si="47"/>
        <v>47.567567567567565</v>
      </c>
      <c r="AG22" s="18">
        <f t="shared" si="47"/>
        <v>39.6</v>
      </c>
      <c r="AH22" s="18">
        <f t="shared" si="47"/>
        <v>49.485714285714288</v>
      </c>
      <c r="AI22" s="18">
        <f t="shared" ref="AI22:AJ22" si="48">AI12/SUM(AI4:AI5)*60</f>
        <v>42.105263157894733</v>
      </c>
      <c r="AJ22" s="18">
        <f t="shared" si="48"/>
        <v>66.838709677419359</v>
      </c>
      <c r="AK22" s="18">
        <f t="shared" ref="AK22:AL22" si="49">AK12/SUM(AK4:AK5)*60</f>
        <v>43.15789473684211</v>
      </c>
      <c r="AL22" s="18">
        <f t="shared" si="49"/>
        <v>50.787878787878789</v>
      </c>
      <c r="AM22" s="18">
        <f t="shared" ref="AM22:AN22" si="50">AM12/SUM(AM4:AM5)*60</f>
        <v>0</v>
      </c>
      <c r="AN22" s="18">
        <f t="shared" si="50"/>
        <v>0</v>
      </c>
    </row>
    <row r="23" spans="2:40">
      <c r="B23" s="86"/>
      <c r="C23" s="95" t="s">
        <v>16</v>
      </c>
      <c r="D23" s="6" t="s">
        <v>12</v>
      </c>
      <c r="E23" s="20">
        <v>552</v>
      </c>
      <c r="F23" s="20">
        <v>552</v>
      </c>
      <c r="G23" s="20">
        <v>552</v>
      </c>
      <c r="H23" s="20">
        <v>552</v>
      </c>
      <c r="I23" s="20">
        <v>552</v>
      </c>
      <c r="J23" s="20">
        <v>552</v>
      </c>
      <c r="K23" s="20">
        <v>552</v>
      </c>
      <c r="L23" s="20">
        <v>552</v>
      </c>
      <c r="M23" s="20">
        <v>552</v>
      </c>
      <c r="N23" s="20">
        <v>552</v>
      </c>
      <c r="O23" s="20">
        <v>552</v>
      </c>
      <c r="P23" s="20">
        <v>552</v>
      </c>
      <c r="Q23" s="20">
        <v>552</v>
      </c>
      <c r="R23" s="20">
        <v>552</v>
      </c>
      <c r="S23" s="20">
        <v>552</v>
      </c>
      <c r="T23" s="20">
        <v>552</v>
      </c>
      <c r="U23" s="20">
        <v>552</v>
      </c>
      <c r="V23" s="20">
        <v>552</v>
      </c>
      <c r="W23" s="20">
        <v>552</v>
      </c>
      <c r="X23" s="20">
        <v>552</v>
      </c>
      <c r="Y23" s="20">
        <v>552</v>
      </c>
      <c r="Z23" s="20">
        <v>552</v>
      </c>
      <c r="AA23" s="20">
        <v>552</v>
      </c>
      <c r="AB23" s="20">
        <v>552</v>
      </c>
      <c r="AC23" s="20">
        <v>552</v>
      </c>
      <c r="AD23" s="20">
        <v>552</v>
      </c>
      <c r="AE23" s="20">
        <v>552</v>
      </c>
      <c r="AF23" s="20">
        <v>552</v>
      </c>
      <c r="AG23" s="20">
        <v>552</v>
      </c>
      <c r="AH23" s="20">
        <v>552</v>
      </c>
      <c r="AI23" s="20">
        <v>552</v>
      </c>
      <c r="AJ23" s="20">
        <v>552</v>
      </c>
      <c r="AK23" s="20">
        <v>552</v>
      </c>
      <c r="AL23" s="20">
        <v>552</v>
      </c>
      <c r="AM23" s="20">
        <v>552</v>
      </c>
      <c r="AN23" s="20">
        <v>552</v>
      </c>
    </row>
    <row r="24" spans="2:40">
      <c r="B24" s="86"/>
      <c r="C24" s="96"/>
      <c r="D24" s="7" t="s">
        <v>17</v>
      </c>
      <c r="E24" s="8">
        <v>0</v>
      </c>
      <c r="F24" s="8">
        <v>0</v>
      </c>
      <c r="G24" s="8">
        <v>0</v>
      </c>
      <c r="H24" s="8">
        <v>1</v>
      </c>
      <c r="I24" s="8">
        <v>0</v>
      </c>
      <c r="J24" s="8">
        <v>1</v>
      </c>
      <c r="K24" s="8">
        <v>0</v>
      </c>
      <c r="L24" s="8">
        <v>2</v>
      </c>
      <c r="M24" s="8"/>
      <c r="N24" s="8">
        <v>1</v>
      </c>
      <c r="O24" s="8">
        <v>0</v>
      </c>
      <c r="P24" s="8">
        <v>0</v>
      </c>
      <c r="Q24" s="8">
        <v>0</v>
      </c>
      <c r="R24" s="8">
        <v>0</v>
      </c>
      <c r="S24" s="8">
        <v>1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1</v>
      </c>
      <c r="AC24" s="8">
        <v>0</v>
      </c>
      <c r="AD24" s="8">
        <v>1</v>
      </c>
      <c r="AE24" s="8">
        <v>0</v>
      </c>
      <c r="AF24" s="8">
        <v>0</v>
      </c>
      <c r="AG24" s="8">
        <v>0</v>
      </c>
      <c r="AH24" s="8">
        <v>1</v>
      </c>
      <c r="AI24" s="8">
        <v>0</v>
      </c>
      <c r="AJ24" s="8">
        <v>1</v>
      </c>
      <c r="AK24" s="8">
        <v>0</v>
      </c>
      <c r="AL24" s="8">
        <v>0</v>
      </c>
      <c r="AM24" s="8">
        <v>0</v>
      </c>
      <c r="AN24" s="8">
        <v>2</v>
      </c>
    </row>
    <row r="25" spans="2:40" ht="15" thickBot="1">
      <c r="B25" s="86"/>
      <c r="C25" s="97"/>
      <c r="D25" s="5" t="s">
        <v>18</v>
      </c>
      <c r="E25" s="9">
        <f t="shared" ref="E25:F25" si="51">E24/(E24+E12)*1000000</f>
        <v>0</v>
      </c>
      <c r="F25" s="9">
        <f t="shared" si="51"/>
        <v>0</v>
      </c>
      <c r="G25" s="9">
        <f t="shared" ref="G25:H25" si="52">G24/(G24+G12)*1000000</f>
        <v>0</v>
      </c>
      <c r="H25" s="9">
        <f t="shared" si="52"/>
        <v>2450.9803921568628</v>
      </c>
      <c r="I25" s="9">
        <f t="shared" ref="I25:J25" si="53">I24/(I24+I12)*1000000</f>
        <v>0</v>
      </c>
      <c r="J25" s="9">
        <f t="shared" si="53"/>
        <v>1945.5252918287938</v>
      </c>
      <c r="K25" s="9">
        <f t="shared" ref="K25:L25" si="54">K24/(K24+K12)*1000000</f>
        <v>0</v>
      </c>
      <c r="L25" s="9">
        <f t="shared" si="54"/>
        <v>5277.0448548812665</v>
      </c>
      <c r="M25" s="9">
        <f t="shared" ref="M25:N25" si="55">M24/(M24+M12)*1000000</f>
        <v>0</v>
      </c>
      <c r="N25" s="9">
        <f t="shared" si="55"/>
        <v>2188.1838074398247</v>
      </c>
      <c r="O25" s="9">
        <f t="shared" ref="O25:P25" si="56">O24/(O24+O12)*1000000</f>
        <v>0</v>
      </c>
      <c r="P25" s="9">
        <f t="shared" si="56"/>
        <v>0</v>
      </c>
      <c r="Q25" s="9">
        <f t="shared" ref="Q25:R25" si="57">Q24/(Q24+Q12)*1000000</f>
        <v>0</v>
      </c>
      <c r="R25" s="9">
        <f t="shared" si="57"/>
        <v>0</v>
      </c>
      <c r="S25" s="9">
        <f t="shared" ref="S25:T25" si="58">S24/(S24+S12)*1000000</f>
        <v>2739.7260273972602</v>
      </c>
      <c r="T25" s="9">
        <f t="shared" si="58"/>
        <v>0</v>
      </c>
      <c r="U25" s="9">
        <f t="shared" ref="U25:V25" si="59">U24/(U24+U12)*1000000</f>
        <v>0</v>
      </c>
      <c r="V25" s="9">
        <f t="shared" si="59"/>
        <v>0</v>
      </c>
      <c r="W25" s="9">
        <f t="shared" ref="W25:X25" si="60">W24/(W24+W12)*1000000</f>
        <v>0</v>
      </c>
      <c r="X25" s="9">
        <f t="shared" si="60"/>
        <v>0</v>
      </c>
      <c r="Y25" s="9">
        <f t="shared" ref="Y25:Z25" si="61">Y24/(Y24+Y12)*1000000</f>
        <v>0</v>
      </c>
      <c r="Z25" s="9">
        <f t="shared" si="61"/>
        <v>0</v>
      </c>
      <c r="AA25" s="9">
        <f t="shared" ref="AA25:AB25" si="62">AA24/(AA24+AA12)*1000000</f>
        <v>0</v>
      </c>
      <c r="AB25" s="9">
        <f t="shared" si="62"/>
        <v>2564.102564102564</v>
      </c>
      <c r="AC25" s="9">
        <f t="shared" ref="AC25:AD25" si="63">AC24/(AC24+AC12)*1000000</f>
        <v>0</v>
      </c>
      <c r="AD25" s="9">
        <f t="shared" si="63"/>
        <v>2118.6440677966102</v>
      </c>
      <c r="AE25" s="9">
        <f t="shared" ref="AE25:AH25" si="64">AE24/(AE24+AE12)*1000000</f>
        <v>0</v>
      </c>
      <c r="AF25" s="9">
        <f t="shared" si="64"/>
        <v>0</v>
      </c>
      <c r="AG25" s="9">
        <f t="shared" si="64"/>
        <v>0</v>
      </c>
      <c r="AH25" s="9">
        <f t="shared" si="64"/>
        <v>2304.147465437788</v>
      </c>
      <c r="AI25" s="9">
        <f t="shared" ref="AI25:AJ25" si="65">AI24/(AI24+AI12)*1000000</f>
        <v>0</v>
      </c>
      <c r="AJ25" s="9">
        <f t="shared" si="65"/>
        <v>1926.7822736030828</v>
      </c>
      <c r="AK25" s="9">
        <f t="shared" ref="AK25:AL25" si="66">AK24/(AK24+AK12)*1000000</f>
        <v>0</v>
      </c>
      <c r="AL25" s="9">
        <f t="shared" si="66"/>
        <v>0</v>
      </c>
      <c r="AM25" s="9" t="e">
        <f t="shared" ref="AM25:AN25" si="67">AM24/(AM24+AM12)*1000000</f>
        <v>#DIV/0!</v>
      </c>
      <c r="AN25" s="9">
        <f t="shared" si="67"/>
        <v>1000000</v>
      </c>
    </row>
    <row r="27" spans="2:40" ht="19.149999999999999" customHeight="1"/>
  </sheetData>
  <mergeCells count="28">
    <mergeCell ref="AM2:AN2"/>
    <mergeCell ref="AK2:AL2"/>
    <mergeCell ref="E2:F2"/>
    <mergeCell ref="S2:T2"/>
    <mergeCell ref="K2:L2"/>
    <mergeCell ref="U2:V2"/>
    <mergeCell ref="I2:J2"/>
    <mergeCell ref="O2:P2"/>
    <mergeCell ref="AI2:AJ2"/>
    <mergeCell ref="AE2:AF2"/>
    <mergeCell ref="G2:H2"/>
    <mergeCell ref="Y2:Z2"/>
    <mergeCell ref="AG2:AH2"/>
    <mergeCell ref="AC2:AD2"/>
    <mergeCell ref="AA2:AB2"/>
    <mergeCell ref="M2:N2"/>
    <mergeCell ref="Q2:R2"/>
    <mergeCell ref="W2:X2"/>
    <mergeCell ref="B2:B25"/>
    <mergeCell ref="C2:D3"/>
    <mergeCell ref="C16:C17"/>
    <mergeCell ref="C18:C19"/>
    <mergeCell ref="C4:C6"/>
    <mergeCell ref="C7:D7"/>
    <mergeCell ref="C8:C12"/>
    <mergeCell ref="C13:C15"/>
    <mergeCell ref="C20:C22"/>
    <mergeCell ref="C23:C25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A519-908E-4B95-B9B6-6F47483D9DAB}">
  <dimension ref="A1:CB33"/>
  <sheetViews>
    <sheetView showGridLines="0" view="pageBreakPreview" topLeftCell="B1" zoomScaleNormal="100" zoomScaleSheetLayoutView="100" workbookViewId="0">
      <pane xSplit="3" ySplit="3" topLeftCell="I4" activePane="bottomRight" state="frozen"/>
      <selection activeCell="B1" sqref="B1"/>
      <selection pane="topRight" activeCell="E1" sqref="E1"/>
      <selection pane="bottomLeft" activeCell="B4" sqref="B4"/>
      <selection pane="bottomRight" activeCell="CE22" sqref="CE22"/>
    </sheetView>
  </sheetViews>
  <sheetFormatPr defaultRowHeight="14.25"/>
  <cols>
    <col min="1" max="1" width="1.125" hidden="1" customWidth="1"/>
    <col min="3" max="3" width="14" customWidth="1"/>
    <col min="4" max="4" width="13.875" customWidth="1"/>
    <col min="5" max="5" width="9.75" hidden="1" customWidth="1"/>
    <col min="6" max="6" width="9.875" hidden="1" customWidth="1"/>
    <col min="7" max="7" width="10.625" hidden="1" customWidth="1"/>
    <col min="8" max="8" width="10.875" hidden="1" customWidth="1"/>
    <col min="9" max="9" width="9.75" hidden="1" customWidth="1"/>
    <col min="10" max="10" width="9.875" hidden="1" customWidth="1"/>
    <col min="11" max="11" width="10.625" hidden="1" customWidth="1"/>
    <col min="12" max="12" width="10.875" hidden="1" customWidth="1"/>
    <col min="13" max="13" width="9.75" hidden="1" customWidth="1"/>
    <col min="14" max="14" width="9.875" hidden="1" customWidth="1"/>
    <col min="15" max="15" width="10.625" hidden="1" customWidth="1"/>
    <col min="16" max="16" width="10.875" hidden="1" customWidth="1"/>
    <col min="17" max="17" width="9.75" hidden="1" customWidth="1"/>
    <col min="18" max="18" width="9.875" hidden="1" customWidth="1"/>
    <col min="19" max="19" width="10.625" hidden="1" customWidth="1"/>
    <col min="20" max="20" width="11.875" hidden="1" customWidth="1"/>
    <col min="21" max="21" width="9.75" hidden="1" customWidth="1"/>
    <col min="22" max="22" width="9.875" hidden="1" customWidth="1"/>
    <col min="23" max="23" width="10.625" hidden="1" customWidth="1"/>
    <col min="24" max="24" width="11.875" hidden="1" customWidth="1"/>
    <col min="25" max="25" width="9.75" hidden="1" customWidth="1"/>
    <col min="26" max="26" width="9.875" hidden="1" customWidth="1"/>
    <col min="27" max="27" width="10.625" hidden="1" customWidth="1"/>
    <col min="28" max="28" width="11.875" hidden="1" customWidth="1"/>
    <col min="29" max="29" width="9.625" hidden="1" customWidth="1"/>
    <col min="30" max="30" width="7.25" hidden="1" customWidth="1"/>
    <col min="31" max="31" width="10.625" hidden="1" customWidth="1"/>
    <col min="32" max="32" width="11.875" hidden="1" customWidth="1"/>
    <col min="33" max="47" width="9.5" hidden="1" customWidth="1"/>
    <col min="48" max="48" width="9.875" hidden="1" customWidth="1"/>
    <col min="49" max="49" width="9.5" hidden="1" customWidth="1"/>
    <col min="50" max="50" width="10.125" hidden="1" customWidth="1"/>
    <col min="51" max="51" width="9.5" hidden="1" customWidth="1"/>
    <col min="52" max="52" width="9.875" hidden="1" customWidth="1"/>
    <col min="53" max="53" width="9.5" hidden="1" customWidth="1"/>
    <col min="54" max="54" width="10.125" hidden="1" customWidth="1"/>
    <col min="55" max="55" width="9.5" hidden="1" customWidth="1"/>
    <col min="56" max="56" width="9.875" hidden="1" customWidth="1"/>
    <col min="57" max="57" width="9.5" hidden="1" customWidth="1"/>
    <col min="58" max="58" width="10.125" hidden="1" customWidth="1"/>
    <col min="59" max="59" width="9.5" hidden="1" customWidth="1"/>
    <col min="60" max="60" width="11" hidden="1" customWidth="1"/>
    <col min="61" max="61" width="9.5" style="65" hidden="1" customWidth="1"/>
    <col min="62" max="62" width="8.875" style="65" hidden="1" customWidth="1"/>
    <col min="63" max="63" width="9.5" style="65" hidden="1" customWidth="1"/>
    <col min="64" max="64" width="11" style="65" hidden="1" customWidth="1"/>
    <col min="65" max="65" width="9.5" style="65" hidden="1" customWidth="1"/>
    <col min="66" max="66" width="9.375" style="65" hidden="1" customWidth="1"/>
    <col min="67" max="67" width="9.5" style="65" hidden="1" customWidth="1"/>
    <col min="68" max="68" width="11" style="65" hidden="1" customWidth="1"/>
    <col min="69" max="69" width="9.5" style="65" customWidth="1"/>
    <col min="70" max="70" width="9.375" style="65" customWidth="1"/>
    <col min="71" max="71" width="9.5" style="65" hidden="1" customWidth="1"/>
    <col min="72" max="72" width="11" style="65" customWidth="1"/>
    <col min="73" max="73" width="9.5" style="65" customWidth="1"/>
    <col min="74" max="74" width="9.375" style="65" hidden="1" customWidth="1"/>
    <col min="75" max="75" width="10.75" style="65" customWidth="1"/>
    <col min="76" max="76" width="11" style="65" customWidth="1"/>
    <col min="77" max="77" width="9.5" style="65" customWidth="1"/>
    <col min="78" max="78" width="10.625" style="65" customWidth="1"/>
    <col min="79" max="79" width="10.75" style="65" customWidth="1"/>
    <col min="80" max="80" width="11" style="65" hidden="1" customWidth="1"/>
  </cols>
  <sheetData>
    <row r="1" spans="2:80" ht="26.25">
      <c r="B1" s="1" t="s">
        <v>22</v>
      </c>
    </row>
    <row r="2" spans="2:80">
      <c r="B2" s="104" t="s">
        <v>44</v>
      </c>
      <c r="C2" s="91" t="s">
        <v>8</v>
      </c>
      <c r="D2" s="92"/>
      <c r="E2" s="103">
        <v>45597</v>
      </c>
      <c r="F2" s="103"/>
      <c r="G2" s="103"/>
      <c r="H2" s="103"/>
      <c r="I2" s="103">
        <v>45598</v>
      </c>
      <c r="J2" s="103"/>
      <c r="K2" s="103"/>
      <c r="L2" s="103"/>
      <c r="M2" s="103">
        <v>45600</v>
      </c>
      <c r="N2" s="103"/>
      <c r="O2" s="103"/>
      <c r="P2" s="103"/>
      <c r="Q2" s="103">
        <v>45601</v>
      </c>
      <c r="R2" s="103"/>
      <c r="S2" s="103"/>
      <c r="T2" s="103"/>
      <c r="U2" s="103">
        <v>45602</v>
      </c>
      <c r="V2" s="103"/>
      <c r="W2" s="103"/>
      <c r="X2" s="103"/>
      <c r="Y2" s="103">
        <v>45603</v>
      </c>
      <c r="Z2" s="103"/>
      <c r="AA2" s="103"/>
      <c r="AB2" s="103"/>
      <c r="AC2" s="103">
        <v>45604</v>
      </c>
      <c r="AD2" s="103"/>
      <c r="AE2" s="103"/>
      <c r="AF2" s="103"/>
      <c r="AG2" s="103">
        <v>45605</v>
      </c>
      <c r="AH2" s="103"/>
      <c r="AI2" s="103"/>
      <c r="AJ2" s="103"/>
      <c r="AK2" s="103">
        <v>45607</v>
      </c>
      <c r="AL2" s="103"/>
      <c r="AM2" s="103"/>
      <c r="AN2" s="103"/>
      <c r="AO2" s="103">
        <v>45608</v>
      </c>
      <c r="AP2" s="103"/>
      <c r="AQ2" s="103"/>
      <c r="AR2" s="103"/>
      <c r="AS2" s="103">
        <v>45609</v>
      </c>
      <c r="AT2" s="103"/>
      <c r="AU2" s="103"/>
      <c r="AV2" s="103"/>
      <c r="AW2" s="103">
        <v>45610</v>
      </c>
      <c r="AX2" s="103"/>
      <c r="AY2" s="103"/>
      <c r="AZ2" s="103"/>
      <c r="BA2" s="103">
        <v>45611</v>
      </c>
      <c r="BB2" s="103"/>
      <c r="BC2" s="103"/>
      <c r="BD2" s="103"/>
      <c r="BE2" s="103">
        <v>45614</v>
      </c>
      <c r="BF2" s="103"/>
      <c r="BG2" s="103"/>
      <c r="BH2" s="103"/>
      <c r="BI2" s="103">
        <v>45615</v>
      </c>
      <c r="BJ2" s="103"/>
      <c r="BK2" s="103"/>
      <c r="BL2" s="103"/>
      <c r="BM2" s="103">
        <v>45616</v>
      </c>
      <c r="BN2" s="103"/>
      <c r="BO2" s="103"/>
      <c r="BP2" s="103"/>
      <c r="BQ2" s="103">
        <v>45617</v>
      </c>
      <c r="BR2" s="103"/>
      <c r="BS2" s="103"/>
      <c r="BT2" s="103"/>
      <c r="BU2" s="103">
        <v>45618</v>
      </c>
      <c r="BV2" s="103"/>
      <c r="BW2" s="103"/>
      <c r="BX2" s="103"/>
      <c r="BY2" s="103">
        <v>45619</v>
      </c>
      <c r="BZ2" s="103"/>
      <c r="CA2" s="103"/>
      <c r="CB2" s="103"/>
    </row>
    <row r="3" spans="2:80" ht="21" customHeight="1" thickBot="1">
      <c r="B3" s="85"/>
      <c r="C3" s="93"/>
      <c r="D3" s="94"/>
      <c r="E3" s="17" t="s">
        <v>76</v>
      </c>
      <c r="F3" s="17" t="s">
        <v>77</v>
      </c>
      <c r="G3" s="17" t="s">
        <v>78</v>
      </c>
      <c r="H3" s="17" t="s">
        <v>79</v>
      </c>
      <c r="I3" s="17" t="s">
        <v>76</v>
      </c>
      <c r="J3" s="17" t="s">
        <v>77</v>
      </c>
      <c r="K3" s="17" t="s">
        <v>78</v>
      </c>
      <c r="L3" s="17" t="s">
        <v>79</v>
      </c>
      <c r="M3" s="17" t="s">
        <v>76</v>
      </c>
      <c r="N3" s="17" t="s">
        <v>77</v>
      </c>
      <c r="O3" s="17" t="s">
        <v>78</v>
      </c>
      <c r="P3" s="17" t="s">
        <v>79</v>
      </c>
      <c r="Q3" s="17" t="s">
        <v>76</v>
      </c>
      <c r="R3" s="17" t="s">
        <v>77</v>
      </c>
      <c r="S3" s="17" t="s">
        <v>78</v>
      </c>
      <c r="T3" s="17" t="s">
        <v>79</v>
      </c>
      <c r="U3" s="17" t="s">
        <v>76</v>
      </c>
      <c r="V3" s="17" t="s">
        <v>77</v>
      </c>
      <c r="W3" s="17" t="s">
        <v>78</v>
      </c>
      <c r="X3" s="17" t="s">
        <v>79</v>
      </c>
      <c r="Y3" s="17" t="s">
        <v>76</v>
      </c>
      <c r="Z3" s="17" t="s">
        <v>77</v>
      </c>
      <c r="AA3" s="17" t="s">
        <v>78</v>
      </c>
      <c r="AB3" s="17" t="s">
        <v>79</v>
      </c>
      <c r="AC3" s="17" t="s">
        <v>76</v>
      </c>
      <c r="AD3" s="17" t="s">
        <v>77</v>
      </c>
      <c r="AE3" s="17" t="s">
        <v>78</v>
      </c>
      <c r="AF3" s="17" t="s">
        <v>79</v>
      </c>
      <c r="AG3" s="17" t="s">
        <v>86</v>
      </c>
      <c r="AH3" s="17" t="s">
        <v>77</v>
      </c>
      <c r="AI3" s="17" t="s">
        <v>78</v>
      </c>
      <c r="AJ3" s="17" t="s">
        <v>79</v>
      </c>
      <c r="AK3" s="17" t="s">
        <v>86</v>
      </c>
      <c r="AL3" s="17" t="s">
        <v>77</v>
      </c>
      <c r="AM3" s="17" t="s">
        <v>78</v>
      </c>
      <c r="AN3" s="17" t="s">
        <v>79</v>
      </c>
      <c r="AO3" s="17" t="s">
        <v>86</v>
      </c>
      <c r="AP3" s="17" t="s">
        <v>77</v>
      </c>
      <c r="AQ3" s="17" t="s">
        <v>78</v>
      </c>
      <c r="AR3" s="17" t="s">
        <v>79</v>
      </c>
      <c r="AS3" s="17" t="s">
        <v>86</v>
      </c>
      <c r="AT3" s="17" t="s">
        <v>77</v>
      </c>
      <c r="AU3" s="17" t="s">
        <v>78</v>
      </c>
      <c r="AV3" s="17" t="s">
        <v>79</v>
      </c>
      <c r="AW3" s="17" t="s">
        <v>86</v>
      </c>
      <c r="AX3" s="17" t="s">
        <v>77</v>
      </c>
      <c r="AY3" s="17" t="s">
        <v>78</v>
      </c>
      <c r="AZ3" s="17" t="s">
        <v>79</v>
      </c>
      <c r="BA3" s="17" t="s">
        <v>86</v>
      </c>
      <c r="BB3" s="17" t="s">
        <v>77</v>
      </c>
      <c r="BC3" s="17" t="s">
        <v>78</v>
      </c>
      <c r="BD3" s="17" t="s">
        <v>79</v>
      </c>
      <c r="BE3" s="17" t="s">
        <v>86</v>
      </c>
      <c r="BF3" s="17" t="s">
        <v>77</v>
      </c>
      <c r="BG3" s="17" t="s">
        <v>78</v>
      </c>
      <c r="BH3" s="17" t="s">
        <v>79</v>
      </c>
      <c r="BI3" s="17" t="s">
        <v>86</v>
      </c>
      <c r="BJ3" s="17" t="s">
        <v>87</v>
      </c>
      <c r="BK3" s="17" t="s">
        <v>88</v>
      </c>
      <c r="BL3" s="17" t="s">
        <v>89</v>
      </c>
      <c r="BM3" s="17" t="s">
        <v>86</v>
      </c>
      <c r="BN3" s="17" t="s">
        <v>87</v>
      </c>
      <c r="BO3" s="17" t="s">
        <v>88</v>
      </c>
      <c r="BP3" s="17" t="s">
        <v>89</v>
      </c>
      <c r="BQ3" s="17" t="s">
        <v>86</v>
      </c>
      <c r="BR3" s="17" t="s">
        <v>87</v>
      </c>
      <c r="BS3" s="17" t="s">
        <v>88</v>
      </c>
      <c r="BT3" s="17" t="s">
        <v>89</v>
      </c>
      <c r="BU3" s="17" t="s">
        <v>86</v>
      </c>
      <c r="BV3" s="17" t="s">
        <v>87</v>
      </c>
      <c r="BW3" s="17" t="s">
        <v>88</v>
      </c>
      <c r="BX3" s="17" t="s">
        <v>89</v>
      </c>
      <c r="BY3" s="17" t="s">
        <v>86</v>
      </c>
      <c r="BZ3" s="17" t="s">
        <v>87</v>
      </c>
      <c r="CA3" s="17" t="s">
        <v>88</v>
      </c>
      <c r="CB3" s="17" t="s">
        <v>89</v>
      </c>
    </row>
    <row r="4" spans="2:80">
      <c r="B4" s="86"/>
      <c r="C4" s="98" t="s">
        <v>21</v>
      </c>
      <c r="D4" s="12" t="s">
        <v>20</v>
      </c>
      <c r="E4" s="10">
        <v>460</v>
      </c>
      <c r="F4" s="10">
        <v>200</v>
      </c>
      <c r="G4" s="10">
        <v>460</v>
      </c>
      <c r="H4" s="10">
        <v>200</v>
      </c>
      <c r="I4" s="10">
        <v>460</v>
      </c>
      <c r="J4" s="10">
        <v>415</v>
      </c>
      <c r="K4" s="10">
        <v>460</v>
      </c>
      <c r="L4" s="10">
        <v>415</v>
      </c>
      <c r="M4" s="10">
        <v>415</v>
      </c>
      <c r="N4" s="10">
        <v>460</v>
      </c>
      <c r="O4" s="10">
        <v>415</v>
      </c>
      <c r="P4" s="10">
        <v>460</v>
      </c>
      <c r="Q4" s="10">
        <v>415</v>
      </c>
      <c r="R4" s="10">
        <v>460</v>
      </c>
      <c r="S4" s="10">
        <v>415</v>
      </c>
      <c r="T4" s="10">
        <f>5.8*60</f>
        <v>348</v>
      </c>
      <c r="U4" s="10">
        <v>415</v>
      </c>
      <c r="V4" s="10">
        <v>460</v>
      </c>
      <c r="W4" s="10">
        <v>415</v>
      </c>
      <c r="X4" s="10">
        <f>5.8*60</f>
        <v>348</v>
      </c>
      <c r="Y4" s="10">
        <v>415</v>
      </c>
      <c r="Z4" s="10">
        <v>460</v>
      </c>
      <c r="AA4" s="10">
        <v>415</v>
      </c>
      <c r="AB4" s="10">
        <f>5.8*60</f>
        <v>348</v>
      </c>
      <c r="AC4" s="10">
        <v>415</v>
      </c>
      <c r="AD4" s="10">
        <v>460</v>
      </c>
      <c r="AE4" s="10">
        <v>415</v>
      </c>
      <c r="AF4" s="10">
        <f>5.8*60</f>
        <v>348</v>
      </c>
      <c r="AG4" s="10">
        <v>415</v>
      </c>
      <c r="AH4" s="10">
        <v>460</v>
      </c>
      <c r="AI4" s="10">
        <v>415</v>
      </c>
      <c r="AJ4" s="10">
        <f>5.8*60</f>
        <v>348</v>
      </c>
      <c r="AK4" s="10">
        <v>460</v>
      </c>
      <c r="AL4" s="10">
        <v>415</v>
      </c>
      <c r="AM4" s="10">
        <v>460</v>
      </c>
      <c r="AN4" s="10">
        <f>5.8*60</f>
        <v>348</v>
      </c>
      <c r="AO4" s="10">
        <v>460</v>
      </c>
      <c r="AP4" s="10">
        <v>415</v>
      </c>
      <c r="AQ4" s="10">
        <v>460</v>
      </c>
      <c r="AR4" s="10">
        <f>5.8*60</f>
        <v>348</v>
      </c>
      <c r="AS4" s="10">
        <v>460</v>
      </c>
      <c r="AT4" s="10">
        <v>415</v>
      </c>
      <c r="AU4" s="10">
        <v>460</v>
      </c>
      <c r="AV4" s="10">
        <f>5.8*60</f>
        <v>348</v>
      </c>
      <c r="AW4" s="10">
        <v>460</v>
      </c>
      <c r="AX4" s="10">
        <v>415</v>
      </c>
      <c r="AY4" s="10">
        <v>460</v>
      </c>
      <c r="AZ4" s="10">
        <f>5.8*60</f>
        <v>348</v>
      </c>
      <c r="BA4" s="10">
        <v>460</v>
      </c>
      <c r="BB4" s="10">
        <v>415</v>
      </c>
      <c r="BC4" s="10">
        <v>460</v>
      </c>
      <c r="BD4" s="10">
        <f>5.8*60</f>
        <v>348</v>
      </c>
      <c r="BE4" s="10">
        <v>415</v>
      </c>
      <c r="BF4" s="10">
        <v>460</v>
      </c>
      <c r="BG4" s="10">
        <v>460</v>
      </c>
      <c r="BH4" s="10">
        <v>415</v>
      </c>
      <c r="BI4" s="66">
        <v>415</v>
      </c>
      <c r="BJ4" s="66">
        <v>460</v>
      </c>
      <c r="BK4" s="66">
        <v>460</v>
      </c>
      <c r="BL4" s="66">
        <v>415</v>
      </c>
      <c r="BM4" s="66">
        <v>415</v>
      </c>
      <c r="BN4" s="66">
        <v>460</v>
      </c>
      <c r="BO4" s="66">
        <v>460</v>
      </c>
      <c r="BP4" s="66">
        <v>415</v>
      </c>
      <c r="BQ4" s="66">
        <v>415</v>
      </c>
      <c r="BR4" s="66">
        <v>460</v>
      </c>
      <c r="BS4" s="66">
        <v>460</v>
      </c>
      <c r="BT4" s="66">
        <v>415</v>
      </c>
      <c r="BU4" s="66">
        <v>415</v>
      </c>
      <c r="BV4" s="66">
        <v>460</v>
      </c>
      <c r="BW4" s="66">
        <v>460</v>
      </c>
      <c r="BX4" s="66">
        <v>415</v>
      </c>
      <c r="BY4" s="66">
        <v>415</v>
      </c>
      <c r="BZ4" s="66">
        <v>460</v>
      </c>
      <c r="CA4" s="66">
        <v>460</v>
      </c>
      <c r="CB4" s="66">
        <v>415</v>
      </c>
    </row>
    <row r="5" spans="2:80" ht="21" customHeight="1">
      <c r="B5" s="86"/>
      <c r="C5" s="96"/>
      <c r="D5" s="29" t="s">
        <v>10</v>
      </c>
      <c r="E5" s="30">
        <v>110</v>
      </c>
      <c r="F5" s="45">
        <v>0</v>
      </c>
      <c r="G5" s="30">
        <v>80</v>
      </c>
      <c r="H5" s="30">
        <v>0</v>
      </c>
      <c r="I5" s="30">
        <v>80</v>
      </c>
      <c r="J5" s="45">
        <v>0</v>
      </c>
      <c r="K5" s="30">
        <v>0</v>
      </c>
      <c r="L5" s="30">
        <v>0</v>
      </c>
      <c r="M5" s="30">
        <v>110</v>
      </c>
      <c r="N5" s="45">
        <v>0</v>
      </c>
      <c r="O5" s="30">
        <v>160</v>
      </c>
      <c r="P5" s="30" t="s">
        <v>85</v>
      </c>
      <c r="Q5" s="30">
        <v>190</v>
      </c>
      <c r="R5" s="45">
        <v>0</v>
      </c>
      <c r="S5" s="30">
        <v>140</v>
      </c>
      <c r="T5" s="30">
        <v>0</v>
      </c>
      <c r="U5" s="30">
        <v>190</v>
      </c>
      <c r="V5" s="45">
        <v>110</v>
      </c>
      <c r="W5" s="30">
        <v>190</v>
      </c>
      <c r="X5" s="30"/>
      <c r="Y5" s="30">
        <v>190</v>
      </c>
      <c r="Z5" s="45">
        <v>110</v>
      </c>
      <c r="AA5" s="30">
        <v>190</v>
      </c>
      <c r="AB5" s="30"/>
      <c r="AC5" s="30">
        <v>190</v>
      </c>
      <c r="AD5" s="45"/>
      <c r="AE5" s="30">
        <v>110</v>
      </c>
      <c r="AF5" s="30">
        <v>110</v>
      </c>
      <c r="AG5" s="30">
        <v>190</v>
      </c>
      <c r="AH5" s="45">
        <v>140</v>
      </c>
      <c r="AI5" s="30">
        <v>190</v>
      </c>
      <c r="AJ5" s="30"/>
      <c r="AK5" s="30">
        <v>190</v>
      </c>
      <c r="AL5" s="45">
        <v>190</v>
      </c>
      <c r="AM5" s="30">
        <v>110</v>
      </c>
      <c r="AN5" s="30"/>
      <c r="AO5" s="30">
        <v>140</v>
      </c>
      <c r="AP5" s="45">
        <v>190</v>
      </c>
      <c r="AQ5" s="30">
        <v>140</v>
      </c>
      <c r="AR5" s="30"/>
      <c r="AS5" s="30">
        <v>140</v>
      </c>
      <c r="AT5" s="45"/>
      <c r="AU5" s="30">
        <v>140</v>
      </c>
      <c r="AV5" s="30">
        <v>190</v>
      </c>
      <c r="AW5" s="30">
        <v>140</v>
      </c>
      <c r="AX5" s="45">
        <v>190</v>
      </c>
      <c r="AY5" s="30">
        <v>140</v>
      </c>
      <c r="AZ5" s="30"/>
      <c r="BA5" s="30">
        <v>0</v>
      </c>
      <c r="BB5" s="45">
        <v>190</v>
      </c>
      <c r="BC5" s="30">
        <v>140</v>
      </c>
      <c r="BD5" s="30"/>
      <c r="BE5" s="30">
        <v>190</v>
      </c>
      <c r="BF5" s="45"/>
      <c r="BG5" s="30">
        <v>110</v>
      </c>
      <c r="BH5" s="30"/>
      <c r="BI5" s="67">
        <v>190</v>
      </c>
      <c r="BJ5" s="67">
        <v>110</v>
      </c>
      <c r="BK5" s="67">
        <v>190</v>
      </c>
      <c r="BL5" s="67"/>
      <c r="BM5" s="67">
        <v>190</v>
      </c>
      <c r="BN5" s="67"/>
      <c r="BO5" s="67">
        <v>190</v>
      </c>
      <c r="BP5" s="67">
        <v>140</v>
      </c>
      <c r="BQ5" s="67">
        <v>190</v>
      </c>
      <c r="BR5" s="67">
        <v>140</v>
      </c>
      <c r="BS5" s="67"/>
      <c r="BT5" s="67">
        <v>190</v>
      </c>
      <c r="BU5" s="67">
        <v>190</v>
      </c>
      <c r="BV5" s="67"/>
      <c r="BW5" s="67">
        <v>140</v>
      </c>
      <c r="BX5" s="67">
        <v>190</v>
      </c>
      <c r="BY5" s="67"/>
      <c r="BZ5" s="67"/>
      <c r="CA5" s="67"/>
      <c r="CB5" s="67"/>
    </row>
    <row r="6" spans="2:80" ht="21" customHeight="1" thickBot="1">
      <c r="B6" s="86"/>
      <c r="C6" s="99"/>
      <c r="D6" s="13" t="s">
        <v>36</v>
      </c>
      <c r="E6" s="11">
        <v>30</v>
      </c>
      <c r="F6" s="46">
        <v>30</v>
      </c>
      <c r="G6" s="11">
        <v>50</v>
      </c>
      <c r="H6" s="11">
        <v>30</v>
      </c>
      <c r="I6" s="11">
        <v>39</v>
      </c>
      <c r="J6" s="46">
        <v>15</v>
      </c>
      <c r="K6" s="11">
        <v>27</v>
      </c>
      <c r="L6" s="11">
        <v>12</v>
      </c>
      <c r="M6" s="11">
        <v>26</v>
      </c>
      <c r="N6" s="46">
        <v>52</v>
      </c>
      <c r="O6" s="11">
        <v>30</v>
      </c>
      <c r="P6" s="11" t="s">
        <v>85</v>
      </c>
      <c r="Q6" s="11">
        <v>31</v>
      </c>
      <c r="R6" s="46">
        <v>15</v>
      </c>
      <c r="S6" s="11">
        <v>25</v>
      </c>
      <c r="T6" s="11">
        <v>59</v>
      </c>
      <c r="U6" s="11">
        <v>31</v>
      </c>
      <c r="V6" s="46">
        <v>48</v>
      </c>
      <c r="W6" s="11">
        <v>31</v>
      </c>
      <c r="X6" s="11"/>
      <c r="Y6" s="11">
        <v>31</v>
      </c>
      <c r="Z6" s="46">
        <v>39</v>
      </c>
      <c r="AA6" s="11">
        <v>31</v>
      </c>
      <c r="AB6" s="11"/>
      <c r="AC6" s="11">
        <v>191</v>
      </c>
      <c r="AD6" s="46"/>
      <c r="AE6" s="11">
        <v>29</v>
      </c>
      <c r="AF6" s="11">
        <v>26</v>
      </c>
      <c r="AG6" s="11">
        <v>31</v>
      </c>
      <c r="AH6" s="46">
        <v>26</v>
      </c>
      <c r="AI6" s="11">
        <v>54</v>
      </c>
      <c r="AJ6" s="11"/>
      <c r="AK6" s="11">
        <v>72</v>
      </c>
      <c r="AL6" s="46">
        <v>45</v>
      </c>
      <c r="AM6" s="11">
        <v>48</v>
      </c>
      <c r="AN6" s="11"/>
      <c r="AO6" s="11">
        <v>70</v>
      </c>
      <c r="AP6" s="46">
        <v>31</v>
      </c>
      <c r="AQ6" s="11">
        <v>45</v>
      </c>
      <c r="AR6" s="11"/>
      <c r="AS6" s="11">
        <v>49</v>
      </c>
      <c r="AT6" s="46"/>
      <c r="AU6" s="11">
        <v>41</v>
      </c>
      <c r="AV6" s="11">
        <v>41</v>
      </c>
      <c r="AW6" s="11">
        <v>31</v>
      </c>
      <c r="AX6" s="46">
        <v>36</v>
      </c>
      <c r="AY6" s="11">
        <v>132</v>
      </c>
      <c r="AZ6" s="11"/>
      <c r="BA6" s="11">
        <v>26</v>
      </c>
      <c r="BB6" s="46">
        <v>47</v>
      </c>
      <c r="BC6" s="11">
        <v>54</v>
      </c>
      <c r="BD6" s="11"/>
      <c r="BE6" s="11">
        <v>32</v>
      </c>
      <c r="BF6" s="46"/>
      <c r="BG6" s="11">
        <v>56</v>
      </c>
      <c r="BH6" s="11"/>
      <c r="BI6" s="68">
        <v>31</v>
      </c>
      <c r="BJ6" s="68">
        <v>44</v>
      </c>
      <c r="BK6" s="68">
        <v>90</v>
      </c>
      <c r="BL6" s="68"/>
      <c r="BM6" s="68">
        <v>31</v>
      </c>
      <c r="BN6" s="68"/>
      <c r="BO6" s="68">
        <v>33</v>
      </c>
      <c r="BP6" s="68">
        <v>78</v>
      </c>
      <c r="BQ6" s="68">
        <v>47</v>
      </c>
      <c r="BR6" s="68">
        <v>46</v>
      </c>
      <c r="BS6" s="68"/>
      <c r="BT6" s="68">
        <v>44</v>
      </c>
      <c r="BU6" s="68">
        <v>31</v>
      </c>
      <c r="BV6" s="68"/>
      <c r="BW6" s="68">
        <v>63</v>
      </c>
      <c r="BX6" s="68">
        <v>57</v>
      </c>
      <c r="BY6" s="68"/>
      <c r="BZ6" s="68"/>
      <c r="CA6" s="68"/>
      <c r="CB6" s="68"/>
    </row>
    <row r="7" spans="2:80" ht="15">
      <c r="B7" s="86"/>
      <c r="C7" s="87" t="s">
        <v>3</v>
      </c>
      <c r="D7" s="88"/>
      <c r="E7" s="10">
        <v>110</v>
      </c>
      <c r="F7" s="44">
        <v>57</v>
      </c>
      <c r="G7" s="10">
        <v>48</v>
      </c>
      <c r="H7" s="10">
        <v>52</v>
      </c>
      <c r="I7" s="10">
        <v>110</v>
      </c>
      <c r="J7" s="44">
        <v>57</v>
      </c>
      <c r="K7" s="10">
        <v>48</v>
      </c>
      <c r="L7" s="10">
        <v>52</v>
      </c>
      <c r="M7" s="10">
        <v>78</v>
      </c>
      <c r="N7" s="44">
        <v>63</v>
      </c>
      <c r="O7" s="10">
        <v>140</v>
      </c>
      <c r="P7" s="10" t="s">
        <v>85</v>
      </c>
      <c r="Q7" s="10">
        <v>78</v>
      </c>
      <c r="R7" s="44">
        <v>72</v>
      </c>
      <c r="S7" s="10">
        <v>73</v>
      </c>
      <c r="T7" s="10">
        <v>67</v>
      </c>
      <c r="U7" s="10">
        <v>78</v>
      </c>
      <c r="V7" s="44">
        <v>72</v>
      </c>
      <c r="W7" s="10">
        <v>140</v>
      </c>
      <c r="X7" s="10"/>
      <c r="Y7" s="10">
        <v>78</v>
      </c>
      <c r="Z7" s="44">
        <v>72</v>
      </c>
      <c r="AA7" s="10">
        <v>140</v>
      </c>
      <c r="AB7" s="10"/>
      <c r="AC7" s="10">
        <v>150</v>
      </c>
      <c r="AD7" s="44"/>
      <c r="AE7" s="10">
        <v>76</v>
      </c>
      <c r="AF7" s="10">
        <v>64</v>
      </c>
      <c r="AG7" s="10">
        <v>72</v>
      </c>
      <c r="AH7" s="44">
        <v>78</v>
      </c>
      <c r="AI7" s="10">
        <v>140</v>
      </c>
      <c r="AJ7" s="10"/>
      <c r="AK7" s="10">
        <v>72</v>
      </c>
      <c r="AL7" s="44">
        <v>78</v>
      </c>
      <c r="AM7" s="10">
        <v>140</v>
      </c>
      <c r="AN7" s="10"/>
      <c r="AO7" s="10">
        <v>72</v>
      </c>
      <c r="AP7" s="44">
        <v>78</v>
      </c>
      <c r="AQ7" s="10">
        <v>140</v>
      </c>
      <c r="AR7" s="10"/>
      <c r="AS7" s="10">
        <v>150</v>
      </c>
      <c r="AT7" s="44"/>
      <c r="AU7" s="10">
        <v>67</v>
      </c>
      <c r="AV7" s="10">
        <v>73</v>
      </c>
      <c r="AW7" s="10">
        <v>72</v>
      </c>
      <c r="AX7" s="44">
        <v>78</v>
      </c>
      <c r="AY7" s="10">
        <v>140</v>
      </c>
      <c r="AZ7" s="10"/>
      <c r="BA7" s="10">
        <v>72</v>
      </c>
      <c r="BB7" s="44">
        <v>78</v>
      </c>
      <c r="BC7" s="10">
        <v>140</v>
      </c>
      <c r="BD7" s="10"/>
      <c r="BE7" s="10">
        <v>150</v>
      </c>
      <c r="BF7" s="44"/>
      <c r="BG7" s="10">
        <v>67</v>
      </c>
      <c r="BH7" s="10"/>
      <c r="BI7" s="66">
        <v>78</v>
      </c>
      <c r="BJ7" s="66">
        <v>72</v>
      </c>
      <c r="BK7" s="66">
        <v>140</v>
      </c>
      <c r="BL7" s="66"/>
      <c r="BM7" s="66">
        <v>150</v>
      </c>
      <c r="BN7" s="66"/>
      <c r="BO7" s="66">
        <v>73</v>
      </c>
      <c r="BP7" s="66">
        <v>67</v>
      </c>
      <c r="BQ7" s="66">
        <v>78</v>
      </c>
      <c r="BR7" s="66">
        <v>72</v>
      </c>
      <c r="BS7" s="66"/>
      <c r="BT7" s="66">
        <v>140</v>
      </c>
      <c r="BU7" s="66">
        <v>150</v>
      </c>
      <c r="BV7" s="66"/>
      <c r="BW7" s="66">
        <v>67</v>
      </c>
      <c r="BX7" s="66">
        <v>73</v>
      </c>
      <c r="BY7" s="66"/>
      <c r="BZ7" s="66"/>
      <c r="CA7" s="66"/>
      <c r="CB7" s="66"/>
    </row>
    <row r="8" spans="2:80" ht="15">
      <c r="B8" s="86"/>
      <c r="C8" s="89" t="s">
        <v>1</v>
      </c>
      <c r="D8" s="14" t="s">
        <v>2</v>
      </c>
      <c r="E8" s="59">
        <v>94</v>
      </c>
      <c r="F8" s="47">
        <v>26</v>
      </c>
      <c r="G8" s="59">
        <v>75</v>
      </c>
      <c r="H8" s="59">
        <v>31</v>
      </c>
      <c r="I8" s="59">
        <v>88</v>
      </c>
      <c r="J8" s="47">
        <v>26</v>
      </c>
      <c r="K8" s="59">
        <v>88</v>
      </c>
      <c r="L8" s="59">
        <v>28</v>
      </c>
      <c r="M8" s="59">
        <v>86</v>
      </c>
      <c r="N8" s="47">
        <v>47</v>
      </c>
      <c r="O8" s="59">
        <v>115</v>
      </c>
      <c r="P8" s="59" t="s">
        <v>85</v>
      </c>
      <c r="Q8" s="59">
        <v>99</v>
      </c>
      <c r="R8" s="47">
        <v>28</v>
      </c>
      <c r="S8" s="59">
        <v>115</v>
      </c>
      <c r="T8" s="59">
        <v>45</v>
      </c>
      <c r="U8" s="59">
        <v>108</v>
      </c>
      <c r="V8" s="47">
        <v>64</v>
      </c>
      <c r="W8" s="59">
        <v>117</v>
      </c>
      <c r="X8" s="59"/>
      <c r="Y8" s="59">
        <v>102</v>
      </c>
      <c r="Z8" s="47">
        <v>68</v>
      </c>
      <c r="AA8" s="59">
        <v>117</v>
      </c>
      <c r="AB8" s="59"/>
      <c r="AC8" s="59">
        <v>108</v>
      </c>
      <c r="AD8" s="47"/>
      <c r="AE8" s="59">
        <v>81</v>
      </c>
      <c r="AF8" s="59">
        <v>112</v>
      </c>
      <c r="AG8" s="59">
        <v>107</v>
      </c>
      <c r="AH8" s="47">
        <v>64</v>
      </c>
      <c r="AI8" s="59">
        <v>127</v>
      </c>
      <c r="AJ8" s="59"/>
      <c r="AK8" s="59">
        <v>91</v>
      </c>
      <c r="AL8" s="47">
        <v>66</v>
      </c>
      <c r="AM8" s="59">
        <v>125</v>
      </c>
      <c r="AN8" s="59"/>
      <c r="AO8" s="59">
        <v>105</v>
      </c>
      <c r="AP8" s="47">
        <v>71</v>
      </c>
      <c r="AQ8" s="59">
        <v>119</v>
      </c>
      <c r="AR8" s="59"/>
      <c r="AS8" s="59">
        <v>108</v>
      </c>
      <c r="AT8" s="47"/>
      <c r="AU8" s="59">
        <v>125</v>
      </c>
      <c r="AV8" s="59">
        <v>83</v>
      </c>
      <c r="AW8" s="59">
        <v>112</v>
      </c>
      <c r="AX8" s="47">
        <v>71</v>
      </c>
      <c r="AY8" s="59">
        <v>105</v>
      </c>
      <c r="AZ8" s="59"/>
      <c r="BA8" s="59">
        <v>113</v>
      </c>
      <c r="BB8" s="47">
        <v>77</v>
      </c>
      <c r="BC8" s="59">
        <v>122</v>
      </c>
      <c r="BD8" s="59"/>
      <c r="BE8" s="59">
        <v>106</v>
      </c>
      <c r="BF8" s="47"/>
      <c r="BG8" s="59">
        <v>85</v>
      </c>
      <c r="BH8" s="59"/>
      <c r="BI8" s="69">
        <v>104</v>
      </c>
      <c r="BJ8" s="69">
        <v>66</v>
      </c>
      <c r="BK8" s="69">
        <v>104</v>
      </c>
      <c r="BL8" s="69"/>
      <c r="BM8" s="69">
        <v>112</v>
      </c>
      <c r="BN8" s="69"/>
      <c r="BO8" s="69">
        <v>109</v>
      </c>
      <c r="BP8" s="69">
        <v>72</v>
      </c>
      <c r="BQ8" s="69">
        <v>106</v>
      </c>
      <c r="BR8" s="69">
        <v>67</v>
      </c>
      <c r="BS8" s="69"/>
      <c r="BT8" s="69">
        <v>105</v>
      </c>
      <c r="BU8" s="69">
        <v>117</v>
      </c>
      <c r="BV8" s="69"/>
      <c r="BW8" s="69">
        <v>80</v>
      </c>
      <c r="BX8" s="69">
        <v>112</v>
      </c>
      <c r="BY8" s="69"/>
      <c r="BZ8" s="69"/>
      <c r="CA8" s="69"/>
      <c r="CB8" s="69"/>
    </row>
    <row r="9" spans="2:80" ht="18.75" hidden="1" customHeight="1">
      <c r="B9" s="86"/>
      <c r="C9" s="89"/>
      <c r="D9" s="15" t="s">
        <v>39</v>
      </c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</row>
    <row r="10" spans="2:80" ht="18.75" hidden="1" customHeight="1" thickBot="1">
      <c r="B10" s="86"/>
      <c r="C10" s="89"/>
      <c r="D10" s="15" t="s">
        <v>4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</row>
    <row r="11" spans="2:80" ht="18.75" hidden="1" customHeight="1" thickBot="1">
      <c r="B11" s="86"/>
      <c r="C11" s="89"/>
      <c r="D11" s="15" t="s">
        <v>5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</row>
    <row r="12" spans="2:80" ht="20.45" customHeight="1" thickBot="1">
      <c r="B12" s="86"/>
      <c r="C12" s="90"/>
      <c r="D12" s="16" t="s">
        <v>6</v>
      </c>
      <c r="E12" s="60">
        <v>92</v>
      </c>
      <c r="F12" s="48">
        <v>23</v>
      </c>
      <c r="G12" s="60">
        <v>73</v>
      </c>
      <c r="H12" s="60">
        <v>29</v>
      </c>
      <c r="I12" s="60">
        <v>86</v>
      </c>
      <c r="J12" s="48">
        <v>24</v>
      </c>
      <c r="K12" s="60">
        <v>86</v>
      </c>
      <c r="L12" s="60">
        <v>26</v>
      </c>
      <c r="M12" s="60">
        <v>84</v>
      </c>
      <c r="N12" s="48">
        <v>45</v>
      </c>
      <c r="O12" s="60">
        <v>115</v>
      </c>
      <c r="P12" s="60" t="s">
        <v>85</v>
      </c>
      <c r="Q12" s="60">
        <v>97</v>
      </c>
      <c r="R12" s="48">
        <v>26</v>
      </c>
      <c r="S12" s="60">
        <v>113</v>
      </c>
      <c r="T12" s="60">
        <v>43</v>
      </c>
      <c r="U12" s="60">
        <v>106</v>
      </c>
      <c r="V12" s="48">
        <v>62</v>
      </c>
      <c r="W12" s="60">
        <v>115</v>
      </c>
      <c r="X12" s="60"/>
      <c r="Y12" s="60">
        <v>100</v>
      </c>
      <c r="Z12" s="48">
        <v>66</v>
      </c>
      <c r="AA12" s="60">
        <v>115</v>
      </c>
      <c r="AB12" s="60"/>
      <c r="AC12" s="60">
        <v>108</v>
      </c>
      <c r="AD12" s="48"/>
      <c r="AE12" s="60">
        <v>81</v>
      </c>
      <c r="AF12" s="60">
        <v>112</v>
      </c>
      <c r="AG12" s="60">
        <v>105</v>
      </c>
      <c r="AH12" s="48">
        <v>62</v>
      </c>
      <c r="AI12" s="60">
        <v>125</v>
      </c>
      <c r="AJ12" s="60"/>
      <c r="AK12" s="60">
        <v>89</v>
      </c>
      <c r="AL12" s="48">
        <v>64</v>
      </c>
      <c r="AM12" s="60">
        <v>123</v>
      </c>
      <c r="AN12" s="60"/>
      <c r="AO12" s="60">
        <v>103</v>
      </c>
      <c r="AP12" s="48">
        <v>69</v>
      </c>
      <c r="AQ12" s="60">
        <v>117</v>
      </c>
      <c r="AR12" s="60"/>
      <c r="AS12" s="60">
        <v>106</v>
      </c>
      <c r="AT12" s="48"/>
      <c r="AU12" s="60">
        <v>123</v>
      </c>
      <c r="AV12" s="60">
        <v>81</v>
      </c>
      <c r="AW12" s="60">
        <v>110</v>
      </c>
      <c r="AX12" s="48">
        <v>69</v>
      </c>
      <c r="AY12" s="60">
        <v>103</v>
      </c>
      <c r="AZ12" s="60"/>
      <c r="BA12" s="60">
        <v>111</v>
      </c>
      <c r="BB12" s="48">
        <v>75</v>
      </c>
      <c r="BC12" s="60">
        <v>120</v>
      </c>
      <c r="BD12" s="60"/>
      <c r="BE12" s="60">
        <v>104</v>
      </c>
      <c r="BF12" s="48"/>
      <c r="BG12" s="60">
        <v>83</v>
      </c>
      <c r="BH12" s="60"/>
      <c r="BI12" s="70">
        <v>102</v>
      </c>
      <c r="BJ12" s="70">
        <v>64</v>
      </c>
      <c r="BK12" s="70">
        <v>102</v>
      </c>
      <c r="BL12" s="70"/>
      <c r="BM12" s="70">
        <v>110</v>
      </c>
      <c r="BN12" s="70"/>
      <c r="BO12" s="70">
        <v>107</v>
      </c>
      <c r="BP12" s="70">
        <v>70</v>
      </c>
      <c r="BQ12" s="70">
        <v>104</v>
      </c>
      <c r="BR12" s="70">
        <v>65</v>
      </c>
      <c r="BS12" s="70"/>
      <c r="BT12" s="70">
        <v>103</v>
      </c>
      <c r="BU12" s="70">
        <v>115</v>
      </c>
      <c r="BV12" s="70"/>
      <c r="BW12" s="70">
        <v>78</v>
      </c>
      <c r="BX12" s="70">
        <v>110</v>
      </c>
      <c r="BY12" s="70"/>
      <c r="BZ12" s="70"/>
      <c r="CA12" s="70"/>
      <c r="CB12" s="70"/>
    </row>
    <row r="13" spans="2:80" ht="15">
      <c r="B13" s="86"/>
      <c r="C13" s="95" t="s">
        <v>7</v>
      </c>
      <c r="D13" s="12" t="s">
        <v>69</v>
      </c>
      <c r="E13" s="10">
        <v>50</v>
      </c>
      <c r="F13" s="44">
        <v>40</v>
      </c>
      <c r="G13" s="10">
        <v>30</v>
      </c>
      <c r="H13" s="10">
        <v>31</v>
      </c>
      <c r="I13" s="10">
        <v>50</v>
      </c>
      <c r="J13" s="44">
        <v>40</v>
      </c>
      <c r="K13" s="10">
        <v>30</v>
      </c>
      <c r="L13" s="10">
        <v>31</v>
      </c>
      <c r="M13" s="10">
        <v>50</v>
      </c>
      <c r="N13" s="44">
        <v>40</v>
      </c>
      <c r="O13" s="10">
        <v>30</v>
      </c>
      <c r="P13" s="10">
        <v>31</v>
      </c>
      <c r="Q13" s="10">
        <v>50</v>
      </c>
      <c r="R13" s="44">
        <v>40</v>
      </c>
      <c r="S13" s="10">
        <v>30</v>
      </c>
      <c r="T13" s="10">
        <v>31</v>
      </c>
      <c r="U13" s="10">
        <v>50</v>
      </c>
      <c r="V13" s="44">
        <v>40</v>
      </c>
      <c r="W13" s="10">
        <v>30</v>
      </c>
      <c r="X13" s="10">
        <v>31</v>
      </c>
      <c r="Y13" s="10">
        <v>50</v>
      </c>
      <c r="Z13" s="44">
        <v>40</v>
      </c>
      <c r="AA13" s="10">
        <v>30</v>
      </c>
      <c r="AB13" s="10">
        <v>31</v>
      </c>
      <c r="AC13" s="10">
        <v>50</v>
      </c>
      <c r="AD13" s="44"/>
      <c r="AE13" s="10">
        <v>30</v>
      </c>
      <c r="AF13" s="10">
        <v>32</v>
      </c>
      <c r="AG13" s="10">
        <v>50</v>
      </c>
      <c r="AH13" s="64">
        <v>34</v>
      </c>
      <c r="AI13" s="10">
        <v>30</v>
      </c>
      <c r="AJ13" s="10">
        <v>32</v>
      </c>
      <c r="AK13" s="10">
        <v>42</v>
      </c>
      <c r="AL13" s="64">
        <v>34</v>
      </c>
      <c r="AM13" s="10">
        <v>30</v>
      </c>
      <c r="AN13" s="10">
        <v>32</v>
      </c>
      <c r="AO13" s="10">
        <v>42</v>
      </c>
      <c r="AP13" s="64">
        <v>34</v>
      </c>
      <c r="AQ13" s="10">
        <v>30</v>
      </c>
      <c r="AR13" s="10">
        <v>32</v>
      </c>
      <c r="AS13" s="10">
        <v>42</v>
      </c>
      <c r="AT13" s="64">
        <v>34</v>
      </c>
      <c r="AU13" s="10">
        <v>30</v>
      </c>
      <c r="AV13" s="10">
        <v>32</v>
      </c>
      <c r="AW13" s="10">
        <v>42</v>
      </c>
      <c r="AX13" s="64">
        <v>34</v>
      </c>
      <c r="AY13" s="10">
        <v>30</v>
      </c>
      <c r="AZ13" s="10">
        <v>32</v>
      </c>
      <c r="BA13" s="10">
        <v>42</v>
      </c>
      <c r="BB13" s="64">
        <v>34</v>
      </c>
      <c r="BC13" s="10">
        <v>30</v>
      </c>
      <c r="BD13" s="10">
        <v>32</v>
      </c>
      <c r="BE13" s="10">
        <v>42</v>
      </c>
      <c r="BF13" s="64">
        <v>34</v>
      </c>
      <c r="BG13" s="10">
        <v>30</v>
      </c>
      <c r="BH13" s="10">
        <v>32</v>
      </c>
      <c r="BI13" s="66">
        <v>42</v>
      </c>
      <c r="BJ13" s="66">
        <v>34</v>
      </c>
      <c r="BK13" s="66">
        <v>30</v>
      </c>
      <c r="BL13" s="66">
        <v>32</v>
      </c>
      <c r="BM13" s="66">
        <v>42</v>
      </c>
      <c r="BN13" s="66">
        <v>34</v>
      </c>
      <c r="BO13" s="66">
        <v>30</v>
      </c>
      <c r="BP13" s="66">
        <v>32</v>
      </c>
      <c r="BQ13" s="66">
        <v>42</v>
      </c>
      <c r="BR13" s="66">
        <v>34</v>
      </c>
      <c r="BS13" s="66">
        <v>30</v>
      </c>
      <c r="BT13" s="66">
        <v>32</v>
      </c>
      <c r="BU13" s="66">
        <v>42</v>
      </c>
      <c r="BV13" s="66">
        <v>34</v>
      </c>
      <c r="BW13" s="66">
        <v>30</v>
      </c>
      <c r="BX13" s="66">
        <v>32</v>
      </c>
      <c r="BY13" s="66">
        <v>42</v>
      </c>
      <c r="BZ13" s="66">
        <v>34</v>
      </c>
      <c r="CA13" s="66">
        <v>30</v>
      </c>
      <c r="CB13" s="66">
        <v>32</v>
      </c>
    </row>
    <row r="14" spans="2:80" ht="15">
      <c r="B14" s="86"/>
      <c r="C14" s="96"/>
      <c r="D14" s="39" t="s">
        <v>67</v>
      </c>
      <c r="E14" s="61">
        <v>3</v>
      </c>
      <c r="F14" s="49">
        <v>1</v>
      </c>
      <c r="G14" s="61">
        <v>1</v>
      </c>
      <c r="H14" s="61">
        <v>1</v>
      </c>
      <c r="I14" s="61">
        <v>2</v>
      </c>
      <c r="J14" s="49">
        <v>2</v>
      </c>
      <c r="K14" s="61">
        <v>1</v>
      </c>
      <c r="L14" s="61">
        <v>2</v>
      </c>
      <c r="M14" s="61">
        <v>2</v>
      </c>
      <c r="N14" s="49">
        <v>2</v>
      </c>
      <c r="O14" s="61">
        <v>1</v>
      </c>
      <c r="P14" s="61" t="s">
        <v>85</v>
      </c>
      <c r="Q14" s="61">
        <v>2</v>
      </c>
      <c r="R14" s="49">
        <v>2</v>
      </c>
      <c r="S14" s="61">
        <v>2</v>
      </c>
      <c r="T14" s="61">
        <v>1</v>
      </c>
      <c r="U14" s="61">
        <v>1</v>
      </c>
      <c r="V14" s="49">
        <v>2</v>
      </c>
      <c r="W14" s="61">
        <v>1</v>
      </c>
      <c r="X14" s="61">
        <v>1</v>
      </c>
      <c r="Y14" s="61">
        <v>3</v>
      </c>
      <c r="Z14" s="49">
        <v>1</v>
      </c>
      <c r="AA14" s="61">
        <v>1</v>
      </c>
      <c r="AB14" s="61">
        <v>1</v>
      </c>
      <c r="AC14" s="61">
        <v>3</v>
      </c>
      <c r="AD14" s="49"/>
      <c r="AE14" s="61">
        <v>1</v>
      </c>
      <c r="AF14" s="61">
        <v>2</v>
      </c>
      <c r="AG14" s="61">
        <v>3</v>
      </c>
      <c r="AH14" s="49">
        <v>1</v>
      </c>
      <c r="AI14" s="61">
        <v>2</v>
      </c>
      <c r="AJ14" s="61">
        <v>1</v>
      </c>
      <c r="AK14" s="61">
        <v>2</v>
      </c>
      <c r="AL14" s="49">
        <v>2</v>
      </c>
      <c r="AM14" s="61">
        <v>1</v>
      </c>
      <c r="AN14" s="61">
        <v>1</v>
      </c>
      <c r="AO14" s="61">
        <v>3</v>
      </c>
      <c r="AP14" s="49">
        <v>1</v>
      </c>
      <c r="AQ14" s="61">
        <v>2</v>
      </c>
      <c r="AR14" s="61">
        <v>1</v>
      </c>
      <c r="AS14" s="61">
        <v>2</v>
      </c>
      <c r="AT14" s="49">
        <v>2</v>
      </c>
      <c r="AU14" s="61">
        <v>0</v>
      </c>
      <c r="AV14" s="61">
        <v>1</v>
      </c>
      <c r="AW14" s="61">
        <v>4</v>
      </c>
      <c r="AX14" s="49">
        <v>2</v>
      </c>
      <c r="AY14" s="61">
        <v>2</v>
      </c>
      <c r="AZ14" s="61">
        <v>0</v>
      </c>
      <c r="BA14" s="61">
        <v>3</v>
      </c>
      <c r="BB14" s="49">
        <v>3</v>
      </c>
      <c r="BC14" s="61">
        <v>1</v>
      </c>
      <c r="BD14" s="61">
        <v>0</v>
      </c>
      <c r="BE14" s="61">
        <v>2</v>
      </c>
      <c r="BF14" s="49">
        <v>2</v>
      </c>
      <c r="BG14" s="61">
        <v>2</v>
      </c>
      <c r="BH14" s="61">
        <v>2</v>
      </c>
      <c r="BI14" s="71">
        <v>1</v>
      </c>
      <c r="BJ14" s="71">
        <v>2</v>
      </c>
      <c r="BK14" s="71">
        <v>2</v>
      </c>
      <c r="BL14" s="71">
        <v>0</v>
      </c>
      <c r="BM14" s="71">
        <v>2</v>
      </c>
      <c r="BN14" s="71">
        <v>2</v>
      </c>
      <c r="BO14" s="71">
        <v>0</v>
      </c>
      <c r="BP14" s="71">
        <v>1</v>
      </c>
      <c r="BQ14" s="71">
        <v>3</v>
      </c>
      <c r="BR14" s="71">
        <v>2</v>
      </c>
      <c r="BS14" s="71">
        <v>2</v>
      </c>
      <c r="BT14" s="71">
        <v>2</v>
      </c>
      <c r="BU14" s="71">
        <v>2</v>
      </c>
      <c r="BV14" s="71">
        <v>1</v>
      </c>
      <c r="BW14" s="71">
        <v>2</v>
      </c>
      <c r="BX14" s="71">
        <v>1</v>
      </c>
      <c r="BY14" s="71">
        <v>2</v>
      </c>
      <c r="BZ14" s="71">
        <v>1</v>
      </c>
      <c r="CA14" s="71">
        <v>2</v>
      </c>
      <c r="CB14" s="71">
        <v>1</v>
      </c>
    </row>
    <row r="15" spans="2:80" ht="15.75" thickBot="1">
      <c r="B15" s="86"/>
      <c r="C15" s="97"/>
      <c r="D15" s="13" t="s">
        <v>68</v>
      </c>
      <c r="E15" s="11">
        <v>44</v>
      </c>
      <c r="F15" s="46">
        <v>39</v>
      </c>
      <c r="G15" s="11">
        <v>29</v>
      </c>
      <c r="H15" s="11">
        <v>43</v>
      </c>
      <c r="I15" s="11">
        <v>44</v>
      </c>
      <c r="J15" s="46">
        <v>39</v>
      </c>
      <c r="K15" s="11">
        <v>33</v>
      </c>
      <c r="L15" s="11">
        <v>39</v>
      </c>
      <c r="M15" s="11">
        <v>44</v>
      </c>
      <c r="N15" s="46">
        <v>37</v>
      </c>
      <c r="O15" s="11">
        <v>33</v>
      </c>
      <c r="P15" s="11" t="s">
        <v>85</v>
      </c>
      <c r="Q15" s="11">
        <v>43</v>
      </c>
      <c r="R15" s="46">
        <v>39</v>
      </c>
      <c r="S15" s="11">
        <v>30</v>
      </c>
      <c r="T15" s="11">
        <v>37</v>
      </c>
      <c r="U15" s="11">
        <v>46</v>
      </c>
      <c r="V15" s="46">
        <v>38</v>
      </c>
      <c r="W15" s="11">
        <v>33</v>
      </c>
      <c r="X15" s="11"/>
      <c r="Y15" s="11">
        <v>44</v>
      </c>
      <c r="Z15" s="46">
        <v>39</v>
      </c>
      <c r="AA15" s="11">
        <v>32</v>
      </c>
      <c r="AB15" s="11"/>
      <c r="AC15" s="11">
        <v>47</v>
      </c>
      <c r="AD15" s="46"/>
      <c r="AE15" s="11">
        <v>30</v>
      </c>
      <c r="AF15" s="11">
        <v>38</v>
      </c>
      <c r="AG15" s="11">
        <v>45</v>
      </c>
      <c r="AH15" s="46">
        <v>30</v>
      </c>
      <c r="AI15" s="11">
        <v>31</v>
      </c>
      <c r="AJ15" s="11"/>
      <c r="AK15" s="11">
        <v>39</v>
      </c>
      <c r="AL15" s="46">
        <v>34</v>
      </c>
      <c r="AM15" s="11">
        <v>32</v>
      </c>
      <c r="AN15" s="11"/>
      <c r="AO15" s="11">
        <v>46</v>
      </c>
      <c r="AP15" s="46">
        <v>38</v>
      </c>
      <c r="AQ15" s="11">
        <v>31</v>
      </c>
      <c r="AR15" s="11"/>
      <c r="AS15" s="11">
        <v>47</v>
      </c>
      <c r="AT15" s="46"/>
      <c r="AU15" s="11">
        <v>33</v>
      </c>
      <c r="AV15" s="11">
        <v>34</v>
      </c>
      <c r="AW15" s="11">
        <v>48</v>
      </c>
      <c r="AX15" s="46">
        <v>37</v>
      </c>
      <c r="AY15" s="11">
        <v>32</v>
      </c>
      <c r="AZ15" s="11"/>
      <c r="BA15" s="11">
        <v>50</v>
      </c>
      <c r="BB15" s="46">
        <v>39</v>
      </c>
      <c r="BC15" s="11">
        <v>30</v>
      </c>
      <c r="BD15" s="11"/>
      <c r="BE15" s="11">
        <v>46</v>
      </c>
      <c r="BF15" s="46"/>
      <c r="BG15" s="11">
        <v>34</v>
      </c>
      <c r="BH15" s="11"/>
      <c r="BI15" s="68">
        <v>45</v>
      </c>
      <c r="BJ15" s="68">
        <v>37</v>
      </c>
      <c r="BK15" s="68">
        <v>32</v>
      </c>
      <c r="BL15" s="68"/>
      <c r="BM15" s="68">
        <v>47</v>
      </c>
      <c r="BN15" s="68"/>
      <c r="BO15" s="68">
        <v>30</v>
      </c>
      <c r="BP15" s="68">
        <v>78</v>
      </c>
      <c r="BQ15" s="68">
        <v>45</v>
      </c>
      <c r="BR15" s="68">
        <v>37</v>
      </c>
      <c r="BS15" s="68"/>
      <c r="BT15" s="68">
        <v>33</v>
      </c>
      <c r="BU15" s="68">
        <v>50</v>
      </c>
      <c r="BV15" s="68"/>
      <c r="BW15" s="68">
        <v>35</v>
      </c>
      <c r="BX15" s="68">
        <v>35</v>
      </c>
      <c r="BY15" s="68"/>
      <c r="BZ15" s="68"/>
      <c r="CA15" s="68"/>
      <c r="CB15" s="68"/>
    </row>
    <row r="16" spans="2:80">
      <c r="B16" s="86"/>
      <c r="C16" s="95" t="s">
        <v>14</v>
      </c>
      <c r="D16" s="4" t="s">
        <v>12</v>
      </c>
      <c r="E16" s="2">
        <v>0.95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2">
        <v>0.95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2">
        <v>0.95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2">
        <v>0.95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2">
        <v>0.95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  <c r="AQ16" s="2">
        <v>0.95</v>
      </c>
      <c r="AR16" s="2">
        <v>0.95</v>
      </c>
      <c r="AS16" s="2">
        <v>0.95</v>
      </c>
      <c r="AT16" s="2">
        <v>0.95</v>
      </c>
      <c r="AU16" s="2">
        <v>0.95</v>
      </c>
      <c r="AV16" s="2">
        <v>0.95</v>
      </c>
      <c r="AW16" s="2">
        <v>0.95</v>
      </c>
      <c r="AX16" s="2">
        <v>0.95</v>
      </c>
      <c r="AY16" s="2">
        <v>0.95</v>
      </c>
      <c r="AZ16" s="2">
        <v>0.95</v>
      </c>
      <c r="BA16" s="2">
        <v>0.95</v>
      </c>
      <c r="BB16" s="2">
        <v>0.95</v>
      </c>
      <c r="BC16" s="2">
        <v>0.95</v>
      </c>
      <c r="BD16" s="2">
        <v>0.95</v>
      </c>
      <c r="BE16" s="2">
        <v>0.95</v>
      </c>
      <c r="BF16" s="2">
        <v>0.95</v>
      </c>
      <c r="BG16" s="2">
        <v>0.95</v>
      </c>
      <c r="BH16" s="2">
        <v>0.95</v>
      </c>
      <c r="BI16" s="72">
        <v>0.95</v>
      </c>
      <c r="BJ16" s="72">
        <v>0.95</v>
      </c>
      <c r="BK16" s="72">
        <v>0.95</v>
      </c>
      <c r="BL16" s="72">
        <v>0.95</v>
      </c>
      <c r="BM16" s="72">
        <v>0.95</v>
      </c>
      <c r="BN16" s="72">
        <v>0.95</v>
      </c>
      <c r="BO16" s="72">
        <v>0.95</v>
      </c>
      <c r="BP16" s="72">
        <v>0.95</v>
      </c>
      <c r="BQ16" s="72">
        <v>0.95</v>
      </c>
      <c r="BR16" s="72">
        <v>0.95</v>
      </c>
      <c r="BS16" s="72">
        <v>0.95</v>
      </c>
      <c r="BT16" s="72">
        <v>0.95</v>
      </c>
      <c r="BU16" s="72">
        <v>0.95</v>
      </c>
      <c r="BV16" s="72">
        <v>0.95</v>
      </c>
      <c r="BW16" s="72">
        <v>0.95</v>
      </c>
      <c r="BX16" s="72">
        <v>0.95</v>
      </c>
      <c r="BY16" s="72">
        <v>0.95</v>
      </c>
      <c r="BZ16" s="72">
        <v>0.95</v>
      </c>
      <c r="CA16" s="72">
        <v>0.95</v>
      </c>
      <c r="CB16" s="72">
        <v>0.95</v>
      </c>
    </row>
    <row r="17" spans="2:80" ht="15" thickBot="1">
      <c r="B17" s="86"/>
      <c r="C17" s="97" t="s">
        <v>9</v>
      </c>
      <c r="D17" s="5" t="s">
        <v>13</v>
      </c>
      <c r="E17" s="3">
        <f t="shared" ref="E17:H17" si="0">(SUM(E4:E5)-E6)/(SUM(E4:E5))</f>
        <v>0.94736842105263153</v>
      </c>
      <c r="F17" s="3">
        <f t="shared" si="0"/>
        <v>0.85</v>
      </c>
      <c r="G17" s="3">
        <f t="shared" si="0"/>
        <v>0.90740740740740744</v>
      </c>
      <c r="H17" s="3">
        <f t="shared" si="0"/>
        <v>0.85</v>
      </c>
      <c r="I17" s="3">
        <f t="shared" ref="I17:L17" si="1">(SUM(I4:I5)-I6)/(SUM(I4:I5))</f>
        <v>0.92777777777777781</v>
      </c>
      <c r="J17" s="3">
        <f t="shared" si="1"/>
        <v>0.96385542168674698</v>
      </c>
      <c r="K17" s="3">
        <f t="shared" si="1"/>
        <v>0.94130434782608696</v>
      </c>
      <c r="L17" s="3">
        <f t="shared" si="1"/>
        <v>0.97108433734939759</v>
      </c>
      <c r="M17" s="3">
        <f t="shared" ref="M17:P17" si="2">(SUM(M4:M5)-M6)/(SUM(M4:M5))</f>
        <v>0.95047619047619047</v>
      </c>
      <c r="N17" s="3">
        <f t="shared" si="2"/>
        <v>0.88695652173913042</v>
      </c>
      <c r="O17" s="3">
        <f t="shared" si="2"/>
        <v>0.94782608695652171</v>
      </c>
      <c r="P17" s="3" t="e">
        <f t="shared" si="2"/>
        <v>#VALUE!</v>
      </c>
      <c r="Q17" s="3">
        <f t="shared" ref="Q17:T17" si="3">(SUM(Q4:Q5)-Q6)/(SUM(Q4:Q5))</f>
        <v>0.94876033057851239</v>
      </c>
      <c r="R17" s="3">
        <f t="shared" si="3"/>
        <v>0.96739130434782605</v>
      </c>
      <c r="S17" s="3">
        <f t="shared" si="3"/>
        <v>0.95495495495495497</v>
      </c>
      <c r="T17" s="3">
        <f t="shared" si="3"/>
        <v>0.83045977011494254</v>
      </c>
      <c r="U17" s="3">
        <f t="shared" ref="U17:X17" si="4">(SUM(U4:U5)-U6)/(SUM(U4:U5))</f>
        <v>0.94876033057851239</v>
      </c>
      <c r="V17" s="3">
        <f t="shared" si="4"/>
        <v>0.91578947368421049</v>
      </c>
      <c r="W17" s="3">
        <f t="shared" si="4"/>
        <v>0.94876033057851239</v>
      </c>
      <c r="X17" s="3">
        <f t="shared" si="4"/>
        <v>1</v>
      </c>
      <c r="Y17" s="3">
        <f t="shared" ref="Y17:AB17" si="5">(SUM(Y4:Y5)-Y6)/(SUM(Y4:Y5))</f>
        <v>0.94876033057851239</v>
      </c>
      <c r="Z17" s="3">
        <f t="shared" si="5"/>
        <v>0.93157894736842106</v>
      </c>
      <c r="AA17" s="3">
        <f t="shared" si="5"/>
        <v>0.94876033057851239</v>
      </c>
      <c r="AB17" s="3">
        <f t="shared" si="5"/>
        <v>1</v>
      </c>
      <c r="AC17" s="3">
        <f t="shared" ref="AC17:AF17" si="6">(SUM(AC4:AC5)-AC6)/(SUM(AC4:AC5))</f>
        <v>0.68429752066115701</v>
      </c>
      <c r="AD17" s="3">
        <f t="shared" si="6"/>
        <v>1</v>
      </c>
      <c r="AE17" s="3">
        <f t="shared" si="6"/>
        <v>0.9447619047619048</v>
      </c>
      <c r="AF17" s="3">
        <f t="shared" si="6"/>
        <v>0.94323144104803491</v>
      </c>
      <c r="AG17" s="3">
        <f t="shared" ref="AG17:AJ17" si="7">(SUM(AG4:AG5)-AG6)/(SUM(AG4:AG5))</f>
        <v>0.94876033057851239</v>
      </c>
      <c r="AH17" s="3">
        <f t="shared" si="7"/>
        <v>0.95666666666666667</v>
      </c>
      <c r="AI17" s="3">
        <f t="shared" si="7"/>
        <v>0.91074380165289259</v>
      </c>
      <c r="AJ17" s="3">
        <f t="shared" si="7"/>
        <v>1</v>
      </c>
      <c r="AK17" s="3">
        <f t="shared" ref="AK17:AN17" si="8">(SUM(AK4:AK5)-AK6)/(SUM(AK4:AK5))</f>
        <v>0.88923076923076927</v>
      </c>
      <c r="AL17" s="3">
        <f t="shared" si="8"/>
        <v>0.92561983471074383</v>
      </c>
      <c r="AM17" s="3">
        <f t="shared" si="8"/>
        <v>0.91578947368421049</v>
      </c>
      <c r="AN17" s="3">
        <f t="shared" si="8"/>
        <v>1</v>
      </c>
      <c r="AO17" s="3">
        <f t="shared" ref="AO17:AR17" si="9">(SUM(AO4:AO5)-AO6)/(SUM(AO4:AO5))</f>
        <v>0.8833333333333333</v>
      </c>
      <c r="AP17" s="3">
        <f t="shared" si="9"/>
        <v>0.94876033057851239</v>
      </c>
      <c r="AQ17" s="3">
        <f t="shared" si="9"/>
        <v>0.92500000000000004</v>
      </c>
      <c r="AR17" s="3">
        <f t="shared" si="9"/>
        <v>1</v>
      </c>
      <c r="AS17" s="3">
        <f t="shared" ref="AS17:AV17" si="10">(SUM(AS4:AS5)-AS6)/(SUM(AS4:AS5))</f>
        <v>0.91833333333333333</v>
      </c>
      <c r="AT17" s="3">
        <f t="shared" si="10"/>
        <v>1</v>
      </c>
      <c r="AU17" s="3">
        <f t="shared" si="10"/>
        <v>0.93166666666666664</v>
      </c>
      <c r="AV17" s="3">
        <f t="shared" si="10"/>
        <v>0.92379182156133832</v>
      </c>
      <c r="AW17" s="3">
        <f t="shared" ref="AW17:AZ17" si="11">(SUM(AW4:AW5)-AW6)/(SUM(AW4:AW5))</f>
        <v>0.94833333333333336</v>
      </c>
      <c r="AX17" s="3">
        <f t="shared" si="11"/>
        <v>0.94049586776859506</v>
      </c>
      <c r="AY17" s="3">
        <f t="shared" si="11"/>
        <v>0.78</v>
      </c>
      <c r="AZ17" s="3">
        <f t="shared" si="11"/>
        <v>1</v>
      </c>
      <c r="BA17" s="3">
        <f t="shared" ref="BA17:BD17" si="12">(SUM(BA4:BA5)-BA6)/(SUM(BA4:BA5))</f>
        <v>0.94347826086956521</v>
      </c>
      <c r="BB17" s="3">
        <f t="shared" si="12"/>
        <v>0.92231404958677687</v>
      </c>
      <c r="BC17" s="3">
        <f t="shared" si="12"/>
        <v>0.91</v>
      </c>
      <c r="BD17" s="3">
        <f t="shared" si="12"/>
        <v>1</v>
      </c>
      <c r="BE17" s="3">
        <f t="shared" ref="BE17:BH17" si="13">(SUM(BE4:BE5)-BE6)/(SUM(BE4:BE5))</f>
        <v>0.94710743801652897</v>
      </c>
      <c r="BF17" s="3">
        <f t="shared" si="13"/>
        <v>1</v>
      </c>
      <c r="BG17" s="3">
        <f t="shared" si="13"/>
        <v>0.90175438596491231</v>
      </c>
      <c r="BH17" s="3">
        <f t="shared" si="13"/>
        <v>1</v>
      </c>
      <c r="BI17" s="73">
        <f t="shared" ref="BI17:BP17" si="14">(SUM(BI4:BI5)-BI6)/(SUM(BI4:BI5))</f>
        <v>0.94876033057851239</v>
      </c>
      <c r="BJ17" s="73">
        <f t="shared" si="14"/>
        <v>0.92280701754385963</v>
      </c>
      <c r="BK17" s="73">
        <f t="shared" si="14"/>
        <v>0.86153846153846159</v>
      </c>
      <c r="BL17" s="73">
        <f t="shared" si="14"/>
        <v>1</v>
      </c>
      <c r="BM17" s="73">
        <f t="shared" si="14"/>
        <v>0.94876033057851239</v>
      </c>
      <c r="BN17" s="73">
        <f t="shared" si="14"/>
        <v>1</v>
      </c>
      <c r="BO17" s="73">
        <f t="shared" si="14"/>
        <v>0.94923076923076921</v>
      </c>
      <c r="BP17" s="73">
        <f t="shared" si="14"/>
        <v>0.85945945945945945</v>
      </c>
      <c r="BQ17" s="73">
        <f t="shared" ref="BQ17:BT17" si="15">(SUM(BQ4:BQ5)-BQ6)/(SUM(BQ4:BQ5))</f>
        <v>0.92231404958677687</v>
      </c>
      <c r="BR17" s="73">
        <f t="shared" si="15"/>
        <v>0.92333333333333334</v>
      </c>
      <c r="BS17" s="73">
        <f t="shared" si="15"/>
        <v>1</v>
      </c>
      <c r="BT17" s="73">
        <f t="shared" si="15"/>
        <v>0.92727272727272725</v>
      </c>
      <c r="BU17" s="73">
        <f t="shared" ref="BU17:BX17" si="16">(SUM(BU4:BU5)-BU6)/(SUM(BU4:BU5))</f>
        <v>0.94876033057851239</v>
      </c>
      <c r="BV17" s="73">
        <f t="shared" si="16"/>
        <v>1</v>
      </c>
      <c r="BW17" s="73">
        <f t="shared" si="16"/>
        <v>0.89500000000000002</v>
      </c>
      <c r="BX17" s="73">
        <f t="shared" si="16"/>
        <v>0.90578512396694211</v>
      </c>
      <c r="BY17" s="73">
        <f t="shared" ref="BY17:CB17" si="17">(SUM(BY4:BY5)-BY6)/(SUM(BY4:BY5))</f>
        <v>1</v>
      </c>
      <c r="BZ17" s="73">
        <f t="shared" si="17"/>
        <v>1</v>
      </c>
      <c r="CA17" s="73">
        <f t="shared" si="17"/>
        <v>1</v>
      </c>
      <c r="CB17" s="73">
        <f t="shared" si="17"/>
        <v>1</v>
      </c>
    </row>
    <row r="18" spans="2:80">
      <c r="B18" s="86"/>
      <c r="C18" s="95" t="s">
        <v>11</v>
      </c>
      <c r="D18" s="4" t="s">
        <v>12</v>
      </c>
      <c r="E18" s="2">
        <v>1.042</v>
      </c>
      <c r="F18" s="2">
        <v>1.042</v>
      </c>
      <c r="G18" s="62">
        <v>1.032</v>
      </c>
      <c r="H18" s="62">
        <v>1.032</v>
      </c>
      <c r="I18" s="2">
        <v>1.042</v>
      </c>
      <c r="J18" s="2">
        <v>1.042</v>
      </c>
      <c r="K18" s="62">
        <v>1.032</v>
      </c>
      <c r="L18" s="62">
        <v>1.032</v>
      </c>
      <c r="M18" s="2">
        <v>1.042</v>
      </c>
      <c r="N18" s="2">
        <v>1.042</v>
      </c>
      <c r="O18" s="62">
        <v>1.032</v>
      </c>
      <c r="P18" s="62">
        <v>1.032</v>
      </c>
      <c r="Q18" s="2">
        <v>1.042</v>
      </c>
      <c r="R18" s="2">
        <v>1.042</v>
      </c>
      <c r="S18" s="62">
        <v>1.032</v>
      </c>
      <c r="T18" s="62">
        <v>1.032</v>
      </c>
      <c r="U18" s="2">
        <v>1.042</v>
      </c>
      <c r="V18" s="2">
        <v>1.042</v>
      </c>
      <c r="W18" s="62">
        <v>1.032</v>
      </c>
      <c r="X18" s="62">
        <v>1.032</v>
      </c>
      <c r="Y18" s="2">
        <v>1.042</v>
      </c>
      <c r="Z18" s="2">
        <v>1.042</v>
      </c>
      <c r="AA18" s="62">
        <v>1.032</v>
      </c>
      <c r="AB18" s="62">
        <v>1.032</v>
      </c>
      <c r="AC18" s="2">
        <v>1.042</v>
      </c>
      <c r="AD18" s="2">
        <v>1.042</v>
      </c>
      <c r="AE18" s="62">
        <v>1.032</v>
      </c>
      <c r="AF18" s="62">
        <v>1.032</v>
      </c>
      <c r="AG18" s="2">
        <v>1.042</v>
      </c>
      <c r="AH18" s="2">
        <v>1.042</v>
      </c>
      <c r="AI18" s="62">
        <v>1.032</v>
      </c>
      <c r="AJ18" s="62">
        <v>1.032</v>
      </c>
      <c r="AK18" s="2">
        <v>1.042</v>
      </c>
      <c r="AL18" s="2">
        <v>1.042</v>
      </c>
      <c r="AM18" s="62">
        <v>1.032</v>
      </c>
      <c r="AN18" s="62">
        <v>1.032</v>
      </c>
      <c r="AO18" s="2">
        <v>1.042</v>
      </c>
      <c r="AP18" s="2">
        <v>1.042</v>
      </c>
      <c r="AQ18" s="62">
        <v>1.032</v>
      </c>
      <c r="AR18" s="62">
        <v>1.032</v>
      </c>
      <c r="AS18" s="2">
        <v>1.042</v>
      </c>
      <c r="AT18" s="2">
        <v>1.042</v>
      </c>
      <c r="AU18" s="62">
        <v>1.032</v>
      </c>
      <c r="AV18" s="62">
        <v>1.032</v>
      </c>
      <c r="AW18" s="2">
        <v>1.042</v>
      </c>
      <c r="AX18" s="2">
        <v>1.042</v>
      </c>
      <c r="AY18" s="62">
        <v>1.032</v>
      </c>
      <c r="AZ18" s="62">
        <v>1.032</v>
      </c>
      <c r="BA18" s="2">
        <v>1.042</v>
      </c>
      <c r="BB18" s="2">
        <v>1.042</v>
      </c>
      <c r="BC18" s="62">
        <v>1.032</v>
      </c>
      <c r="BD18" s="62">
        <v>1.032</v>
      </c>
      <c r="BE18" s="2">
        <v>1.042</v>
      </c>
      <c r="BF18" s="2">
        <v>1.042</v>
      </c>
      <c r="BG18" s="62">
        <v>1.032</v>
      </c>
      <c r="BH18" s="62">
        <v>1.032</v>
      </c>
      <c r="BI18" s="72">
        <v>1.042</v>
      </c>
      <c r="BJ18" s="72">
        <v>1.042</v>
      </c>
      <c r="BK18" s="74">
        <v>1.032</v>
      </c>
      <c r="BL18" s="74">
        <v>1.032</v>
      </c>
      <c r="BM18" s="72">
        <v>1.042</v>
      </c>
      <c r="BN18" s="72">
        <v>1.042</v>
      </c>
      <c r="BO18" s="74">
        <v>1.032</v>
      </c>
      <c r="BP18" s="74">
        <v>1.032</v>
      </c>
      <c r="BQ18" s="72">
        <v>1.042</v>
      </c>
      <c r="BR18" s="72">
        <v>1.042</v>
      </c>
      <c r="BS18" s="74">
        <v>1.032</v>
      </c>
      <c r="BT18" s="74">
        <v>1.032</v>
      </c>
      <c r="BU18" s="72">
        <v>1.042</v>
      </c>
      <c r="BV18" s="72">
        <v>1.042</v>
      </c>
      <c r="BW18" s="74">
        <v>1.032</v>
      </c>
      <c r="BX18" s="74">
        <v>1.032</v>
      </c>
      <c r="BY18" s="72">
        <v>1.042</v>
      </c>
      <c r="BZ18" s="72">
        <v>1.042</v>
      </c>
      <c r="CA18" s="74">
        <v>1.032</v>
      </c>
      <c r="CB18" s="74">
        <v>1.032</v>
      </c>
    </row>
    <row r="19" spans="2:80" ht="15.75" thickBot="1">
      <c r="B19" s="86"/>
      <c r="C19" s="97"/>
      <c r="D19" s="5" t="s">
        <v>13</v>
      </c>
      <c r="E19" s="19">
        <v>0.92300000000000004</v>
      </c>
      <c r="F19" s="52">
        <v>0.76300000000000001</v>
      </c>
      <c r="G19" s="19">
        <v>0.84799999999999998</v>
      </c>
      <c r="H19" s="19">
        <v>0.40400000000000003</v>
      </c>
      <c r="I19" s="19">
        <v>0.91300000000000003</v>
      </c>
      <c r="J19" s="52">
        <v>0.79600000000000004</v>
      </c>
      <c r="K19" s="19">
        <v>0.94899999999999995</v>
      </c>
      <c r="L19" s="19">
        <v>0.4914</v>
      </c>
      <c r="M19" s="19">
        <v>0.91100000000000003</v>
      </c>
      <c r="N19" s="52">
        <v>0.61299999999999999</v>
      </c>
      <c r="O19" s="19">
        <v>0.99199999999999999</v>
      </c>
      <c r="P19" s="19" t="s">
        <v>85</v>
      </c>
      <c r="Q19" s="19">
        <v>0.94099999999999995</v>
      </c>
      <c r="R19" s="52">
        <v>0.76400000000000001</v>
      </c>
      <c r="S19" s="19">
        <v>0.97199999999999998</v>
      </c>
      <c r="T19" s="19">
        <v>0.79200000000000004</v>
      </c>
      <c r="U19" s="19">
        <v>0.96099999999999997</v>
      </c>
      <c r="V19" s="52">
        <v>0.72199999999999998</v>
      </c>
      <c r="W19" s="19">
        <v>0.96</v>
      </c>
      <c r="X19" s="19"/>
      <c r="Y19" s="19">
        <v>0.94799999999999995</v>
      </c>
      <c r="Z19" s="52">
        <v>0.749</v>
      </c>
      <c r="AA19" s="19">
        <v>0.94199999999999995</v>
      </c>
      <c r="AB19" s="19"/>
      <c r="AC19" s="19">
        <v>0.95499999999999996</v>
      </c>
      <c r="AD19" s="52"/>
      <c r="AE19" s="19">
        <v>0.98699999999999999</v>
      </c>
      <c r="AF19" s="19">
        <v>0.58399999999999996</v>
      </c>
      <c r="AG19" s="19">
        <v>0.96499999999999997</v>
      </c>
      <c r="AH19" s="52">
        <v>0.72399999999999998</v>
      </c>
      <c r="AI19" s="19">
        <v>0.95199999999999996</v>
      </c>
      <c r="AJ19" s="19"/>
      <c r="AK19" s="19">
        <v>0.878</v>
      </c>
      <c r="AL19" s="52">
        <v>0.78500000000000003</v>
      </c>
      <c r="AM19" s="19">
        <v>0.97599999999999998</v>
      </c>
      <c r="AN19" s="19"/>
      <c r="AO19" s="19">
        <v>0.92400000000000004</v>
      </c>
      <c r="AP19" s="52">
        <v>0.75700000000000001</v>
      </c>
      <c r="AQ19" s="19">
        <v>0.92600000000000005</v>
      </c>
      <c r="AR19" s="19"/>
      <c r="AS19" s="19">
        <v>0.94799999999999995</v>
      </c>
      <c r="AT19" s="52"/>
      <c r="AU19" s="19">
        <v>0.93899999999999995</v>
      </c>
      <c r="AV19" s="19">
        <v>0.54700000000000004</v>
      </c>
      <c r="AW19" s="19">
        <v>0.96299999999999997</v>
      </c>
      <c r="AX19" s="52">
        <v>0.77800000000000002</v>
      </c>
      <c r="AY19" s="19">
        <v>0.94799999999999995</v>
      </c>
      <c r="AZ19" s="19"/>
      <c r="BA19" s="19">
        <v>0.93300000000000005</v>
      </c>
      <c r="BB19" s="52">
        <v>0.80300000000000005</v>
      </c>
      <c r="BC19" s="19">
        <v>0.94299999999999995</v>
      </c>
      <c r="BD19" s="19"/>
      <c r="BE19" s="19">
        <v>0.94299999999999995</v>
      </c>
      <c r="BF19" s="52"/>
      <c r="BG19" s="19">
        <v>0.58199999999999996</v>
      </c>
      <c r="BH19" s="19">
        <v>0.64700000000000002</v>
      </c>
      <c r="BI19" s="75">
        <v>0.92500000000000004</v>
      </c>
      <c r="BJ19" s="75">
        <v>0.76400000000000001</v>
      </c>
      <c r="BK19" s="75">
        <v>0.98799999999999999</v>
      </c>
      <c r="BL19" s="75"/>
      <c r="BM19" s="75">
        <v>0.97399999999999998</v>
      </c>
      <c r="BN19" s="75"/>
      <c r="BO19" s="75">
        <v>0.95699999999999996</v>
      </c>
      <c r="BP19" s="75">
        <v>0.55900000000000005</v>
      </c>
      <c r="BQ19" s="75">
        <v>0.95799999999999996</v>
      </c>
      <c r="BR19" s="75">
        <v>0.73899999999999999</v>
      </c>
      <c r="BS19" s="75"/>
      <c r="BT19" s="75">
        <v>0.98899999999999999</v>
      </c>
      <c r="BU19" s="75">
        <v>0.96099999999999997</v>
      </c>
      <c r="BV19" s="75"/>
      <c r="BW19" s="75">
        <v>0.63200000000000001</v>
      </c>
      <c r="BX19" s="75">
        <v>0.90500000000000003</v>
      </c>
      <c r="BY19" s="75"/>
      <c r="BZ19" s="75"/>
      <c r="CA19" s="75"/>
      <c r="CB19" s="75"/>
    </row>
    <row r="20" spans="2:80">
      <c r="B20" s="86"/>
      <c r="C20" s="95" t="s">
        <v>0</v>
      </c>
      <c r="D20" s="4" t="s">
        <v>12</v>
      </c>
      <c r="E20" s="33">
        <v>17</v>
      </c>
      <c r="F20" s="33">
        <v>17</v>
      </c>
      <c r="G20" s="33">
        <v>17</v>
      </c>
      <c r="H20" s="33">
        <v>17</v>
      </c>
      <c r="I20" s="33">
        <v>17</v>
      </c>
      <c r="J20" s="33">
        <v>17</v>
      </c>
      <c r="K20" s="33">
        <v>17</v>
      </c>
      <c r="L20" s="33">
        <v>17</v>
      </c>
      <c r="M20" s="33">
        <v>17</v>
      </c>
      <c r="N20" s="33">
        <v>17</v>
      </c>
      <c r="O20" s="33">
        <v>17</v>
      </c>
      <c r="P20" s="33">
        <v>17</v>
      </c>
      <c r="Q20" s="33">
        <v>17</v>
      </c>
      <c r="R20" s="33">
        <v>17</v>
      </c>
      <c r="S20" s="33">
        <v>17</v>
      </c>
      <c r="T20" s="33">
        <v>17</v>
      </c>
      <c r="U20" s="33">
        <v>17</v>
      </c>
      <c r="V20" s="33">
        <v>17</v>
      </c>
      <c r="W20" s="33">
        <v>17</v>
      </c>
      <c r="X20" s="33">
        <v>17</v>
      </c>
      <c r="Y20" s="33">
        <v>17</v>
      </c>
      <c r="Z20" s="33">
        <v>17</v>
      </c>
      <c r="AA20" s="33">
        <v>17</v>
      </c>
      <c r="AB20" s="33">
        <v>17</v>
      </c>
      <c r="AC20" s="33">
        <v>17</v>
      </c>
      <c r="AD20" s="33">
        <v>17</v>
      </c>
      <c r="AE20" s="33">
        <v>17</v>
      </c>
      <c r="AF20" s="33">
        <v>17</v>
      </c>
      <c r="AG20" s="33">
        <v>17</v>
      </c>
      <c r="AH20" s="33">
        <v>17</v>
      </c>
      <c r="AI20" s="33">
        <v>17</v>
      </c>
      <c r="AJ20" s="33">
        <v>17</v>
      </c>
      <c r="AK20" s="33">
        <v>17</v>
      </c>
      <c r="AL20" s="33">
        <v>17</v>
      </c>
      <c r="AM20" s="33">
        <v>17</v>
      </c>
      <c r="AN20" s="33">
        <v>17</v>
      </c>
      <c r="AO20" s="33">
        <v>17</v>
      </c>
      <c r="AP20" s="33">
        <v>17</v>
      </c>
      <c r="AQ20" s="33">
        <v>17</v>
      </c>
      <c r="AR20" s="33">
        <v>17</v>
      </c>
      <c r="AS20" s="33">
        <v>17</v>
      </c>
      <c r="AT20" s="33">
        <v>17</v>
      </c>
      <c r="AU20" s="33">
        <v>17</v>
      </c>
      <c r="AV20" s="33">
        <v>17</v>
      </c>
      <c r="AW20" s="33">
        <v>17</v>
      </c>
      <c r="AX20" s="33">
        <v>17</v>
      </c>
      <c r="AY20" s="33">
        <v>17</v>
      </c>
      <c r="AZ20" s="33">
        <v>17</v>
      </c>
      <c r="BA20" s="33">
        <v>17</v>
      </c>
      <c r="BB20" s="33">
        <v>17</v>
      </c>
      <c r="BC20" s="33">
        <v>17</v>
      </c>
      <c r="BD20" s="33">
        <v>17</v>
      </c>
      <c r="BE20" s="33">
        <v>17</v>
      </c>
      <c r="BF20" s="33">
        <v>17</v>
      </c>
      <c r="BG20" s="33">
        <v>17</v>
      </c>
      <c r="BH20" s="33">
        <v>17</v>
      </c>
      <c r="BI20" s="76">
        <v>17</v>
      </c>
      <c r="BJ20" s="76">
        <v>17</v>
      </c>
      <c r="BK20" s="76">
        <v>17</v>
      </c>
      <c r="BL20" s="76">
        <v>17</v>
      </c>
      <c r="BM20" s="76">
        <v>17</v>
      </c>
      <c r="BN20" s="76">
        <v>17</v>
      </c>
      <c r="BO20" s="76">
        <v>17</v>
      </c>
      <c r="BP20" s="76">
        <v>17</v>
      </c>
      <c r="BQ20" s="76">
        <v>17</v>
      </c>
      <c r="BR20" s="76">
        <v>17</v>
      </c>
      <c r="BS20" s="76">
        <v>17</v>
      </c>
      <c r="BT20" s="76">
        <v>17</v>
      </c>
      <c r="BU20" s="76">
        <v>17</v>
      </c>
      <c r="BV20" s="76">
        <v>17</v>
      </c>
      <c r="BW20" s="76">
        <v>17</v>
      </c>
      <c r="BX20" s="76">
        <v>17</v>
      </c>
      <c r="BY20" s="76">
        <v>17</v>
      </c>
      <c r="BZ20" s="76">
        <v>17</v>
      </c>
      <c r="CA20" s="76">
        <v>17</v>
      </c>
      <c r="CB20" s="76">
        <v>17</v>
      </c>
    </row>
    <row r="21" spans="2:80">
      <c r="B21" s="86"/>
      <c r="C21" s="96"/>
      <c r="D21" s="35" t="s">
        <v>41</v>
      </c>
      <c r="E21" s="36">
        <f t="shared" ref="E21:H21" si="18">E8/SUM(E4:E5)*60</f>
        <v>9.8947368421052637</v>
      </c>
      <c r="F21" s="36">
        <f t="shared" si="18"/>
        <v>7.8000000000000007</v>
      </c>
      <c r="G21" s="36">
        <f t="shared" si="18"/>
        <v>8.3333333333333339</v>
      </c>
      <c r="H21" s="36">
        <f t="shared" si="18"/>
        <v>9.3000000000000007</v>
      </c>
      <c r="I21" s="36">
        <f t="shared" ref="I21:L21" si="19">I8/SUM(I4:I5)*60</f>
        <v>9.7777777777777786</v>
      </c>
      <c r="J21" s="36">
        <f t="shared" si="19"/>
        <v>3.7590361445783134</v>
      </c>
      <c r="K21" s="36">
        <f t="shared" si="19"/>
        <v>11.478260869565219</v>
      </c>
      <c r="L21" s="36">
        <f t="shared" si="19"/>
        <v>4.0481927710843371</v>
      </c>
      <c r="M21" s="36">
        <f t="shared" ref="M21:P21" si="20">M8/SUM(M4:M5)*60</f>
        <v>9.8285714285714292</v>
      </c>
      <c r="N21" s="36">
        <f t="shared" si="20"/>
        <v>6.1304347826086962</v>
      </c>
      <c r="O21" s="36">
        <f t="shared" si="20"/>
        <v>12</v>
      </c>
      <c r="P21" s="36" t="e">
        <f t="shared" si="20"/>
        <v>#VALUE!</v>
      </c>
      <c r="Q21" s="36">
        <f t="shared" ref="Q21:T21" si="21">Q8/SUM(Q4:Q5)*60</f>
        <v>9.8181818181818183</v>
      </c>
      <c r="R21" s="36">
        <f t="shared" si="21"/>
        <v>3.6521739130434785</v>
      </c>
      <c r="S21" s="36">
        <f t="shared" si="21"/>
        <v>12.432432432432432</v>
      </c>
      <c r="T21" s="36">
        <f t="shared" si="21"/>
        <v>7.7586206896551726</v>
      </c>
      <c r="U21" s="36">
        <f t="shared" ref="U21:X21" si="22">U8/SUM(U4:U5)*60</f>
        <v>10.710743801652892</v>
      </c>
      <c r="V21" s="36">
        <f t="shared" si="22"/>
        <v>6.7368421052631584</v>
      </c>
      <c r="W21" s="36">
        <f t="shared" si="22"/>
        <v>11.603305785123966</v>
      </c>
      <c r="X21" s="36">
        <f t="shared" si="22"/>
        <v>0</v>
      </c>
      <c r="Y21" s="36">
        <f t="shared" ref="Y21:AB21" si="23">Y8/SUM(Y4:Y5)*60</f>
        <v>10.115702479338843</v>
      </c>
      <c r="Z21" s="36">
        <f t="shared" si="23"/>
        <v>7.1578947368421053</v>
      </c>
      <c r="AA21" s="36">
        <f t="shared" si="23"/>
        <v>11.603305785123966</v>
      </c>
      <c r="AB21" s="36">
        <f t="shared" si="23"/>
        <v>0</v>
      </c>
      <c r="AC21" s="36">
        <f t="shared" ref="AC21:AF21" si="24">AC8/SUM(AC4:AC5)*60</f>
        <v>10.710743801652892</v>
      </c>
      <c r="AD21" s="36">
        <f t="shared" si="24"/>
        <v>0</v>
      </c>
      <c r="AE21" s="36">
        <f t="shared" si="24"/>
        <v>9.2571428571428562</v>
      </c>
      <c r="AF21" s="36">
        <f t="shared" si="24"/>
        <v>14.672489082969431</v>
      </c>
      <c r="AG21" s="36">
        <f t="shared" ref="AG21:AJ21" si="25">AG8/SUM(AG4:AG5)*60</f>
        <v>10.611570247933884</v>
      </c>
      <c r="AH21" s="36">
        <f t="shared" si="25"/>
        <v>6.4</v>
      </c>
      <c r="AI21" s="36">
        <f t="shared" si="25"/>
        <v>12.595041322314049</v>
      </c>
      <c r="AJ21" s="36">
        <f t="shared" si="25"/>
        <v>0</v>
      </c>
      <c r="AK21" s="36">
        <f t="shared" ref="AK21:AN21" si="26">AK8/SUM(AK4:AK5)*60</f>
        <v>8.4</v>
      </c>
      <c r="AL21" s="36">
        <f t="shared" si="26"/>
        <v>6.545454545454545</v>
      </c>
      <c r="AM21" s="36">
        <f t="shared" si="26"/>
        <v>13.157894736842104</v>
      </c>
      <c r="AN21" s="36">
        <f t="shared" si="26"/>
        <v>0</v>
      </c>
      <c r="AO21" s="36">
        <f t="shared" ref="AO21:AR21" si="27">AO8/SUM(AO4:AO5)*60</f>
        <v>10.5</v>
      </c>
      <c r="AP21" s="36">
        <f t="shared" si="27"/>
        <v>7.0413223140495864</v>
      </c>
      <c r="AQ21" s="36">
        <f t="shared" si="27"/>
        <v>11.9</v>
      </c>
      <c r="AR21" s="36">
        <f t="shared" si="27"/>
        <v>0</v>
      </c>
      <c r="AS21" s="36">
        <f t="shared" ref="AS21:AV21" si="28">AS8/SUM(AS4:AS5)*60</f>
        <v>10.799999999999999</v>
      </c>
      <c r="AT21" s="36">
        <f t="shared" si="28"/>
        <v>0</v>
      </c>
      <c r="AU21" s="36">
        <f t="shared" si="28"/>
        <v>12.5</v>
      </c>
      <c r="AV21" s="36">
        <f t="shared" si="28"/>
        <v>9.2565055762081787</v>
      </c>
      <c r="AW21" s="36">
        <f t="shared" ref="AW21:AZ21" si="29">AW8/SUM(AW4:AW5)*60</f>
        <v>11.200000000000001</v>
      </c>
      <c r="AX21" s="36">
        <f t="shared" si="29"/>
        <v>7.0413223140495864</v>
      </c>
      <c r="AY21" s="36">
        <f t="shared" si="29"/>
        <v>10.5</v>
      </c>
      <c r="AZ21" s="36">
        <f t="shared" si="29"/>
        <v>0</v>
      </c>
      <c r="BA21" s="36">
        <f t="shared" ref="BA21:BD21" si="30">BA8/SUM(BA4:BA5)*60</f>
        <v>14.739130434782609</v>
      </c>
      <c r="BB21" s="36">
        <f t="shared" si="30"/>
        <v>7.6363636363636358</v>
      </c>
      <c r="BC21" s="36">
        <f t="shared" si="30"/>
        <v>12.200000000000001</v>
      </c>
      <c r="BD21" s="36">
        <f t="shared" si="30"/>
        <v>0</v>
      </c>
      <c r="BE21" s="36">
        <f t="shared" ref="BE21:BH21" si="31">BE8/SUM(BE4:BE5)*60</f>
        <v>10.512396694214877</v>
      </c>
      <c r="BF21" s="36">
        <f t="shared" si="31"/>
        <v>0</v>
      </c>
      <c r="BG21" s="36">
        <f t="shared" si="31"/>
        <v>8.9473684210526319</v>
      </c>
      <c r="BH21" s="36">
        <f t="shared" si="31"/>
        <v>0</v>
      </c>
      <c r="BI21" s="77">
        <f t="shared" ref="BI21:BP21" si="32">BI8/SUM(BI4:BI5)*60</f>
        <v>10.314049586776859</v>
      </c>
      <c r="BJ21" s="77">
        <f t="shared" si="32"/>
        <v>6.9473684210526319</v>
      </c>
      <c r="BK21" s="77">
        <f t="shared" si="32"/>
        <v>9.6</v>
      </c>
      <c r="BL21" s="77">
        <f t="shared" si="32"/>
        <v>0</v>
      </c>
      <c r="BM21" s="77">
        <f t="shared" si="32"/>
        <v>11.107438016528924</v>
      </c>
      <c r="BN21" s="77">
        <f t="shared" si="32"/>
        <v>0</v>
      </c>
      <c r="BO21" s="77">
        <f t="shared" si="32"/>
        <v>10.061538461538461</v>
      </c>
      <c r="BP21" s="77">
        <f t="shared" si="32"/>
        <v>7.7837837837837842</v>
      </c>
      <c r="BQ21" s="77">
        <f t="shared" ref="BQ21:BT21" si="33">BQ8/SUM(BQ4:BQ5)*60</f>
        <v>10.512396694214877</v>
      </c>
      <c r="BR21" s="77">
        <f t="shared" si="33"/>
        <v>6.7</v>
      </c>
      <c r="BS21" s="77">
        <f t="shared" si="33"/>
        <v>0</v>
      </c>
      <c r="BT21" s="77">
        <f t="shared" si="33"/>
        <v>10.413223140495868</v>
      </c>
      <c r="BU21" s="77">
        <f t="shared" ref="BU21:BX21" si="34">BU8/SUM(BU4:BU5)*60</f>
        <v>11.603305785123966</v>
      </c>
      <c r="BV21" s="77">
        <f t="shared" si="34"/>
        <v>0</v>
      </c>
      <c r="BW21" s="77">
        <f t="shared" si="34"/>
        <v>8</v>
      </c>
      <c r="BX21" s="77">
        <f t="shared" si="34"/>
        <v>11.107438016528924</v>
      </c>
      <c r="BY21" s="77">
        <f t="shared" ref="BY21:CB21" si="35">BY8/SUM(BY4:BY5)*60</f>
        <v>0</v>
      </c>
      <c r="BZ21" s="77">
        <f t="shared" si="35"/>
        <v>0</v>
      </c>
      <c r="CA21" s="77">
        <f t="shared" si="35"/>
        <v>0</v>
      </c>
      <c r="CB21" s="77">
        <f t="shared" si="35"/>
        <v>0</v>
      </c>
    </row>
    <row r="22" spans="2:80" ht="15" thickBot="1">
      <c r="B22" s="86"/>
      <c r="C22" s="97" t="s">
        <v>0</v>
      </c>
      <c r="D22" s="5" t="s">
        <v>42</v>
      </c>
      <c r="E22" s="18">
        <f t="shared" ref="E22:H22" si="36">E12/SUM(E4:E5)*60</f>
        <v>9.6842105263157894</v>
      </c>
      <c r="F22" s="18">
        <f t="shared" si="36"/>
        <v>6.9</v>
      </c>
      <c r="G22" s="18">
        <f t="shared" si="36"/>
        <v>8.1111111111111107</v>
      </c>
      <c r="H22" s="18">
        <f t="shared" si="36"/>
        <v>8.6999999999999993</v>
      </c>
      <c r="I22" s="18">
        <f t="shared" ref="I22:L22" si="37">I12/SUM(I4:I5)*60</f>
        <v>9.5555555555555554</v>
      </c>
      <c r="J22" s="18">
        <f t="shared" si="37"/>
        <v>3.4698795180722892</v>
      </c>
      <c r="K22" s="18">
        <f t="shared" si="37"/>
        <v>11.217391304347826</v>
      </c>
      <c r="L22" s="18">
        <f t="shared" si="37"/>
        <v>3.7590361445783134</v>
      </c>
      <c r="M22" s="18">
        <f t="shared" ref="M22:P22" si="38">M12/SUM(M4:M5)*60</f>
        <v>9.6</v>
      </c>
      <c r="N22" s="18">
        <f t="shared" si="38"/>
        <v>5.8695652173913047</v>
      </c>
      <c r="O22" s="18">
        <f t="shared" si="38"/>
        <v>12</v>
      </c>
      <c r="P22" s="18" t="e">
        <f t="shared" si="38"/>
        <v>#VALUE!</v>
      </c>
      <c r="Q22" s="18">
        <f t="shared" ref="Q22:T22" si="39">Q12/SUM(Q4:Q5)*60</f>
        <v>9.6198347107438007</v>
      </c>
      <c r="R22" s="18">
        <f t="shared" si="39"/>
        <v>3.3913043478260869</v>
      </c>
      <c r="S22" s="18">
        <f t="shared" si="39"/>
        <v>12.216216216216216</v>
      </c>
      <c r="T22" s="18">
        <f t="shared" si="39"/>
        <v>7.4137931034482758</v>
      </c>
      <c r="U22" s="18">
        <f t="shared" ref="U22:X22" si="40">U12/SUM(U4:U5)*60</f>
        <v>10.512396694214877</v>
      </c>
      <c r="V22" s="18">
        <f t="shared" si="40"/>
        <v>6.526315789473685</v>
      </c>
      <c r="W22" s="18">
        <f t="shared" si="40"/>
        <v>11.404958677685951</v>
      </c>
      <c r="X22" s="18">
        <f t="shared" si="40"/>
        <v>0</v>
      </c>
      <c r="Y22" s="18">
        <f t="shared" ref="Y22:AB22" si="41">Y12/SUM(Y4:Y5)*60</f>
        <v>9.9173553719008272</v>
      </c>
      <c r="Z22" s="18">
        <f t="shared" si="41"/>
        <v>6.9473684210526319</v>
      </c>
      <c r="AA22" s="18">
        <f t="shared" si="41"/>
        <v>11.404958677685951</v>
      </c>
      <c r="AB22" s="18">
        <f t="shared" si="41"/>
        <v>0</v>
      </c>
      <c r="AC22" s="18">
        <f t="shared" ref="AC22:AF22" si="42">AC12/SUM(AC4:AC5)*60</f>
        <v>10.710743801652892</v>
      </c>
      <c r="AD22" s="18">
        <f t="shared" si="42"/>
        <v>0</v>
      </c>
      <c r="AE22" s="18">
        <f t="shared" si="42"/>
        <v>9.2571428571428562</v>
      </c>
      <c r="AF22" s="18">
        <f t="shared" si="42"/>
        <v>14.672489082969431</v>
      </c>
      <c r="AG22" s="18">
        <f t="shared" ref="AG22:AJ22" si="43">AG12/SUM(AG4:AG5)*60</f>
        <v>10.413223140495868</v>
      </c>
      <c r="AH22" s="18">
        <f t="shared" si="43"/>
        <v>6.2</v>
      </c>
      <c r="AI22" s="18">
        <f t="shared" si="43"/>
        <v>12.396694214876034</v>
      </c>
      <c r="AJ22" s="18">
        <f t="shared" si="43"/>
        <v>0</v>
      </c>
      <c r="AK22" s="18">
        <f t="shared" ref="AK22:AN22" si="44">AK12/SUM(AK4:AK5)*60</f>
        <v>8.2153846153846146</v>
      </c>
      <c r="AL22" s="18">
        <f t="shared" si="44"/>
        <v>6.3471074380165291</v>
      </c>
      <c r="AM22" s="18">
        <f t="shared" si="44"/>
        <v>12.947368421052632</v>
      </c>
      <c r="AN22" s="18">
        <f t="shared" si="44"/>
        <v>0</v>
      </c>
      <c r="AO22" s="18">
        <f t="shared" ref="AO22:AR22" si="45">AO12/SUM(AO4:AO5)*60</f>
        <v>10.299999999999999</v>
      </c>
      <c r="AP22" s="18">
        <f t="shared" si="45"/>
        <v>6.8429752066115697</v>
      </c>
      <c r="AQ22" s="18">
        <f t="shared" si="45"/>
        <v>11.700000000000001</v>
      </c>
      <c r="AR22" s="18">
        <f t="shared" si="45"/>
        <v>0</v>
      </c>
      <c r="AS22" s="18">
        <f t="shared" ref="AS22:AV22" si="46">AS12/SUM(AS4:AS5)*60</f>
        <v>10.6</v>
      </c>
      <c r="AT22" s="18">
        <f t="shared" si="46"/>
        <v>0</v>
      </c>
      <c r="AU22" s="18">
        <f t="shared" si="46"/>
        <v>12.299999999999999</v>
      </c>
      <c r="AV22" s="18">
        <f t="shared" si="46"/>
        <v>9.0334572490706329</v>
      </c>
      <c r="AW22" s="18">
        <f t="shared" ref="AW22:AZ22" si="47">AW12/SUM(AW4:AW5)*60</f>
        <v>11</v>
      </c>
      <c r="AX22" s="18">
        <f t="shared" si="47"/>
        <v>6.8429752066115697</v>
      </c>
      <c r="AY22" s="18">
        <f t="shared" si="47"/>
        <v>10.299999999999999</v>
      </c>
      <c r="AZ22" s="18">
        <f t="shared" si="47"/>
        <v>0</v>
      </c>
      <c r="BA22" s="18">
        <f t="shared" ref="BA22:BD22" si="48">BA12/SUM(BA4:BA5)*60</f>
        <v>14.478260869565217</v>
      </c>
      <c r="BB22" s="18">
        <f t="shared" si="48"/>
        <v>7.4380165289256199</v>
      </c>
      <c r="BC22" s="18">
        <f t="shared" si="48"/>
        <v>12</v>
      </c>
      <c r="BD22" s="18">
        <f t="shared" si="48"/>
        <v>0</v>
      </c>
      <c r="BE22" s="18">
        <f t="shared" ref="BE22:BH22" si="49">BE12/SUM(BE4:BE5)*60</f>
        <v>10.314049586776859</v>
      </c>
      <c r="BF22" s="18">
        <f t="shared" si="49"/>
        <v>0</v>
      </c>
      <c r="BG22" s="18">
        <f t="shared" si="49"/>
        <v>8.7368421052631575</v>
      </c>
      <c r="BH22" s="18">
        <f t="shared" si="49"/>
        <v>0</v>
      </c>
      <c r="BI22" s="78">
        <f t="shared" ref="BI22:BP22" si="50">BI12/SUM(BI4:BI5)*60</f>
        <v>10.115702479338843</v>
      </c>
      <c r="BJ22" s="78">
        <f t="shared" si="50"/>
        <v>6.7368421052631584</v>
      </c>
      <c r="BK22" s="78">
        <f t="shared" si="50"/>
        <v>9.4153846153846157</v>
      </c>
      <c r="BL22" s="78">
        <f t="shared" si="50"/>
        <v>0</v>
      </c>
      <c r="BM22" s="78">
        <f t="shared" si="50"/>
        <v>10.90909090909091</v>
      </c>
      <c r="BN22" s="78">
        <f t="shared" si="50"/>
        <v>0</v>
      </c>
      <c r="BO22" s="78">
        <f t="shared" si="50"/>
        <v>9.8769230769230774</v>
      </c>
      <c r="BP22" s="78">
        <f t="shared" si="50"/>
        <v>7.5675675675675667</v>
      </c>
      <c r="BQ22" s="78">
        <f t="shared" ref="BQ22:BT22" si="51">BQ12/SUM(BQ4:BQ5)*60</f>
        <v>10.314049586776859</v>
      </c>
      <c r="BR22" s="78">
        <f t="shared" si="51"/>
        <v>6.5</v>
      </c>
      <c r="BS22" s="78">
        <f t="shared" si="51"/>
        <v>0</v>
      </c>
      <c r="BT22" s="78">
        <f t="shared" si="51"/>
        <v>10.21487603305785</v>
      </c>
      <c r="BU22" s="78">
        <f t="shared" ref="BU22:BX22" si="52">BU12/SUM(BU4:BU5)*60</f>
        <v>11.404958677685951</v>
      </c>
      <c r="BV22" s="78">
        <f t="shared" si="52"/>
        <v>0</v>
      </c>
      <c r="BW22" s="78">
        <f t="shared" si="52"/>
        <v>7.8000000000000007</v>
      </c>
      <c r="BX22" s="78">
        <f t="shared" si="52"/>
        <v>10.90909090909091</v>
      </c>
      <c r="BY22" s="78">
        <f t="shared" ref="BY22:CB22" si="53">BY12/SUM(BY4:BY5)*60</f>
        <v>0</v>
      </c>
      <c r="BZ22" s="78">
        <f t="shared" si="53"/>
        <v>0</v>
      </c>
      <c r="CA22" s="78">
        <f t="shared" si="53"/>
        <v>0</v>
      </c>
      <c r="CB22" s="78">
        <f t="shared" si="53"/>
        <v>0</v>
      </c>
    </row>
    <row r="23" spans="2:80">
      <c r="B23" s="86"/>
      <c r="C23" s="95" t="s">
        <v>16</v>
      </c>
      <c r="D23" s="6" t="s">
        <v>12</v>
      </c>
      <c r="E23" s="20">
        <v>40645.161290322583</v>
      </c>
      <c r="F23" s="20">
        <v>40645.161290322583</v>
      </c>
      <c r="G23" s="20">
        <v>12701.100762066044</v>
      </c>
      <c r="H23" s="20">
        <v>12701.100762066044</v>
      </c>
      <c r="I23" s="20">
        <v>40645.161290322583</v>
      </c>
      <c r="J23" s="20">
        <v>40645.161290322583</v>
      </c>
      <c r="K23" s="20">
        <v>12701.100762066044</v>
      </c>
      <c r="L23" s="20">
        <v>12701.100762066044</v>
      </c>
      <c r="M23" s="20">
        <v>40645.161290322583</v>
      </c>
      <c r="N23" s="20">
        <v>40645.161290322583</v>
      </c>
      <c r="O23" s="20">
        <v>12701.100762066044</v>
      </c>
      <c r="P23" s="20">
        <v>12701.100762066044</v>
      </c>
      <c r="Q23" s="20">
        <v>40645.161290322583</v>
      </c>
      <c r="R23" s="20">
        <v>40645.161290322583</v>
      </c>
      <c r="S23" s="20">
        <v>12701.100762066044</v>
      </c>
      <c r="T23" s="20">
        <v>12701.100762066044</v>
      </c>
      <c r="U23" s="20">
        <v>40645.161290322583</v>
      </c>
      <c r="V23" s="20">
        <v>40645.161290322583</v>
      </c>
      <c r="W23" s="20">
        <v>12701.100762066044</v>
      </c>
      <c r="X23" s="20">
        <v>12701.100762066044</v>
      </c>
      <c r="Y23" s="20">
        <v>40645.161290322583</v>
      </c>
      <c r="Z23" s="20">
        <v>40645.161290322583</v>
      </c>
      <c r="AA23" s="20">
        <v>12701.100762066044</v>
      </c>
      <c r="AB23" s="20">
        <v>12701.100762066044</v>
      </c>
      <c r="AC23" s="20">
        <v>40645.161290322583</v>
      </c>
      <c r="AD23" s="20">
        <v>40645.161290322583</v>
      </c>
      <c r="AE23" s="20">
        <v>12701.100762066044</v>
      </c>
      <c r="AF23" s="20">
        <v>12701.100762066044</v>
      </c>
      <c r="AG23" s="20">
        <v>40645.161290322583</v>
      </c>
      <c r="AH23" s="20">
        <v>40645.161290322583</v>
      </c>
      <c r="AI23" s="20">
        <v>12701.100762066044</v>
      </c>
      <c r="AJ23" s="20">
        <v>12701.100762066044</v>
      </c>
      <c r="AK23" s="20">
        <v>40645.161290322583</v>
      </c>
      <c r="AL23" s="20">
        <v>40645.161290322583</v>
      </c>
      <c r="AM23" s="20">
        <v>12701.100762066044</v>
      </c>
      <c r="AN23" s="20">
        <v>12701.100762066044</v>
      </c>
      <c r="AO23" s="20">
        <v>40645.161290322583</v>
      </c>
      <c r="AP23" s="20">
        <v>40645.161290322583</v>
      </c>
      <c r="AQ23" s="20">
        <v>12701.100762066044</v>
      </c>
      <c r="AR23" s="20">
        <v>12701.100762066044</v>
      </c>
      <c r="AS23" s="20">
        <v>40645.161290322583</v>
      </c>
      <c r="AT23" s="20">
        <v>40645.161290322583</v>
      </c>
      <c r="AU23" s="20">
        <v>12701.100762066044</v>
      </c>
      <c r="AV23" s="20">
        <v>12701.100762066044</v>
      </c>
      <c r="AW23" s="20">
        <v>40645.161290322583</v>
      </c>
      <c r="AX23" s="20">
        <v>40645.161290322583</v>
      </c>
      <c r="AY23" s="20">
        <v>12701.100762066044</v>
      </c>
      <c r="AZ23" s="20">
        <v>12701.100762066044</v>
      </c>
      <c r="BA23" s="20">
        <v>40645.161290322583</v>
      </c>
      <c r="BB23" s="20">
        <v>40645.161290322583</v>
      </c>
      <c r="BC23" s="20">
        <v>12701.100762066044</v>
      </c>
      <c r="BD23" s="20">
        <v>12701.100762066044</v>
      </c>
      <c r="BE23" s="20">
        <v>40645.161290322583</v>
      </c>
      <c r="BF23" s="20">
        <v>40645.161290322583</v>
      </c>
      <c r="BG23" s="20">
        <v>12701.100762066044</v>
      </c>
      <c r="BH23" s="20">
        <v>12701.100762066044</v>
      </c>
      <c r="BI23" s="79">
        <v>40645.161290322583</v>
      </c>
      <c r="BJ23" s="79">
        <v>40645.161290322583</v>
      </c>
      <c r="BK23" s="79">
        <v>12701.100762066044</v>
      </c>
      <c r="BL23" s="79">
        <v>12701.100762066044</v>
      </c>
      <c r="BM23" s="79">
        <v>40645.161290322583</v>
      </c>
      <c r="BN23" s="79">
        <v>40645.161290322583</v>
      </c>
      <c r="BO23" s="79">
        <v>12701.100762066044</v>
      </c>
      <c r="BP23" s="79">
        <v>12701.100762066044</v>
      </c>
      <c r="BQ23" s="79">
        <v>40645.161290322583</v>
      </c>
      <c r="BR23" s="79">
        <v>40645.161290322583</v>
      </c>
      <c r="BS23" s="79">
        <v>12701.100762066044</v>
      </c>
      <c r="BT23" s="79">
        <v>12701.100762066044</v>
      </c>
      <c r="BU23" s="79">
        <v>40645.161290322583</v>
      </c>
      <c r="BV23" s="79">
        <v>40645.161290322583</v>
      </c>
      <c r="BW23" s="79">
        <v>12701.100762066044</v>
      </c>
      <c r="BX23" s="79">
        <v>12701.100762066044</v>
      </c>
      <c r="BY23" s="79">
        <v>40645.161290322583</v>
      </c>
      <c r="BZ23" s="79">
        <v>40645.161290322583</v>
      </c>
      <c r="CA23" s="79">
        <v>12701.100762066044</v>
      </c>
      <c r="CB23" s="79">
        <v>12701.100762066044</v>
      </c>
    </row>
    <row r="24" spans="2:80">
      <c r="B24" s="86"/>
      <c r="C24" s="96"/>
      <c r="D24" s="7" t="s">
        <v>17</v>
      </c>
      <c r="E24" s="8">
        <v>5</v>
      </c>
      <c r="F24" s="8">
        <v>0</v>
      </c>
      <c r="G24" s="8">
        <v>2</v>
      </c>
      <c r="H24" s="8">
        <v>0</v>
      </c>
      <c r="I24" s="8">
        <v>7</v>
      </c>
      <c r="J24" s="8">
        <v>0</v>
      </c>
      <c r="K24" s="8">
        <v>3</v>
      </c>
      <c r="L24" s="8">
        <v>0</v>
      </c>
      <c r="M24" s="8">
        <v>0</v>
      </c>
      <c r="N24" s="8">
        <v>6</v>
      </c>
      <c r="O24" s="8">
        <v>1</v>
      </c>
      <c r="P24" s="8">
        <v>0</v>
      </c>
      <c r="Q24" s="8">
        <v>0</v>
      </c>
      <c r="R24" s="8">
        <v>2</v>
      </c>
      <c r="S24" s="8">
        <v>0</v>
      </c>
      <c r="T24" s="8">
        <v>0</v>
      </c>
      <c r="U24" s="8">
        <v>0</v>
      </c>
      <c r="V24" s="8">
        <v>5</v>
      </c>
      <c r="W24" s="8">
        <v>2</v>
      </c>
      <c r="X24" s="8">
        <v>0</v>
      </c>
      <c r="Y24" s="8">
        <v>0</v>
      </c>
      <c r="Z24" s="8">
        <v>3</v>
      </c>
      <c r="AA24" s="8">
        <v>0</v>
      </c>
      <c r="AB24" s="8">
        <v>0</v>
      </c>
      <c r="AC24" s="8">
        <v>0</v>
      </c>
      <c r="AD24" s="8">
        <v>2</v>
      </c>
      <c r="AE24" s="8">
        <v>1</v>
      </c>
      <c r="AF24" s="8">
        <v>0</v>
      </c>
      <c r="AG24" s="8">
        <v>6</v>
      </c>
      <c r="AH24" s="8">
        <v>0</v>
      </c>
      <c r="AI24" s="8">
        <v>0</v>
      </c>
      <c r="AJ24" s="8">
        <v>0</v>
      </c>
      <c r="AK24" s="8">
        <v>7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3</v>
      </c>
      <c r="AR24" s="8">
        <v>0</v>
      </c>
      <c r="AS24" s="8">
        <v>2</v>
      </c>
      <c r="AT24" s="8">
        <v>0</v>
      </c>
      <c r="AU24" s="8">
        <v>0</v>
      </c>
      <c r="AV24" s="8">
        <v>0</v>
      </c>
      <c r="AW24" s="8">
        <v>2</v>
      </c>
      <c r="AX24" s="8"/>
      <c r="AY24" s="8">
        <v>2</v>
      </c>
      <c r="AZ24" s="8">
        <v>0</v>
      </c>
      <c r="BA24" s="8">
        <v>2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1</v>
      </c>
      <c r="BH24" s="8">
        <v>0</v>
      </c>
      <c r="BI24" s="80">
        <v>0</v>
      </c>
      <c r="BJ24" s="80">
        <v>2</v>
      </c>
      <c r="BK24" s="80">
        <v>0</v>
      </c>
      <c r="BL24" s="80">
        <v>0</v>
      </c>
      <c r="BM24" s="80">
        <v>2</v>
      </c>
      <c r="BN24" s="80">
        <v>0</v>
      </c>
      <c r="BO24" s="80">
        <v>1</v>
      </c>
      <c r="BP24" s="80">
        <v>0</v>
      </c>
      <c r="BQ24" s="80">
        <v>0</v>
      </c>
      <c r="BR24" s="80">
        <v>5</v>
      </c>
      <c r="BS24" s="80">
        <v>0</v>
      </c>
      <c r="BT24" s="80">
        <v>0</v>
      </c>
      <c r="BU24" s="80">
        <v>1</v>
      </c>
      <c r="BV24" s="80">
        <v>0</v>
      </c>
      <c r="BW24" s="80"/>
      <c r="BX24" s="80"/>
      <c r="BY24" s="80">
        <v>0</v>
      </c>
      <c r="BZ24" s="80">
        <v>5</v>
      </c>
      <c r="CA24" s="80">
        <v>2</v>
      </c>
      <c r="CB24" s="80">
        <v>0</v>
      </c>
    </row>
    <row r="25" spans="2:80" ht="15" thickBot="1">
      <c r="B25" s="86"/>
      <c r="C25" s="97"/>
      <c r="D25" s="5" t="s">
        <v>18</v>
      </c>
      <c r="E25" s="9">
        <f t="shared" ref="E25:H25" si="54">E24/(E24+E12)*1000000</f>
        <v>51546.391752577314</v>
      </c>
      <c r="F25" s="9">
        <f t="shared" si="54"/>
        <v>0</v>
      </c>
      <c r="G25" s="9">
        <f t="shared" si="54"/>
        <v>26666.666666666668</v>
      </c>
      <c r="H25" s="9">
        <f t="shared" si="54"/>
        <v>0</v>
      </c>
      <c r="I25" s="9">
        <f t="shared" ref="I25:L25" si="55">I24/(I24+I12)*1000000</f>
        <v>75268.817204301071</v>
      </c>
      <c r="J25" s="9">
        <f t="shared" si="55"/>
        <v>0</v>
      </c>
      <c r="K25" s="9">
        <f t="shared" si="55"/>
        <v>33707.865168539327</v>
      </c>
      <c r="L25" s="9">
        <f t="shared" si="55"/>
        <v>0</v>
      </c>
      <c r="M25" s="9">
        <f t="shared" ref="M25:P25" si="56">M24/(M24+M12)*1000000</f>
        <v>0</v>
      </c>
      <c r="N25" s="9">
        <f t="shared" si="56"/>
        <v>117647.05882352941</v>
      </c>
      <c r="O25" s="9">
        <f t="shared" si="56"/>
        <v>8620.689655172413</v>
      </c>
      <c r="P25" s="9" t="e">
        <f t="shared" si="56"/>
        <v>#VALUE!</v>
      </c>
      <c r="Q25" s="9">
        <f t="shared" ref="Q25:T25" si="57">Q24/(Q24+Q12)*1000000</f>
        <v>0</v>
      </c>
      <c r="R25" s="9">
        <f t="shared" si="57"/>
        <v>71428.57142857142</v>
      </c>
      <c r="S25" s="9">
        <f t="shared" si="57"/>
        <v>0</v>
      </c>
      <c r="T25" s="9">
        <f t="shared" si="57"/>
        <v>0</v>
      </c>
      <c r="U25" s="9">
        <f t="shared" ref="U25:X25" si="58">U24/(U24+U12)*1000000</f>
        <v>0</v>
      </c>
      <c r="V25" s="9">
        <f t="shared" si="58"/>
        <v>74626.86567164179</v>
      </c>
      <c r="W25" s="9">
        <f t="shared" si="58"/>
        <v>17094.017094017097</v>
      </c>
      <c r="X25" s="9" t="e">
        <f t="shared" si="58"/>
        <v>#DIV/0!</v>
      </c>
      <c r="Y25" s="9">
        <f t="shared" ref="Y25:AB25" si="59">Y24/(Y24+Y12)*1000000</f>
        <v>0</v>
      </c>
      <c r="Z25" s="9">
        <f t="shared" si="59"/>
        <v>43478.260869565216</v>
      </c>
      <c r="AA25" s="9">
        <f t="shared" si="59"/>
        <v>0</v>
      </c>
      <c r="AB25" s="9" t="e">
        <f t="shared" si="59"/>
        <v>#DIV/0!</v>
      </c>
      <c r="AC25" s="9">
        <f t="shared" ref="AC25:AF25" si="60">AC24/(AC24+AC12)*1000000</f>
        <v>0</v>
      </c>
      <c r="AD25" s="9">
        <f t="shared" si="60"/>
        <v>1000000</v>
      </c>
      <c r="AE25" s="9">
        <f t="shared" si="60"/>
        <v>12195.121951219513</v>
      </c>
      <c r="AF25" s="9">
        <f t="shared" si="60"/>
        <v>0</v>
      </c>
      <c r="AG25" s="9">
        <f t="shared" ref="AG25:AJ25" si="61">AG24/(AG24+AG12)*1000000</f>
        <v>54054.054054054061</v>
      </c>
      <c r="AH25" s="9">
        <f t="shared" si="61"/>
        <v>0</v>
      </c>
      <c r="AI25" s="9">
        <f t="shared" si="61"/>
        <v>0</v>
      </c>
      <c r="AJ25" s="9" t="e">
        <f t="shared" si="61"/>
        <v>#DIV/0!</v>
      </c>
      <c r="AK25" s="9">
        <f t="shared" ref="AK25:AN25" si="62">AK24/(AK24+AK12)*1000000</f>
        <v>72916.666666666672</v>
      </c>
      <c r="AL25" s="9">
        <f t="shared" si="62"/>
        <v>0</v>
      </c>
      <c r="AM25" s="9">
        <f t="shared" si="62"/>
        <v>0</v>
      </c>
      <c r="AN25" s="9" t="e">
        <f t="shared" si="62"/>
        <v>#DIV/0!</v>
      </c>
      <c r="AO25" s="9">
        <f t="shared" ref="AO25:AR25" si="63">AO24/(AO24+AO12)*1000000</f>
        <v>0</v>
      </c>
      <c r="AP25" s="9">
        <f t="shared" si="63"/>
        <v>0</v>
      </c>
      <c r="AQ25" s="9">
        <f t="shared" si="63"/>
        <v>25000</v>
      </c>
      <c r="AR25" s="9" t="e">
        <f t="shared" si="63"/>
        <v>#DIV/0!</v>
      </c>
      <c r="AS25" s="9">
        <f t="shared" ref="AS25:AV25" si="64">AS24/(AS24+AS12)*1000000</f>
        <v>18518.518518518518</v>
      </c>
      <c r="AT25" s="9" t="e">
        <f t="shared" si="64"/>
        <v>#DIV/0!</v>
      </c>
      <c r="AU25" s="9">
        <f t="shared" si="64"/>
        <v>0</v>
      </c>
      <c r="AV25" s="9">
        <f t="shared" si="64"/>
        <v>0</v>
      </c>
      <c r="AW25" s="9">
        <f t="shared" ref="AW25:AZ25" si="65">AW24/(AW24+AW12)*1000000</f>
        <v>17857.142857142855</v>
      </c>
      <c r="AX25" s="9">
        <f t="shared" si="65"/>
        <v>0</v>
      </c>
      <c r="AY25" s="9">
        <f t="shared" si="65"/>
        <v>19047.61904761905</v>
      </c>
      <c r="AZ25" s="9" t="e">
        <f t="shared" si="65"/>
        <v>#DIV/0!</v>
      </c>
      <c r="BA25" s="9">
        <f t="shared" ref="BA25:BD25" si="66">BA24/(BA24+BA12)*1000000</f>
        <v>17699.115044247788</v>
      </c>
      <c r="BB25" s="9">
        <f t="shared" si="66"/>
        <v>0</v>
      </c>
      <c r="BC25" s="9">
        <f t="shared" si="66"/>
        <v>0</v>
      </c>
      <c r="BD25" s="9" t="e">
        <f t="shared" si="66"/>
        <v>#DIV/0!</v>
      </c>
      <c r="BE25" s="9">
        <f t="shared" ref="BE25:BH25" si="67">BE24/(BE24+BE12)*1000000</f>
        <v>0</v>
      </c>
      <c r="BF25" s="9" t="e">
        <f t="shared" si="67"/>
        <v>#DIV/0!</v>
      </c>
      <c r="BG25" s="9">
        <f t="shared" si="67"/>
        <v>11904.761904761905</v>
      </c>
      <c r="BH25" s="9" t="e">
        <f t="shared" si="67"/>
        <v>#DIV/0!</v>
      </c>
      <c r="BI25" s="81">
        <f t="shared" ref="BI25:BP25" si="68">BI24/(BI24+BI12)*1000000</f>
        <v>0</v>
      </c>
      <c r="BJ25" s="81">
        <f t="shared" si="68"/>
        <v>30303.030303030304</v>
      </c>
      <c r="BK25" s="81">
        <f t="shared" si="68"/>
        <v>0</v>
      </c>
      <c r="BL25" s="81" t="e">
        <f t="shared" si="68"/>
        <v>#DIV/0!</v>
      </c>
      <c r="BM25" s="81">
        <f t="shared" si="68"/>
        <v>17857.142857142855</v>
      </c>
      <c r="BN25" s="81" t="e">
        <f t="shared" si="68"/>
        <v>#DIV/0!</v>
      </c>
      <c r="BO25" s="81">
        <f t="shared" si="68"/>
        <v>9259.2592592592591</v>
      </c>
      <c r="BP25" s="81">
        <f t="shared" si="68"/>
        <v>0</v>
      </c>
      <c r="BQ25" s="81">
        <f t="shared" ref="BQ25:BT25" si="69">BQ24/(BQ24+BQ12)*1000000</f>
        <v>0</v>
      </c>
      <c r="BR25" s="81">
        <f t="shared" si="69"/>
        <v>71428.57142857142</v>
      </c>
      <c r="BS25" s="81" t="e">
        <f t="shared" si="69"/>
        <v>#DIV/0!</v>
      </c>
      <c r="BT25" s="81">
        <f t="shared" si="69"/>
        <v>0</v>
      </c>
      <c r="BU25" s="81">
        <f t="shared" ref="BU25:BX25" si="70">BU24/(BU24+BU12)*1000000</f>
        <v>8620.689655172413</v>
      </c>
      <c r="BV25" s="81" t="e">
        <f t="shared" si="70"/>
        <v>#DIV/0!</v>
      </c>
      <c r="BW25" s="81">
        <f t="shared" si="70"/>
        <v>0</v>
      </c>
      <c r="BX25" s="81">
        <f t="shared" si="70"/>
        <v>0</v>
      </c>
      <c r="BY25" s="81" t="e">
        <f t="shared" ref="BY25:CB25" si="71">BY24/(BY24+BY12)*1000000</f>
        <v>#DIV/0!</v>
      </c>
      <c r="BZ25" s="81">
        <f t="shared" si="71"/>
        <v>1000000</v>
      </c>
      <c r="CA25" s="81">
        <f t="shared" si="71"/>
        <v>1000000</v>
      </c>
      <c r="CB25" s="81" t="e">
        <f t="shared" si="71"/>
        <v>#DIV/0!</v>
      </c>
    </row>
    <row r="27" spans="2:80" ht="19.149999999999999" customHeight="1"/>
    <row r="33" ht="18" customHeight="1"/>
  </sheetData>
  <mergeCells count="29">
    <mergeCell ref="BY2:CB2"/>
    <mergeCell ref="BU2:BX2"/>
    <mergeCell ref="M2:P2"/>
    <mergeCell ref="Y2:AB2"/>
    <mergeCell ref="I2:L2"/>
    <mergeCell ref="AS2:AV2"/>
    <mergeCell ref="BQ2:BT2"/>
    <mergeCell ref="BI2:BL2"/>
    <mergeCell ref="BM2:BP2"/>
    <mergeCell ref="BE2:BH2"/>
    <mergeCell ref="BA2:BD2"/>
    <mergeCell ref="B2:B25"/>
    <mergeCell ref="C2:D3"/>
    <mergeCell ref="C13:C15"/>
    <mergeCell ref="C16:C17"/>
    <mergeCell ref="C18:C19"/>
    <mergeCell ref="C20:C22"/>
    <mergeCell ref="C23:C25"/>
    <mergeCell ref="C4:C6"/>
    <mergeCell ref="C7:D7"/>
    <mergeCell ref="C8:C12"/>
    <mergeCell ref="E2:H2"/>
    <mergeCell ref="AG2:AJ2"/>
    <mergeCell ref="AW2:AZ2"/>
    <mergeCell ref="U2:X2"/>
    <mergeCell ref="Q2:T2"/>
    <mergeCell ref="AK2:AN2"/>
    <mergeCell ref="AC2:AF2"/>
    <mergeCell ref="AO2:AR2"/>
  </mergeCells>
  <phoneticPr fontId="1"/>
  <pageMargins left="0.15748031496062992" right="0.15748031496062992" top="0.15748031496062992" bottom="0.15748031496062992" header="0.31496062992125984" footer="0.31496062992125984"/>
  <pageSetup paperSize="8" scale="5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E2E6-8B76-4F3D-9FC3-839D46DB4934}">
  <dimension ref="A1:CN33"/>
  <sheetViews>
    <sheetView showGridLines="0" tabSelected="1" view="pageBreakPreview" topLeftCell="B1" zoomScale="85" zoomScaleNormal="100" zoomScaleSheetLayoutView="85" workbookViewId="0">
      <pane xSplit="3" ySplit="2" topLeftCell="AJ3" activePane="bottomRight" state="frozen"/>
      <selection activeCell="B1" sqref="B1"/>
      <selection pane="topRight" activeCell="BX1" sqref="BX1"/>
      <selection pane="bottomLeft" activeCell="B3" sqref="B3"/>
      <selection pane="bottomRight" activeCell="CQ6" sqref="CQ6"/>
    </sheetView>
  </sheetViews>
  <sheetFormatPr defaultRowHeight="14.25"/>
  <cols>
    <col min="1" max="1" width="1.125" hidden="1" customWidth="1"/>
    <col min="3" max="3" width="18" customWidth="1"/>
    <col min="4" max="4" width="15.375" customWidth="1"/>
    <col min="5" max="5" width="13.875" hidden="1" customWidth="1"/>
    <col min="6" max="8" width="10.375" hidden="1" customWidth="1"/>
    <col min="9" max="9" width="10.25" hidden="1" customWidth="1"/>
    <col min="10" max="10" width="9" hidden="1" customWidth="1"/>
    <col min="11" max="11" width="3.625" hidden="1" customWidth="1"/>
    <col min="12" max="14" width="10.375" hidden="1" customWidth="1"/>
    <col min="15" max="15" width="10.25" hidden="1" customWidth="1"/>
    <col min="16" max="16" width="0" hidden="1" customWidth="1"/>
    <col min="17" max="17" width="6.375" hidden="1" customWidth="1"/>
    <col min="18" max="20" width="10.375" hidden="1" customWidth="1"/>
    <col min="21" max="21" width="8.25" hidden="1" customWidth="1"/>
    <col min="22" max="22" width="0" hidden="1" customWidth="1"/>
    <col min="23" max="23" width="6.375" hidden="1" customWidth="1"/>
    <col min="24" max="26" width="10.375" hidden="1" customWidth="1"/>
    <col min="27" max="27" width="2.75" hidden="1" customWidth="1"/>
    <col min="28" max="28" width="9" hidden="1" customWidth="1"/>
    <col min="29" max="29" width="4.5" hidden="1" customWidth="1"/>
    <col min="30" max="32" width="10.375" hidden="1" customWidth="1"/>
    <col min="33" max="33" width="8.25" hidden="1" customWidth="1"/>
    <col min="34" max="34" width="0" hidden="1" customWidth="1"/>
    <col min="35" max="35" width="15.375" hidden="1" customWidth="1"/>
    <col min="36" max="38" width="10.375" hidden="1" customWidth="1"/>
    <col min="39" max="39" width="8.25" hidden="1" customWidth="1"/>
    <col min="40" max="40" width="0" hidden="1" customWidth="1"/>
    <col min="41" max="43" width="10.375" hidden="1" customWidth="1"/>
    <col min="44" max="44" width="0" hidden="1" customWidth="1"/>
    <col min="45" max="47" width="10.375" hidden="1" customWidth="1"/>
    <col min="48" max="48" width="0" hidden="1" customWidth="1"/>
    <col min="49" max="51" width="10.375" hidden="1" customWidth="1"/>
    <col min="52" max="52" width="0" hidden="1" customWidth="1"/>
    <col min="53" max="55" width="10.375" hidden="1" customWidth="1"/>
    <col min="56" max="56" width="0" hidden="1" customWidth="1"/>
    <col min="57" max="59" width="10.375" hidden="1" customWidth="1"/>
    <col min="60" max="60" width="0" hidden="1" customWidth="1"/>
    <col min="61" max="63" width="10.375" hidden="1" customWidth="1"/>
    <col min="64" max="64" width="0" hidden="1" customWidth="1"/>
    <col min="65" max="67" width="10.375" hidden="1" customWidth="1"/>
    <col min="68" max="68" width="0" hidden="1" customWidth="1"/>
    <col min="69" max="71" width="10.375" hidden="1" customWidth="1"/>
    <col min="72" max="72" width="0" hidden="1" customWidth="1"/>
    <col min="73" max="75" width="10.375" hidden="1" customWidth="1"/>
    <col min="76" max="76" width="0" hidden="1" customWidth="1"/>
    <col min="77" max="79" width="10.375" hidden="1" customWidth="1"/>
    <col min="80" max="80" width="0" hidden="1" customWidth="1"/>
    <col min="81" max="83" width="10.375" customWidth="1"/>
    <col min="85" max="87" width="10.375" customWidth="1"/>
    <col min="89" max="91" width="10.375" customWidth="1"/>
  </cols>
  <sheetData>
    <row r="1" spans="2:92" ht="26.25">
      <c r="B1" s="1" t="s">
        <v>47</v>
      </c>
    </row>
    <row r="2" spans="2:92">
      <c r="B2" s="104" t="s">
        <v>46</v>
      </c>
      <c r="C2" s="91" t="s">
        <v>8</v>
      </c>
      <c r="D2" s="92"/>
      <c r="E2" s="103">
        <v>45597</v>
      </c>
      <c r="F2" s="103"/>
      <c r="G2" s="103"/>
      <c r="H2" s="103"/>
      <c r="I2" s="103"/>
      <c r="J2" s="103"/>
      <c r="K2" s="103">
        <v>45598</v>
      </c>
      <c r="L2" s="103"/>
      <c r="M2" s="103"/>
      <c r="N2" s="103"/>
      <c r="O2" s="103"/>
      <c r="P2" s="103"/>
      <c r="Q2" s="103">
        <v>45600</v>
      </c>
      <c r="R2" s="103"/>
      <c r="S2" s="103"/>
      <c r="T2" s="103"/>
      <c r="U2" s="103"/>
      <c r="V2" s="103"/>
      <c r="W2" s="103">
        <v>45601</v>
      </c>
      <c r="X2" s="103"/>
      <c r="Y2" s="103"/>
      <c r="Z2" s="103"/>
      <c r="AA2" s="103"/>
      <c r="AB2" s="103"/>
      <c r="AC2" s="103">
        <v>45602</v>
      </c>
      <c r="AD2" s="103"/>
      <c r="AE2" s="103"/>
      <c r="AF2" s="103"/>
      <c r="AG2" s="103"/>
      <c r="AH2" s="103"/>
      <c r="AI2" s="103">
        <v>45603</v>
      </c>
      <c r="AJ2" s="103"/>
      <c r="AK2" s="103"/>
      <c r="AL2" s="103"/>
      <c r="AM2" s="103"/>
      <c r="AN2" s="103"/>
      <c r="AO2" s="103">
        <v>45604</v>
      </c>
      <c r="AP2" s="103"/>
      <c r="AQ2" s="103"/>
      <c r="AR2" s="103"/>
      <c r="AS2" s="103">
        <v>45605</v>
      </c>
      <c r="AT2" s="103"/>
      <c r="AU2" s="103"/>
      <c r="AV2" s="103"/>
      <c r="AW2" s="103">
        <v>45607</v>
      </c>
      <c r="AX2" s="103"/>
      <c r="AY2" s="103"/>
      <c r="AZ2" s="103"/>
      <c r="BA2" s="103">
        <v>45608</v>
      </c>
      <c r="BB2" s="103"/>
      <c r="BC2" s="103"/>
      <c r="BD2" s="103"/>
      <c r="BE2" s="103">
        <v>45609</v>
      </c>
      <c r="BF2" s="103"/>
      <c r="BG2" s="103"/>
      <c r="BH2" s="103"/>
      <c r="BI2" s="103">
        <v>45610</v>
      </c>
      <c r="BJ2" s="103"/>
      <c r="BK2" s="103"/>
      <c r="BL2" s="103"/>
      <c r="BM2" s="103">
        <v>45611</v>
      </c>
      <c r="BN2" s="103"/>
      <c r="BO2" s="103"/>
      <c r="BP2" s="103"/>
      <c r="BQ2" s="103">
        <v>45614</v>
      </c>
      <c r="BR2" s="103"/>
      <c r="BS2" s="103"/>
      <c r="BT2" s="103"/>
      <c r="BU2" s="103">
        <v>45615</v>
      </c>
      <c r="BV2" s="103"/>
      <c r="BW2" s="103"/>
      <c r="BX2" s="103"/>
      <c r="BY2" s="103">
        <v>45616</v>
      </c>
      <c r="BZ2" s="103"/>
      <c r="CA2" s="103"/>
      <c r="CB2" s="103"/>
      <c r="CC2" s="103">
        <v>45617</v>
      </c>
      <c r="CD2" s="103"/>
      <c r="CE2" s="103"/>
      <c r="CF2" s="103"/>
      <c r="CG2" s="103">
        <v>45618</v>
      </c>
      <c r="CH2" s="103"/>
      <c r="CI2" s="103"/>
      <c r="CJ2" s="103"/>
      <c r="CK2" s="103">
        <v>45619</v>
      </c>
      <c r="CL2" s="103"/>
      <c r="CM2" s="103"/>
      <c r="CN2" s="103"/>
    </row>
    <row r="3" spans="2:92" ht="21" customHeight="1" thickBot="1">
      <c r="B3" s="85"/>
      <c r="C3" s="93"/>
      <c r="D3" s="94"/>
      <c r="E3" s="17" t="s">
        <v>72</v>
      </c>
      <c r="F3" s="17" t="s">
        <v>45</v>
      </c>
      <c r="G3" s="17" t="s">
        <v>84</v>
      </c>
      <c r="H3" s="17" t="s">
        <v>50</v>
      </c>
      <c r="I3" s="17" t="s">
        <v>66</v>
      </c>
      <c r="J3" s="17" t="s">
        <v>66</v>
      </c>
      <c r="K3" s="17" t="s">
        <v>72</v>
      </c>
      <c r="L3" s="17" t="s">
        <v>45</v>
      </c>
      <c r="M3" s="17" t="s">
        <v>84</v>
      </c>
      <c r="N3" s="17" t="s">
        <v>50</v>
      </c>
      <c r="O3" s="17" t="s">
        <v>66</v>
      </c>
      <c r="P3" s="17" t="s">
        <v>66</v>
      </c>
      <c r="Q3" s="17" t="s">
        <v>72</v>
      </c>
      <c r="R3" s="17" t="s">
        <v>45</v>
      </c>
      <c r="S3" s="17" t="s">
        <v>84</v>
      </c>
      <c r="T3" s="17" t="s">
        <v>50</v>
      </c>
      <c r="U3" s="17" t="s">
        <v>66</v>
      </c>
      <c r="V3" s="17" t="s">
        <v>66</v>
      </c>
      <c r="W3" s="17" t="s">
        <v>72</v>
      </c>
      <c r="X3" s="17" t="s">
        <v>45</v>
      </c>
      <c r="Y3" s="17" t="s">
        <v>84</v>
      </c>
      <c r="Z3" s="17" t="s">
        <v>50</v>
      </c>
      <c r="AA3" s="17" t="s">
        <v>66</v>
      </c>
      <c r="AB3" s="17" t="s">
        <v>66</v>
      </c>
      <c r="AC3" s="17" t="s">
        <v>72</v>
      </c>
      <c r="AD3" s="17" t="s">
        <v>45</v>
      </c>
      <c r="AE3" s="17" t="s">
        <v>84</v>
      </c>
      <c r="AF3" s="17" t="s">
        <v>50</v>
      </c>
      <c r="AG3" s="17" t="s">
        <v>66</v>
      </c>
      <c r="AH3" s="17" t="s">
        <v>66</v>
      </c>
      <c r="AI3" s="17" t="s">
        <v>72</v>
      </c>
      <c r="AJ3" s="17" t="s">
        <v>45</v>
      </c>
      <c r="AK3" s="17" t="s">
        <v>84</v>
      </c>
      <c r="AL3" s="17" t="s">
        <v>50</v>
      </c>
      <c r="AM3" s="17" t="s">
        <v>66</v>
      </c>
      <c r="AN3" s="17" t="s">
        <v>66</v>
      </c>
      <c r="AO3" s="17" t="s">
        <v>45</v>
      </c>
      <c r="AP3" s="17" t="s">
        <v>84</v>
      </c>
      <c r="AQ3" s="17" t="s">
        <v>50</v>
      </c>
      <c r="AR3" s="17" t="s">
        <v>66</v>
      </c>
      <c r="AS3" s="17" t="s">
        <v>45</v>
      </c>
      <c r="AT3" s="17" t="s">
        <v>84</v>
      </c>
      <c r="AU3" s="17" t="s">
        <v>50</v>
      </c>
      <c r="AV3" s="17" t="s">
        <v>66</v>
      </c>
      <c r="AW3" s="17" t="s">
        <v>45</v>
      </c>
      <c r="AX3" s="17" t="s">
        <v>84</v>
      </c>
      <c r="AY3" s="17" t="s">
        <v>50</v>
      </c>
      <c r="AZ3" s="17" t="s">
        <v>66</v>
      </c>
      <c r="BA3" s="17" t="s">
        <v>45</v>
      </c>
      <c r="BB3" s="17" t="s">
        <v>84</v>
      </c>
      <c r="BC3" s="17" t="s">
        <v>50</v>
      </c>
      <c r="BD3" s="17" t="s">
        <v>66</v>
      </c>
      <c r="BE3" s="17" t="s">
        <v>45</v>
      </c>
      <c r="BF3" s="17" t="s">
        <v>84</v>
      </c>
      <c r="BG3" s="17" t="s">
        <v>50</v>
      </c>
      <c r="BH3" s="17" t="s">
        <v>66</v>
      </c>
      <c r="BI3" s="17" t="s">
        <v>45</v>
      </c>
      <c r="BJ3" s="17" t="s">
        <v>84</v>
      </c>
      <c r="BK3" s="17" t="s">
        <v>50</v>
      </c>
      <c r="BL3" s="17" t="s">
        <v>66</v>
      </c>
      <c r="BM3" s="17" t="s">
        <v>45</v>
      </c>
      <c r="BN3" s="17" t="s">
        <v>84</v>
      </c>
      <c r="BO3" s="17" t="s">
        <v>50</v>
      </c>
      <c r="BP3" s="17" t="s">
        <v>66</v>
      </c>
      <c r="BQ3" s="17" t="s">
        <v>45</v>
      </c>
      <c r="BR3" s="17" t="s">
        <v>84</v>
      </c>
      <c r="BS3" s="17" t="s">
        <v>50</v>
      </c>
      <c r="BT3" s="17" t="s">
        <v>66</v>
      </c>
      <c r="BU3" s="17" t="s">
        <v>45</v>
      </c>
      <c r="BV3" s="17" t="s">
        <v>84</v>
      </c>
      <c r="BW3" s="17" t="s">
        <v>50</v>
      </c>
      <c r="BX3" s="17" t="s">
        <v>66</v>
      </c>
      <c r="BY3" s="17" t="s">
        <v>45</v>
      </c>
      <c r="BZ3" s="17" t="s">
        <v>84</v>
      </c>
      <c r="CA3" s="17" t="s">
        <v>50</v>
      </c>
      <c r="CB3" s="17" t="s">
        <v>66</v>
      </c>
      <c r="CC3" s="17" t="s">
        <v>45</v>
      </c>
      <c r="CD3" s="17" t="s">
        <v>84</v>
      </c>
      <c r="CE3" s="17" t="s">
        <v>50</v>
      </c>
      <c r="CF3" s="17" t="s">
        <v>66</v>
      </c>
      <c r="CG3" s="17" t="s">
        <v>45</v>
      </c>
      <c r="CH3" s="17" t="s">
        <v>84</v>
      </c>
      <c r="CI3" s="17" t="s">
        <v>50</v>
      </c>
      <c r="CJ3" s="17" t="s">
        <v>66</v>
      </c>
      <c r="CK3" s="17" t="s">
        <v>45</v>
      </c>
      <c r="CL3" s="17" t="s">
        <v>84</v>
      </c>
      <c r="CM3" s="17" t="s">
        <v>50</v>
      </c>
      <c r="CN3" s="17" t="s">
        <v>66</v>
      </c>
    </row>
    <row r="4" spans="2:92" ht="15">
      <c r="B4" s="86"/>
      <c r="C4" s="98" t="s">
        <v>21</v>
      </c>
      <c r="D4" s="12" t="s">
        <v>20</v>
      </c>
      <c r="E4" s="44" t="s">
        <v>80</v>
      </c>
      <c r="F4" s="10">
        <v>460</v>
      </c>
      <c r="G4" s="10">
        <v>415</v>
      </c>
      <c r="H4" s="10">
        <v>460</v>
      </c>
      <c r="I4" s="10">
        <v>460</v>
      </c>
      <c r="J4" s="10">
        <v>460</v>
      </c>
      <c r="K4" s="44" t="s">
        <v>80</v>
      </c>
      <c r="L4" s="10">
        <v>460</v>
      </c>
      <c r="M4" s="10">
        <v>415</v>
      </c>
      <c r="N4" s="10">
        <v>460</v>
      </c>
      <c r="O4" s="10">
        <v>460</v>
      </c>
      <c r="P4" s="10">
        <v>460</v>
      </c>
      <c r="Q4" s="44" t="s">
        <v>80</v>
      </c>
      <c r="R4" s="10">
        <v>415</v>
      </c>
      <c r="S4" s="10">
        <v>460</v>
      </c>
      <c r="T4" s="10">
        <v>460</v>
      </c>
      <c r="U4" s="10">
        <v>460</v>
      </c>
      <c r="V4" s="10">
        <v>460</v>
      </c>
      <c r="W4" s="44" t="s">
        <v>80</v>
      </c>
      <c r="X4" s="10">
        <v>415</v>
      </c>
      <c r="Y4" s="10">
        <v>460</v>
      </c>
      <c r="Z4" s="10">
        <v>460</v>
      </c>
      <c r="AA4" s="10">
        <v>460</v>
      </c>
      <c r="AB4" s="10">
        <v>460</v>
      </c>
      <c r="AC4" s="44" t="s">
        <v>80</v>
      </c>
      <c r="AD4" s="10">
        <v>415</v>
      </c>
      <c r="AE4" s="10">
        <v>460</v>
      </c>
      <c r="AF4" s="10">
        <v>460</v>
      </c>
      <c r="AG4" s="10">
        <v>460</v>
      </c>
      <c r="AH4" s="10">
        <v>460</v>
      </c>
      <c r="AI4" s="44" t="s">
        <v>80</v>
      </c>
      <c r="AJ4" s="10">
        <v>460</v>
      </c>
      <c r="AK4" s="10">
        <v>415</v>
      </c>
      <c r="AL4" s="10">
        <v>460</v>
      </c>
      <c r="AM4" s="10">
        <v>460</v>
      </c>
      <c r="AN4" s="10">
        <v>460</v>
      </c>
      <c r="AO4" s="10">
        <v>460</v>
      </c>
      <c r="AP4" s="10">
        <v>415</v>
      </c>
      <c r="AQ4" s="10">
        <v>460</v>
      </c>
      <c r="AR4" s="10">
        <v>460</v>
      </c>
      <c r="AS4" s="10">
        <v>460</v>
      </c>
      <c r="AT4" s="10">
        <v>415</v>
      </c>
      <c r="AU4" s="10">
        <v>460</v>
      </c>
      <c r="AV4" s="10">
        <v>460</v>
      </c>
      <c r="AW4" s="10">
        <v>415</v>
      </c>
      <c r="AX4" s="10">
        <v>460</v>
      </c>
      <c r="AY4" s="10">
        <v>460</v>
      </c>
      <c r="AZ4" s="10">
        <v>460</v>
      </c>
      <c r="BA4" s="10">
        <v>415</v>
      </c>
      <c r="BB4" s="10">
        <v>460</v>
      </c>
      <c r="BC4" s="10">
        <v>460</v>
      </c>
      <c r="BD4" s="10">
        <v>460</v>
      </c>
      <c r="BE4" s="10">
        <v>415</v>
      </c>
      <c r="BF4" s="10">
        <v>460</v>
      </c>
      <c r="BG4" s="10">
        <v>460</v>
      </c>
      <c r="BH4" s="10">
        <v>460</v>
      </c>
      <c r="BI4" s="10">
        <v>415</v>
      </c>
      <c r="BJ4" s="10">
        <v>460</v>
      </c>
      <c r="BK4" s="10">
        <v>460</v>
      </c>
      <c r="BL4" s="10">
        <v>460</v>
      </c>
      <c r="BM4" s="10">
        <v>415</v>
      </c>
      <c r="BN4" s="10">
        <v>460</v>
      </c>
      <c r="BO4" s="10">
        <v>460</v>
      </c>
      <c r="BP4" s="10">
        <v>460</v>
      </c>
      <c r="BQ4" s="10">
        <v>460</v>
      </c>
      <c r="BR4" s="10">
        <v>415</v>
      </c>
      <c r="BS4" s="10">
        <v>460</v>
      </c>
      <c r="BT4" s="10">
        <v>460</v>
      </c>
      <c r="BU4" s="10">
        <v>460</v>
      </c>
      <c r="BV4" s="10">
        <v>415</v>
      </c>
      <c r="BW4" s="10">
        <v>460</v>
      </c>
      <c r="BX4" s="10">
        <v>460</v>
      </c>
      <c r="BY4" s="10">
        <v>460</v>
      </c>
      <c r="BZ4" s="10">
        <v>415</v>
      </c>
      <c r="CA4" s="10">
        <v>460</v>
      </c>
      <c r="CB4" s="10">
        <v>460</v>
      </c>
      <c r="CC4" s="10">
        <v>460</v>
      </c>
      <c r="CD4" s="10">
        <v>415</v>
      </c>
      <c r="CE4" s="10">
        <v>460</v>
      </c>
      <c r="CF4" s="10">
        <v>460</v>
      </c>
      <c r="CG4" s="10">
        <v>460</v>
      </c>
      <c r="CH4" s="10">
        <v>415</v>
      </c>
      <c r="CI4" s="10">
        <v>460</v>
      </c>
      <c r="CJ4" s="10">
        <v>460</v>
      </c>
      <c r="CK4" s="10">
        <v>460</v>
      </c>
      <c r="CL4" s="10">
        <v>415</v>
      </c>
      <c r="CM4" s="10">
        <v>460</v>
      </c>
      <c r="CN4" s="10">
        <v>460</v>
      </c>
    </row>
    <row r="5" spans="2:92" ht="21" customHeight="1">
      <c r="B5" s="86"/>
      <c r="C5" s="96"/>
      <c r="D5" s="29" t="s">
        <v>10</v>
      </c>
      <c r="E5" s="45"/>
      <c r="F5" s="30">
        <v>80</v>
      </c>
      <c r="G5" s="45">
        <v>190</v>
      </c>
      <c r="H5" s="30">
        <v>110</v>
      </c>
      <c r="I5" s="30">
        <v>110</v>
      </c>
      <c r="J5" s="30">
        <v>110</v>
      </c>
      <c r="K5" s="45"/>
      <c r="L5" s="30">
        <v>80</v>
      </c>
      <c r="M5" s="45">
        <v>80</v>
      </c>
      <c r="N5" s="30">
        <v>110</v>
      </c>
      <c r="O5" s="30"/>
      <c r="P5" s="30">
        <v>110</v>
      </c>
      <c r="Q5" s="45"/>
      <c r="R5" s="30">
        <v>0</v>
      </c>
      <c r="S5" s="45">
        <v>0</v>
      </c>
      <c r="T5" s="30">
        <v>140</v>
      </c>
      <c r="U5" s="30"/>
      <c r="V5" s="30">
        <v>110</v>
      </c>
      <c r="W5" s="45"/>
      <c r="X5" s="30">
        <v>190</v>
      </c>
      <c r="Y5" s="45">
        <v>140</v>
      </c>
      <c r="Z5" s="30">
        <v>110</v>
      </c>
      <c r="AA5" s="30"/>
      <c r="AB5" s="30">
        <v>140</v>
      </c>
      <c r="AC5" s="45"/>
      <c r="AD5" s="30">
        <v>80</v>
      </c>
      <c r="AE5" s="45">
        <v>110</v>
      </c>
      <c r="AF5" s="30">
        <v>110</v>
      </c>
      <c r="AG5" s="30"/>
      <c r="AH5" s="30">
        <v>110</v>
      </c>
      <c r="AI5" s="45"/>
      <c r="AJ5" s="30">
        <v>0</v>
      </c>
      <c r="AK5" s="45">
        <v>50</v>
      </c>
      <c r="AL5" s="30">
        <v>50</v>
      </c>
      <c r="AM5" s="30"/>
      <c r="AN5" s="30">
        <v>0</v>
      </c>
      <c r="AO5" s="30">
        <v>80</v>
      </c>
      <c r="AP5" s="45">
        <v>130</v>
      </c>
      <c r="AQ5" s="30">
        <v>110</v>
      </c>
      <c r="AR5" s="30">
        <v>110</v>
      </c>
      <c r="AS5" s="30">
        <v>30</v>
      </c>
      <c r="AT5" s="45">
        <v>100</v>
      </c>
      <c r="AU5" s="30">
        <v>110</v>
      </c>
      <c r="AV5" s="30">
        <v>110</v>
      </c>
      <c r="AW5" s="30">
        <v>130</v>
      </c>
      <c r="AX5" s="45">
        <v>80</v>
      </c>
      <c r="AY5" s="30">
        <v>110</v>
      </c>
      <c r="AZ5" s="30">
        <v>110</v>
      </c>
      <c r="BA5" s="30">
        <v>130</v>
      </c>
      <c r="BB5" s="45">
        <v>140</v>
      </c>
      <c r="BC5" s="30">
        <v>140</v>
      </c>
      <c r="BD5" s="30">
        <v>110</v>
      </c>
      <c r="BE5" s="30">
        <v>110</v>
      </c>
      <c r="BF5" s="45">
        <v>50</v>
      </c>
      <c r="BG5" s="30">
        <v>110</v>
      </c>
      <c r="BH5" s="30">
        <v>50</v>
      </c>
      <c r="BI5" s="30">
        <v>110</v>
      </c>
      <c r="BJ5" s="45">
        <v>30</v>
      </c>
      <c r="BK5" s="30">
        <v>140</v>
      </c>
      <c r="BL5" s="30">
        <v>30</v>
      </c>
      <c r="BM5" s="30">
        <v>50</v>
      </c>
      <c r="BN5" s="45">
        <v>0</v>
      </c>
      <c r="BO5" s="30">
        <v>140</v>
      </c>
      <c r="BP5" s="30">
        <v>80</v>
      </c>
      <c r="BQ5" s="30">
        <v>0</v>
      </c>
      <c r="BR5" s="45">
        <v>0</v>
      </c>
      <c r="BS5" s="30">
        <v>110</v>
      </c>
      <c r="BT5" s="30">
        <v>110</v>
      </c>
      <c r="BU5" s="30">
        <v>30</v>
      </c>
      <c r="BV5" s="45">
        <v>50</v>
      </c>
      <c r="BW5" s="30">
        <v>110</v>
      </c>
      <c r="BX5" s="30">
        <v>110</v>
      </c>
      <c r="BY5" s="30">
        <v>30</v>
      </c>
      <c r="BZ5" s="45">
        <v>110</v>
      </c>
      <c r="CA5" s="30">
        <v>140</v>
      </c>
      <c r="CB5" s="30">
        <v>110</v>
      </c>
      <c r="CC5" s="30">
        <v>80</v>
      </c>
      <c r="CD5" s="45">
        <v>50</v>
      </c>
      <c r="CE5" s="30">
        <v>110</v>
      </c>
      <c r="CF5" s="30">
        <v>110</v>
      </c>
      <c r="CG5" s="30">
        <v>80</v>
      </c>
      <c r="CH5" s="45">
        <v>110</v>
      </c>
      <c r="CI5" s="30">
        <v>140</v>
      </c>
      <c r="CJ5" s="30">
        <v>0</v>
      </c>
      <c r="CK5" s="30"/>
      <c r="CL5" s="45"/>
      <c r="CM5" s="30"/>
      <c r="CN5" s="30"/>
    </row>
    <row r="6" spans="2:92" ht="21" customHeight="1" thickBot="1">
      <c r="B6" s="86"/>
      <c r="C6" s="99"/>
      <c r="D6" s="13" t="s">
        <v>36</v>
      </c>
      <c r="E6" s="46"/>
      <c r="F6" s="11">
        <v>45</v>
      </c>
      <c r="G6" s="46">
        <v>29</v>
      </c>
      <c r="H6" s="11">
        <v>35</v>
      </c>
      <c r="I6" s="11">
        <v>44</v>
      </c>
      <c r="J6" s="11">
        <v>44</v>
      </c>
      <c r="K6" s="46"/>
      <c r="L6" s="11">
        <v>28</v>
      </c>
      <c r="M6" s="46">
        <v>102</v>
      </c>
      <c r="N6" s="11">
        <v>40</v>
      </c>
      <c r="O6" s="11"/>
      <c r="P6" s="11">
        <v>42</v>
      </c>
      <c r="Q6" s="46"/>
      <c r="R6" s="11">
        <v>58</v>
      </c>
      <c r="S6" s="46">
        <v>70</v>
      </c>
      <c r="T6" s="11">
        <v>30</v>
      </c>
      <c r="U6" s="11"/>
      <c r="V6" s="11">
        <v>28</v>
      </c>
      <c r="W6" s="46"/>
      <c r="X6" s="11">
        <v>64</v>
      </c>
      <c r="Y6" s="46">
        <v>30</v>
      </c>
      <c r="Z6" s="11">
        <v>52</v>
      </c>
      <c r="AA6" s="11"/>
      <c r="AB6" s="11">
        <v>50</v>
      </c>
      <c r="AC6" s="46"/>
      <c r="AD6" s="11">
        <v>68</v>
      </c>
      <c r="AE6" s="46">
        <v>45</v>
      </c>
      <c r="AF6" s="11">
        <v>35</v>
      </c>
      <c r="AG6" s="11"/>
      <c r="AH6" s="11">
        <v>87</v>
      </c>
      <c r="AI6" s="46"/>
      <c r="AJ6" s="11">
        <v>34</v>
      </c>
      <c r="AK6" s="46">
        <v>30</v>
      </c>
      <c r="AL6" s="11">
        <v>64</v>
      </c>
      <c r="AM6" s="11"/>
      <c r="AN6" s="11">
        <v>23</v>
      </c>
      <c r="AO6" s="11">
        <v>102</v>
      </c>
      <c r="AP6" s="46">
        <v>27</v>
      </c>
      <c r="AQ6" s="11">
        <v>29</v>
      </c>
      <c r="AR6" s="11">
        <v>59</v>
      </c>
      <c r="AS6" s="11">
        <v>44</v>
      </c>
      <c r="AT6" s="46">
        <v>36</v>
      </c>
      <c r="AU6" s="11">
        <v>24</v>
      </c>
      <c r="AV6" s="11">
        <v>23</v>
      </c>
      <c r="AW6" s="11">
        <v>37</v>
      </c>
      <c r="AX6" s="46">
        <v>30</v>
      </c>
      <c r="AY6" s="11">
        <v>30</v>
      </c>
      <c r="AZ6" s="11">
        <v>56</v>
      </c>
      <c r="BA6" s="11">
        <v>95</v>
      </c>
      <c r="BB6" s="46">
        <v>30</v>
      </c>
      <c r="BC6" s="11">
        <v>30</v>
      </c>
      <c r="BD6" s="11">
        <v>29</v>
      </c>
      <c r="BE6" s="11">
        <v>35</v>
      </c>
      <c r="BF6" s="46">
        <v>30</v>
      </c>
      <c r="BG6" s="11">
        <v>30</v>
      </c>
      <c r="BH6" s="11">
        <v>26</v>
      </c>
      <c r="BI6" s="11">
        <v>37</v>
      </c>
      <c r="BJ6" s="46">
        <v>40</v>
      </c>
      <c r="BK6" s="11">
        <v>38</v>
      </c>
      <c r="BL6" s="11">
        <v>23</v>
      </c>
      <c r="BM6" s="11">
        <v>30</v>
      </c>
      <c r="BN6" s="46">
        <v>35</v>
      </c>
      <c r="BO6" s="11">
        <v>38</v>
      </c>
      <c r="BP6" s="11">
        <v>70</v>
      </c>
      <c r="BQ6" s="11">
        <v>30</v>
      </c>
      <c r="BR6" s="46">
        <v>32</v>
      </c>
      <c r="BS6" s="11">
        <v>70</v>
      </c>
      <c r="BT6" s="11">
        <v>29</v>
      </c>
      <c r="BU6" s="11">
        <v>30</v>
      </c>
      <c r="BV6" s="46">
        <v>32</v>
      </c>
      <c r="BW6" s="11">
        <v>32</v>
      </c>
      <c r="BX6" s="11">
        <v>54</v>
      </c>
      <c r="BY6" s="11">
        <v>29</v>
      </c>
      <c r="BZ6" s="46">
        <v>30</v>
      </c>
      <c r="CA6" s="11">
        <v>34</v>
      </c>
      <c r="CB6" s="11">
        <v>353</v>
      </c>
      <c r="CC6" s="11">
        <v>35</v>
      </c>
      <c r="CD6" s="46">
        <v>32</v>
      </c>
      <c r="CE6" s="11">
        <v>53</v>
      </c>
      <c r="CF6" s="11">
        <v>36</v>
      </c>
      <c r="CG6" s="11">
        <v>36</v>
      </c>
      <c r="CH6" s="46">
        <v>30</v>
      </c>
      <c r="CI6" s="11">
        <v>50</v>
      </c>
      <c r="CJ6" s="11">
        <v>24</v>
      </c>
      <c r="CK6" s="11"/>
      <c r="CL6" s="46"/>
      <c r="CM6" s="11"/>
      <c r="CN6" s="11"/>
    </row>
    <row r="7" spans="2:92" ht="15">
      <c r="B7" s="86"/>
      <c r="C7" s="87" t="s">
        <v>3</v>
      </c>
      <c r="D7" s="88"/>
      <c r="E7" s="44"/>
      <c r="F7" s="10">
        <v>110</v>
      </c>
      <c r="G7" s="44">
        <v>90</v>
      </c>
      <c r="H7" s="10">
        <v>120</v>
      </c>
      <c r="I7" s="10">
        <v>160</v>
      </c>
      <c r="J7" s="10">
        <v>160</v>
      </c>
      <c r="K7" s="44"/>
      <c r="L7" s="10">
        <v>110</v>
      </c>
      <c r="M7" s="44">
        <v>90</v>
      </c>
      <c r="N7" s="10">
        <v>120</v>
      </c>
      <c r="O7" s="10"/>
      <c r="P7" s="10">
        <v>160</v>
      </c>
      <c r="Q7" s="44"/>
      <c r="R7" s="10">
        <v>45</v>
      </c>
      <c r="S7" s="44">
        <v>110</v>
      </c>
      <c r="T7" s="10">
        <v>104</v>
      </c>
      <c r="U7" s="10"/>
      <c r="V7" s="10">
        <v>140</v>
      </c>
      <c r="W7" s="44"/>
      <c r="X7" s="10">
        <v>80</v>
      </c>
      <c r="Y7" s="44">
        <v>115</v>
      </c>
      <c r="Z7" s="10">
        <v>104</v>
      </c>
      <c r="AA7" s="10"/>
      <c r="AB7" s="10">
        <v>140</v>
      </c>
      <c r="AC7" s="44"/>
      <c r="AD7" s="10">
        <v>110</v>
      </c>
      <c r="AE7" s="44">
        <v>84</v>
      </c>
      <c r="AF7" s="10">
        <v>104</v>
      </c>
      <c r="AG7" s="10"/>
      <c r="AH7" s="10">
        <v>140</v>
      </c>
      <c r="AI7" s="44"/>
      <c r="AJ7" s="10">
        <v>107</v>
      </c>
      <c r="AK7" s="44">
        <v>85</v>
      </c>
      <c r="AL7" s="10">
        <v>104</v>
      </c>
      <c r="AM7" s="10"/>
      <c r="AN7" s="10">
        <v>140</v>
      </c>
      <c r="AO7" s="10">
        <v>110</v>
      </c>
      <c r="AP7" s="44">
        <v>77</v>
      </c>
      <c r="AQ7" s="10">
        <v>104</v>
      </c>
      <c r="AR7" s="10">
        <v>140</v>
      </c>
      <c r="AS7" s="10">
        <v>112</v>
      </c>
      <c r="AT7" s="44">
        <v>80</v>
      </c>
      <c r="AU7" s="10">
        <v>104</v>
      </c>
      <c r="AV7" s="10">
        <v>140</v>
      </c>
      <c r="AW7" s="10">
        <v>90</v>
      </c>
      <c r="AX7" s="44">
        <v>107</v>
      </c>
      <c r="AY7" s="10">
        <v>104</v>
      </c>
      <c r="AZ7" s="10">
        <v>140</v>
      </c>
      <c r="BA7" s="10">
        <v>90</v>
      </c>
      <c r="BB7" s="44">
        <v>110</v>
      </c>
      <c r="BC7" s="10">
        <v>104</v>
      </c>
      <c r="BD7" s="10">
        <v>140</v>
      </c>
      <c r="BE7" s="10">
        <v>80</v>
      </c>
      <c r="BF7" s="44">
        <v>100</v>
      </c>
      <c r="BG7" s="10">
        <v>104</v>
      </c>
      <c r="BH7" s="10">
        <v>140</v>
      </c>
      <c r="BI7" s="10">
        <v>80</v>
      </c>
      <c r="BJ7" s="44">
        <v>100</v>
      </c>
      <c r="BK7" s="10">
        <v>104</v>
      </c>
      <c r="BL7" s="10">
        <v>140</v>
      </c>
      <c r="BM7" s="10">
        <v>90</v>
      </c>
      <c r="BN7" s="44">
        <v>100</v>
      </c>
      <c r="BO7" s="10">
        <v>104</v>
      </c>
      <c r="BP7" s="10">
        <v>140</v>
      </c>
      <c r="BQ7" s="10">
        <v>101</v>
      </c>
      <c r="BR7" s="44">
        <v>90</v>
      </c>
      <c r="BS7" s="10">
        <v>104</v>
      </c>
      <c r="BT7" s="10">
        <v>140</v>
      </c>
      <c r="BU7" s="10">
        <v>110</v>
      </c>
      <c r="BV7" s="44">
        <v>90</v>
      </c>
      <c r="BW7" s="10">
        <v>104</v>
      </c>
      <c r="BX7" s="10">
        <v>140</v>
      </c>
      <c r="BY7" s="10">
        <v>110</v>
      </c>
      <c r="BZ7" s="44">
        <v>90</v>
      </c>
      <c r="CA7" s="10">
        <v>104</v>
      </c>
      <c r="CB7" s="10">
        <v>140</v>
      </c>
      <c r="CC7" s="10">
        <v>99</v>
      </c>
      <c r="CD7" s="44">
        <v>91</v>
      </c>
      <c r="CE7" s="10">
        <v>104</v>
      </c>
      <c r="CF7" s="10">
        <v>140</v>
      </c>
      <c r="CG7" s="10">
        <v>100</v>
      </c>
      <c r="CH7" s="44">
        <v>90</v>
      </c>
      <c r="CI7" s="10">
        <v>104</v>
      </c>
      <c r="CJ7" s="10">
        <v>140</v>
      </c>
      <c r="CK7" s="10"/>
      <c r="CL7" s="44"/>
      <c r="CM7" s="10"/>
      <c r="CN7" s="10"/>
    </row>
    <row r="8" spans="2:92" ht="15">
      <c r="B8" s="86"/>
      <c r="C8" s="89" t="s">
        <v>1</v>
      </c>
      <c r="D8" s="14" t="s">
        <v>2</v>
      </c>
      <c r="E8" s="47"/>
      <c r="F8" s="59">
        <v>83</v>
      </c>
      <c r="G8" s="47">
        <v>115</v>
      </c>
      <c r="H8" s="59">
        <v>107</v>
      </c>
      <c r="I8" s="59">
        <v>165</v>
      </c>
      <c r="J8" s="59">
        <v>165</v>
      </c>
      <c r="K8" s="47"/>
      <c r="L8" s="59">
        <v>82</v>
      </c>
      <c r="M8" s="47">
        <v>114</v>
      </c>
      <c r="N8" s="59">
        <v>116</v>
      </c>
      <c r="O8" s="59"/>
      <c r="P8" s="59">
        <v>164</v>
      </c>
      <c r="Q8" s="47"/>
      <c r="R8" s="59">
        <v>91</v>
      </c>
      <c r="S8" s="47">
        <v>85</v>
      </c>
      <c r="T8" s="59">
        <v>120</v>
      </c>
      <c r="U8" s="59"/>
      <c r="V8" s="59">
        <v>140</v>
      </c>
      <c r="W8" s="47"/>
      <c r="X8" s="59">
        <v>115</v>
      </c>
      <c r="Y8" s="47">
        <v>73</v>
      </c>
      <c r="Z8" s="59">
        <v>92</v>
      </c>
      <c r="AA8" s="59"/>
      <c r="AB8" s="59">
        <v>130</v>
      </c>
      <c r="AC8" s="47"/>
      <c r="AD8" s="59">
        <v>86</v>
      </c>
      <c r="AE8" s="47">
        <v>91</v>
      </c>
      <c r="AF8" s="59">
        <v>124</v>
      </c>
      <c r="AG8" s="59"/>
      <c r="AH8" s="59">
        <v>127</v>
      </c>
      <c r="AI8" s="47"/>
      <c r="AJ8" s="59">
        <v>99</v>
      </c>
      <c r="AK8" s="47">
        <v>94</v>
      </c>
      <c r="AL8" s="59">
        <v>90</v>
      </c>
      <c r="AM8" s="59"/>
      <c r="AN8" s="59">
        <v>54</v>
      </c>
      <c r="AO8" s="59">
        <v>94</v>
      </c>
      <c r="AP8" s="47">
        <v>91</v>
      </c>
      <c r="AQ8" s="59">
        <v>117</v>
      </c>
      <c r="AR8" s="59">
        <v>132</v>
      </c>
      <c r="AS8" s="59">
        <v>95</v>
      </c>
      <c r="AT8" s="47">
        <v>95</v>
      </c>
      <c r="AU8" s="59">
        <v>93</v>
      </c>
      <c r="AV8" s="59">
        <v>158</v>
      </c>
      <c r="AW8" s="59">
        <v>107</v>
      </c>
      <c r="AX8" s="47">
        <v>107</v>
      </c>
      <c r="AY8" s="59">
        <v>102</v>
      </c>
      <c r="AZ8" s="59">
        <v>135</v>
      </c>
      <c r="BA8" s="59">
        <v>106</v>
      </c>
      <c r="BB8" s="47">
        <v>136</v>
      </c>
      <c r="BC8" s="59">
        <v>121</v>
      </c>
      <c r="BD8" s="59">
        <v>151</v>
      </c>
      <c r="BE8" s="59">
        <v>90</v>
      </c>
      <c r="BF8" s="47">
        <v>100</v>
      </c>
      <c r="BG8" s="59">
        <v>104</v>
      </c>
      <c r="BH8" s="59">
        <v>147</v>
      </c>
      <c r="BI8" s="59">
        <v>86</v>
      </c>
      <c r="BJ8" s="47">
        <v>95</v>
      </c>
      <c r="BK8" s="59">
        <v>96</v>
      </c>
      <c r="BL8" s="59">
        <v>144</v>
      </c>
      <c r="BM8" s="59">
        <v>98</v>
      </c>
      <c r="BN8" s="47">
        <v>96</v>
      </c>
      <c r="BO8" s="59">
        <v>118</v>
      </c>
      <c r="BP8" s="59">
        <v>123</v>
      </c>
      <c r="BQ8" s="59">
        <v>94</v>
      </c>
      <c r="BR8" s="47">
        <v>96</v>
      </c>
      <c r="BS8" s="59">
        <v>75</v>
      </c>
      <c r="BT8" s="59">
        <v>142</v>
      </c>
      <c r="BU8" s="59">
        <v>97</v>
      </c>
      <c r="BV8" s="47">
        <v>109</v>
      </c>
      <c r="BW8" s="59">
        <v>119</v>
      </c>
      <c r="BX8" s="59">
        <v>132</v>
      </c>
      <c r="BY8" s="59">
        <v>95</v>
      </c>
      <c r="BZ8" s="47">
        <v>112</v>
      </c>
      <c r="CA8" s="59">
        <v>100</v>
      </c>
      <c r="CB8" s="59">
        <v>142</v>
      </c>
      <c r="CC8" s="59">
        <v>83</v>
      </c>
      <c r="CD8" s="47">
        <v>107</v>
      </c>
      <c r="CE8" s="59">
        <v>118</v>
      </c>
      <c r="CF8" s="59">
        <v>140</v>
      </c>
      <c r="CG8" s="59">
        <v>96</v>
      </c>
      <c r="CH8" s="47">
        <v>101</v>
      </c>
      <c r="CI8" s="59">
        <v>113</v>
      </c>
      <c r="CJ8" s="59">
        <v>163</v>
      </c>
      <c r="CK8" s="59"/>
      <c r="CL8" s="47"/>
      <c r="CM8" s="59"/>
      <c r="CN8" s="59"/>
    </row>
    <row r="9" spans="2:92" ht="18.75" hidden="1" customHeight="1">
      <c r="B9" s="86"/>
      <c r="C9" s="89"/>
      <c r="D9" s="15" t="s">
        <v>39</v>
      </c>
      <c r="E9" s="47"/>
      <c r="F9" s="59"/>
      <c r="G9" s="59"/>
      <c r="H9" s="59"/>
      <c r="I9" s="59"/>
      <c r="J9" s="59"/>
      <c r="K9" s="47"/>
      <c r="L9" s="59"/>
      <c r="M9" s="59"/>
      <c r="N9" s="59"/>
      <c r="O9" s="59"/>
      <c r="P9" s="59"/>
      <c r="Q9" s="47"/>
      <c r="R9" s="59"/>
      <c r="S9" s="59"/>
      <c r="T9" s="59"/>
      <c r="U9" s="59"/>
      <c r="V9" s="59"/>
      <c r="W9" s="47"/>
      <c r="X9" s="59"/>
      <c r="Y9" s="59"/>
      <c r="Z9" s="59"/>
      <c r="AA9" s="59"/>
      <c r="AB9" s="59"/>
      <c r="AC9" s="47"/>
      <c r="AD9" s="59"/>
      <c r="AE9" s="59"/>
      <c r="AF9" s="59"/>
      <c r="AG9" s="59"/>
      <c r="AH9" s="59"/>
      <c r="AI9" s="47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</row>
    <row r="10" spans="2:92" ht="18.75" hidden="1" customHeight="1" thickBot="1">
      <c r="B10" s="86"/>
      <c r="C10" s="89"/>
      <c r="D10" s="15" t="s">
        <v>4</v>
      </c>
      <c r="E10" s="47"/>
      <c r="F10" s="59"/>
      <c r="G10" s="59"/>
      <c r="H10" s="59"/>
      <c r="I10" s="59"/>
      <c r="J10" s="59"/>
      <c r="K10" s="47"/>
      <c r="L10" s="59"/>
      <c r="M10" s="59"/>
      <c r="N10" s="59"/>
      <c r="O10" s="59"/>
      <c r="P10" s="59"/>
      <c r="Q10" s="47"/>
      <c r="R10" s="59"/>
      <c r="S10" s="59"/>
      <c r="T10" s="59"/>
      <c r="U10" s="59"/>
      <c r="V10" s="59"/>
      <c r="W10" s="47"/>
      <c r="X10" s="59"/>
      <c r="Y10" s="59"/>
      <c r="Z10" s="59"/>
      <c r="AA10" s="59"/>
      <c r="AB10" s="59"/>
      <c r="AC10" s="47"/>
      <c r="AD10" s="59"/>
      <c r="AE10" s="59"/>
      <c r="AF10" s="59"/>
      <c r="AG10" s="59"/>
      <c r="AH10" s="59"/>
      <c r="AI10" s="47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</row>
    <row r="11" spans="2:92" ht="18.75" hidden="1" customHeight="1" thickBot="1">
      <c r="B11" s="86"/>
      <c r="C11" s="89"/>
      <c r="D11" s="15" t="s">
        <v>5</v>
      </c>
      <c r="E11" s="47"/>
      <c r="F11" s="59"/>
      <c r="G11" s="59"/>
      <c r="H11" s="59"/>
      <c r="I11" s="59"/>
      <c r="J11" s="59"/>
      <c r="K11" s="47"/>
      <c r="L11" s="59"/>
      <c r="M11" s="59"/>
      <c r="N11" s="59"/>
      <c r="O11" s="59"/>
      <c r="P11" s="59"/>
      <c r="Q11" s="47"/>
      <c r="R11" s="59"/>
      <c r="S11" s="59"/>
      <c r="T11" s="59"/>
      <c r="U11" s="59"/>
      <c r="V11" s="59"/>
      <c r="W11" s="47"/>
      <c r="X11" s="59"/>
      <c r="Y11" s="59"/>
      <c r="Z11" s="59"/>
      <c r="AA11" s="59"/>
      <c r="AB11" s="59"/>
      <c r="AC11" s="47"/>
      <c r="AD11" s="59"/>
      <c r="AE11" s="59"/>
      <c r="AF11" s="59"/>
      <c r="AG11" s="59"/>
      <c r="AH11" s="59"/>
      <c r="AI11" s="47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</row>
    <row r="12" spans="2:92" ht="20.45" customHeight="1" thickBot="1">
      <c r="B12" s="86"/>
      <c r="C12" s="90"/>
      <c r="D12" s="16" t="s">
        <v>6</v>
      </c>
      <c r="E12" s="48"/>
      <c r="F12" s="60">
        <v>81</v>
      </c>
      <c r="G12" s="48">
        <v>114</v>
      </c>
      <c r="H12" s="59">
        <v>105</v>
      </c>
      <c r="I12" s="60">
        <v>163</v>
      </c>
      <c r="J12" s="60">
        <v>163</v>
      </c>
      <c r="K12" s="48"/>
      <c r="L12" s="60">
        <v>80</v>
      </c>
      <c r="M12" s="48">
        <v>112</v>
      </c>
      <c r="N12" s="59">
        <v>114</v>
      </c>
      <c r="O12" s="60"/>
      <c r="P12" s="60">
        <v>162</v>
      </c>
      <c r="Q12" s="48"/>
      <c r="R12" s="60">
        <v>89</v>
      </c>
      <c r="S12" s="48">
        <v>83</v>
      </c>
      <c r="T12" s="59">
        <v>118</v>
      </c>
      <c r="U12" s="60"/>
      <c r="V12" s="60">
        <v>139</v>
      </c>
      <c r="W12" s="48"/>
      <c r="X12" s="60">
        <v>113</v>
      </c>
      <c r="Y12" s="48">
        <v>71</v>
      </c>
      <c r="Z12" s="59">
        <v>90</v>
      </c>
      <c r="AA12" s="60"/>
      <c r="AB12" s="60">
        <v>128</v>
      </c>
      <c r="AC12" s="48"/>
      <c r="AD12" s="60">
        <v>84</v>
      </c>
      <c r="AE12" s="48">
        <v>89</v>
      </c>
      <c r="AF12" s="59">
        <v>122</v>
      </c>
      <c r="AG12" s="60"/>
      <c r="AH12" s="60">
        <v>125</v>
      </c>
      <c r="AI12" s="48"/>
      <c r="AJ12" s="60">
        <v>97</v>
      </c>
      <c r="AK12" s="48">
        <v>92</v>
      </c>
      <c r="AL12" s="59">
        <v>88</v>
      </c>
      <c r="AM12" s="60"/>
      <c r="AN12" s="60">
        <v>52</v>
      </c>
      <c r="AO12" s="60">
        <v>94</v>
      </c>
      <c r="AP12" s="48">
        <v>91</v>
      </c>
      <c r="AQ12" s="59">
        <v>117</v>
      </c>
      <c r="AR12" s="60">
        <v>132</v>
      </c>
      <c r="AS12" s="60">
        <v>93</v>
      </c>
      <c r="AT12" s="48">
        <v>93</v>
      </c>
      <c r="AU12" s="59">
        <v>91</v>
      </c>
      <c r="AV12" s="60">
        <v>156</v>
      </c>
      <c r="AW12" s="60">
        <v>105</v>
      </c>
      <c r="AX12" s="48">
        <v>105</v>
      </c>
      <c r="AY12" s="59">
        <v>100</v>
      </c>
      <c r="AZ12" s="60">
        <v>133</v>
      </c>
      <c r="BA12" s="60">
        <v>104</v>
      </c>
      <c r="BB12" s="48">
        <v>134</v>
      </c>
      <c r="BC12" s="59">
        <v>119</v>
      </c>
      <c r="BD12" s="60">
        <v>149</v>
      </c>
      <c r="BE12" s="60">
        <v>88</v>
      </c>
      <c r="BF12" s="48">
        <v>98</v>
      </c>
      <c r="BG12" s="59">
        <v>102</v>
      </c>
      <c r="BH12" s="60">
        <v>145</v>
      </c>
      <c r="BI12" s="60">
        <v>84</v>
      </c>
      <c r="BJ12" s="48">
        <v>93</v>
      </c>
      <c r="BK12" s="59">
        <v>94</v>
      </c>
      <c r="BL12" s="60">
        <v>142</v>
      </c>
      <c r="BM12" s="60">
        <v>96</v>
      </c>
      <c r="BN12" s="48">
        <v>94</v>
      </c>
      <c r="BO12" s="59">
        <v>116</v>
      </c>
      <c r="BP12" s="60">
        <v>121</v>
      </c>
      <c r="BQ12" s="60">
        <v>92</v>
      </c>
      <c r="BR12" s="48">
        <v>94</v>
      </c>
      <c r="BS12" s="59">
        <v>73</v>
      </c>
      <c r="BT12" s="60">
        <v>140</v>
      </c>
      <c r="BU12" s="60">
        <v>95</v>
      </c>
      <c r="BV12" s="48">
        <v>107</v>
      </c>
      <c r="BW12" s="59">
        <v>117</v>
      </c>
      <c r="BX12" s="60">
        <v>130</v>
      </c>
      <c r="BY12" s="60">
        <v>93</v>
      </c>
      <c r="BZ12" s="48">
        <v>110</v>
      </c>
      <c r="CA12" s="59">
        <v>98</v>
      </c>
      <c r="CB12" s="60">
        <v>140</v>
      </c>
      <c r="CC12" s="60">
        <v>81</v>
      </c>
      <c r="CD12" s="48">
        <v>105</v>
      </c>
      <c r="CE12" s="59">
        <v>116</v>
      </c>
      <c r="CF12" s="60">
        <v>138</v>
      </c>
      <c r="CG12" s="60">
        <v>94</v>
      </c>
      <c r="CH12" s="48">
        <v>99</v>
      </c>
      <c r="CI12" s="59">
        <v>111</v>
      </c>
      <c r="CJ12" s="60">
        <v>161</v>
      </c>
      <c r="CK12" s="60"/>
      <c r="CL12" s="48"/>
      <c r="CM12" s="59"/>
      <c r="CN12" s="60"/>
    </row>
    <row r="13" spans="2:92" ht="15">
      <c r="B13" s="86"/>
      <c r="C13" s="95" t="s">
        <v>7</v>
      </c>
      <c r="D13" s="12" t="s">
        <v>19</v>
      </c>
      <c r="E13" s="44" t="s">
        <v>80</v>
      </c>
      <c r="F13" s="10">
        <v>35</v>
      </c>
      <c r="G13" s="10">
        <v>37</v>
      </c>
      <c r="H13" s="10">
        <v>11</v>
      </c>
      <c r="I13" s="10">
        <v>4</v>
      </c>
      <c r="J13" s="10">
        <v>6</v>
      </c>
      <c r="K13" s="44" t="s">
        <v>80</v>
      </c>
      <c r="L13" s="10">
        <v>35</v>
      </c>
      <c r="M13" s="10">
        <v>37</v>
      </c>
      <c r="N13" s="10">
        <v>11</v>
      </c>
      <c r="O13" s="10">
        <v>4</v>
      </c>
      <c r="P13" s="10">
        <v>6</v>
      </c>
      <c r="Q13" s="44" t="s">
        <v>80</v>
      </c>
      <c r="R13" s="10">
        <v>35</v>
      </c>
      <c r="S13" s="10">
        <v>37</v>
      </c>
      <c r="T13" s="10">
        <v>11</v>
      </c>
      <c r="U13" s="10">
        <v>4</v>
      </c>
      <c r="V13" s="10">
        <v>6</v>
      </c>
      <c r="W13" s="44" t="s">
        <v>80</v>
      </c>
      <c r="X13" s="10">
        <v>35</v>
      </c>
      <c r="Y13" s="10">
        <v>37</v>
      </c>
      <c r="Z13" s="10">
        <v>11</v>
      </c>
      <c r="AA13" s="10">
        <v>4</v>
      </c>
      <c r="AB13" s="10">
        <v>6</v>
      </c>
      <c r="AC13" s="44" t="s">
        <v>80</v>
      </c>
      <c r="AD13" s="10">
        <v>35</v>
      </c>
      <c r="AE13" s="10">
        <v>37</v>
      </c>
      <c r="AF13" s="10">
        <v>11</v>
      </c>
      <c r="AG13" s="10">
        <v>4</v>
      </c>
      <c r="AH13" s="10">
        <v>6</v>
      </c>
      <c r="AI13" s="44" t="s">
        <v>80</v>
      </c>
      <c r="AJ13" s="10">
        <v>35</v>
      </c>
      <c r="AK13" s="10">
        <v>37</v>
      </c>
      <c r="AL13" s="10">
        <v>11</v>
      </c>
      <c r="AM13" s="10">
        <v>4</v>
      </c>
      <c r="AN13" s="10">
        <v>6</v>
      </c>
      <c r="AO13" s="10">
        <v>35</v>
      </c>
      <c r="AP13" s="10">
        <v>37</v>
      </c>
      <c r="AQ13" s="10">
        <v>11</v>
      </c>
      <c r="AR13" s="10">
        <v>6</v>
      </c>
      <c r="AS13" s="10">
        <v>35</v>
      </c>
      <c r="AT13" s="10">
        <v>37</v>
      </c>
      <c r="AU13" s="10">
        <v>11</v>
      </c>
      <c r="AV13" s="10">
        <v>6</v>
      </c>
      <c r="AW13" s="10">
        <v>35</v>
      </c>
      <c r="AX13" s="10">
        <v>37</v>
      </c>
      <c r="AY13" s="10">
        <v>11</v>
      </c>
      <c r="AZ13" s="10">
        <v>6</v>
      </c>
      <c r="BA13" s="10">
        <v>35</v>
      </c>
      <c r="BB13" s="10">
        <v>37</v>
      </c>
      <c r="BC13" s="10">
        <v>11</v>
      </c>
      <c r="BD13" s="10">
        <v>6</v>
      </c>
      <c r="BE13" s="10">
        <v>35</v>
      </c>
      <c r="BF13" s="10">
        <v>37</v>
      </c>
      <c r="BG13" s="10">
        <v>11</v>
      </c>
      <c r="BH13" s="10">
        <v>6</v>
      </c>
      <c r="BI13" s="10">
        <v>35</v>
      </c>
      <c r="BJ13" s="10">
        <v>37</v>
      </c>
      <c r="BK13" s="10">
        <v>11</v>
      </c>
      <c r="BL13" s="10">
        <v>6</v>
      </c>
      <c r="BM13" s="10">
        <v>35</v>
      </c>
      <c r="BN13" s="10">
        <v>37</v>
      </c>
      <c r="BO13" s="10">
        <v>11</v>
      </c>
      <c r="BP13" s="10">
        <v>6</v>
      </c>
      <c r="BQ13" s="10">
        <v>35</v>
      </c>
      <c r="BR13" s="10">
        <v>37</v>
      </c>
      <c r="BS13" s="10">
        <v>11</v>
      </c>
      <c r="BT13" s="10">
        <v>6</v>
      </c>
      <c r="BU13" s="10">
        <v>35</v>
      </c>
      <c r="BV13" s="10">
        <v>37</v>
      </c>
      <c r="BW13" s="10">
        <v>11</v>
      </c>
      <c r="BX13" s="10">
        <v>6</v>
      </c>
      <c r="BY13" s="10">
        <v>35</v>
      </c>
      <c r="BZ13" s="10">
        <v>37</v>
      </c>
      <c r="CA13" s="10">
        <v>11</v>
      </c>
      <c r="CB13" s="10">
        <v>6</v>
      </c>
      <c r="CC13" s="10">
        <v>35</v>
      </c>
      <c r="CD13" s="10">
        <v>37</v>
      </c>
      <c r="CE13" s="10">
        <v>11</v>
      </c>
      <c r="CF13" s="10">
        <v>6</v>
      </c>
      <c r="CG13" s="10">
        <v>35</v>
      </c>
      <c r="CH13" s="10">
        <v>37</v>
      </c>
      <c r="CI13" s="10">
        <v>11</v>
      </c>
      <c r="CJ13" s="10">
        <v>6</v>
      </c>
      <c r="CK13" s="10">
        <v>35</v>
      </c>
      <c r="CL13" s="10">
        <v>37</v>
      </c>
      <c r="CM13" s="10">
        <v>11</v>
      </c>
      <c r="CN13" s="10">
        <v>6</v>
      </c>
    </row>
    <row r="14" spans="2:92" ht="15">
      <c r="B14" s="86"/>
      <c r="C14" s="96"/>
      <c r="D14" s="39" t="s">
        <v>67</v>
      </c>
      <c r="E14" s="49" t="s">
        <v>80</v>
      </c>
      <c r="F14" s="61">
        <v>2</v>
      </c>
      <c r="G14" s="61">
        <v>1</v>
      </c>
      <c r="H14" s="61">
        <v>2</v>
      </c>
      <c r="I14" s="61">
        <v>2</v>
      </c>
      <c r="J14" s="61">
        <v>0</v>
      </c>
      <c r="K14" s="49" t="s">
        <v>80</v>
      </c>
      <c r="L14" s="61">
        <v>2</v>
      </c>
      <c r="M14" s="61">
        <v>1</v>
      </c>
      <c r="N14" s="61">
        <v>2</v>
      </c>
      <c r="O14" s="61">
        <v>2</v>
      </c>
      <c r="P14" s="61">
        <v>0</v>
      </c>
      <c r="Q14" s="49" t="s">
        <v>80</v>
      </c>
      <c r="R14" s="61">
        <v>2</v>
      </c>
      <c r="S14" s="61">
        <v>1</v>
      </c>
      <c r="T14" s="61">
        <v>2</v>
      </c>
      <c r="U14" s="61">
        <v>2</v>
      </c>
      <c r="V14" s="61">
        <v>0</v>
      </c>
      <c r="W14" s="49" t="s">
        <v>80</v>
      </c>
      <c r="X14" s="61">
        <v>2</v>
      </c>
      <c r="Y14" s="61">
        <v>1</v>
      </c>
      <c r="Z14" s="61">
        <v>0</v>
      </c>
      <c r="AA14" s="61">
        <v>2</v>
      </c>
      <c r="AB14" s="61">
        <v>1</v>
      </c>
      <c r="AC14" s="49" t="s">
        <v>80</v>
      </c>
      <c r="AD14" s="61">
        <v>1</v>
      </c>
      <c r="AE14" s="61">
        <v>1</v>
      </c>
      <c r="AF14" s="61">
        <v>1</v>
      </c>
      <c r="AG14" s="61">
        <v>2</v>
      </c>
      <c r="AH14" s="61">
        <v>0</v>
      </c>
      <c r="AI14" s="49" t="s">
        <v>80</v>
      </c>
      <c r="AJ14" s="61">
        <v>2</v>
      </c>
      <c r="AK14" s="61">
        <v>1</v>
      </c>
      <c r="AL14" s="61">
        <v>0</v>
      </c>
      <c r="AM14" s="61">
        <v>2</v>
      </c>
      <c r="AN14" s="61">
        <v>1</v>
      </c>
      <c r="AO14" s="61">
        <v>1</v>
      </c>
      <c r="AP14" s="61">
        <v>2</v>
      </c>
      <c r="AQ14" s="61">
        <v>1</v>
      </c>
      <c r="AR14" s="61">
        <v>0</v>
      </c>
      <c r="AS14" s="61">
        <v>1</v>
      </c>
      <c r="AT14" s="61">
        <v>2</v>
      </c>
      <c r="AU14" s="61">
        <v>1</v>
      </c>
      <c r="AV14" s="61">
        <v>0</v>
      </c>
      <c r="AW14" s="61">
        <v>2</v>
      </c>
      <c r="AX14" s="61">
        <v>1</v>
      </c>
      <c r="AY14" s="61">
        <v>0</v>
      </c>
      <c r="AZ14" s="61">
        <v>1</v>
      </c>
      <c r="BA14" s="61">
        <v>2</v>
      </c>
      <c r="BB14" s="61">
        <v>3</v>
      </c>
      <c r="BC14" s="61">
        <v>1</v>
      </c>
      <c r="BD14" s="61">
        <v>0</v>
      </c>
      <c r="BE14" s="61">
        <v>2</v>
      </c>
      <c r="BF14" s="61">
        <v>2</v>
      </c>
      <c r="BG14" s="61">
        <v>0</v>
      </c>
      <c r="BH14" s="61">
        <v>0</v>
      </c>
      <c r="BI14" s="61">
        <v>3</v>
      </c>
      <c r="BJ14" s="61">
        <v>1</v>
      </c>
      <c r="BK14" s="61">
        <v>1</v>
      </c>
      <c r="BL14" s="61">
        <v>0</v>
      </c>
      <c r="BM14" s="61">
        <v>2</v>
      </c>
      <c r="BN14" s="61">
        <v>2</v>
      </c>
      <c r="BO14" s="61">
        <v>0</v>
      </c>
      <c r="BP14" s="61">
        <v>1</v>
      </c>
      <c r="BQ14" s="61">
        <v>1</v>
      </c>
      <c r="BR14" s="61">
        <v>3</v>
      </c>
      <c r="BS14" s="61">
        <v>1</v>
      </c>
      <c r="BT14" s="61">
        <v>0</v>
      </c>
      <c r="BU14" s="61">
        <v>1</v>
      </c>
      <c r="BV14" s="61">
        <v>2</v>
      </c>
      <c r="BW14" s="61">
        <v>0</v>
      </c>
      <c r="BX14" s="61">
        <v>1</v>
      </c>
      <c r="BY14" s="61">
        <v>2</v>
      </c>
      <c r="BZ14" s="61">
        <v>2</v>
      </c>
      <c r="CA14" s="61">
        <v>0</v>
      </c>
      <c r="CB14" s="61">
        <v>0</v>
      </c>
      <c r="CC14" s="61">
        <v>2</v>
      </c>
      <c r="CD14" s="61">
        <v>3</v>
      </c>
      <c r="CE14" s="61">
        <v>1</v>
      </c>
      <c r="CF14" s="61">
        <v>0</v>
      </c>
      <c r="CG14" s="61">
        <v>2</v>
      </c>
      <c r="CH14" s="61">
        <v>2</v>
      </c>
      <c r="CI14" s="61">
        <v>0</v>
      </c>
      <c r="CJ14" s="61">
        <v>1</v>
      </c>
      <c r="CK14" s="61">
        <v>2</v>
      </c>
      <c r="CL14" s="61">
        <v>3</v>
      </c>
      <c r="CM14" s="61">
        <v>1</v>
      </c>
      <c r="CN14" s="61">
        <v>0</v>
      </c>
    </row>
    <row r="15" spans="2:92" ht="15.75" thickBot="1">
      <c r="B15" s="86"/>
      <c r="C15" s="97"/>
      <c r="D15" s="13" t="s">
        <v>68</v>
      </c>
      <c r="E15" s="46"/>
      <c r="F15" s="11">
        <v>34</v>
      </c>
      <c r="G15" s="11">
        <v>84.4</v>
      </c>
      <c r="H15" s="11">
        <v>9</v>
      </c>
      <c r="I15" s="11">
        <v>5</v>
      </c>
      <c r="J15" s="11">
        <v>4</v>
      </c>
      <c r="K15" s="46"/>
      <c r="L15" s="11">
        <v>37</v>
      </c>
      <c r="M15" s="11">
        <v>40</v>
      </c>
      <c r="N15" s="11">
        <v>10</v>
      </c>
      <c r="O15" s="11"/>
      <c r="P15" s="11">
        <v>5</v>
      </c>
      <c r="Q15" s="46"/>
      <c r="R15" s="11">
        <v>36</v>
      </c>
      <c r="S15" s="11">
        <v>34</v>
      </c>
      <c r="T15" s="11">
        <v>9</v>
      </c>
      <c r="U15" s="11"/>
      <c r="V15" s="11">
        <v>5</v>
      </c>
      <c r="W15" s="46"/>
      <c r="X15" s="11">
        <v>37</v>
      </c>
      <c r="Y15" s="11">
        <v>35</v>
      </c>
      <c r="Z15" s="11">
        <v>8</v>
      </c>
      <c r="AA15" s="11"/>
      <c r="AB15" s="11">
        <v>5</v>
      </c>
      <c r="AC15" s="46"/>
      <c r="AD15" s="11">
        <v>32</v>
      </c>
      <c r="AE15" s="11">
        <v>36</v>
      </c>
      <c r="AF15" s="11">
        <v>11</v>
      </c>
      <c r="AG15" s="11"/>
      <c r="AH15" s="11">
        <v>5</v>
      </c>
      <c r="AI15" s="46"/>
      <c r="AJ15" s="11">
        <v>34</v>
      </c>
      <c r="AK15" s="11">
        <v>37</v>
      </c>
      <c r="AL15" s="11">
        <v>9</v>
      </c>
      <c r="AM15" s="11"/>
      <c r="AN15" s="11">
        <v>7</v>
      </c>
      <c r="AO15" s="11">
        <v>34</v>
      </c>
      <c r="AP15" s="11">
        <v>35</v>
      </c>
      <c r="AQ15" s="11">
        <v>10</v>
      </c>
      <c r="AR15" s="11">
        <v>6</v>
      </c>
      <c r="AS15" s="11">
        <v>32</v>
      </c>
      <c r="AT15" s="11">
        <v>34</v>
      </c>
      <c r="AU15" s="11">
        <v>8</v>
      </c>
      <c r="AV15" s="11">
        <v>6</v>
      </c>
      <c r="AW15" s="11">
        <v>32</v>
      </c>
      <c r="AX15" s="11">
        <v>34</v>
      </c>
      <c r="AY15" s="11">
        <v>9</v>
      </c>
      <c r="AZ15" s="11">
        <v>5</v>
      </c>
      <c r="BA15" s="11">
        <v>31</v>
      </c>
      <c r="BB15" s="11">
        <v>37</v>
      </c>
      <c r="BC15" s="11">
        <v>10</v>
      </c>
      <c r="BD15" s="11">
        <v>6</v>
      </c>
      <c r="BE15" s="11">
        <v>30</v>
      </c>
      <c r="BF15" s="11">
        <v>36</v>
      </c>
      <c r="BG15" s="11">
        <v>9</v>
      </c>
      <c r="BH15" s="11">
        <v>6</v>
      </c>
      <c r="BI15" s="11">
        <v>29</v>
      </c>
      <c r="BJ15" s="11">
        <v>35</v>
      </c>
      <c r="BK15" s="11">
        <v>8</v>
      </c>
      <c r="BL15" s="11">
        <v>7</v>
      </c>
      <c r="BM15" s="11">
        <v>33</v>
      </c>
      <c r="BN15" s="11">
        <v>36</v>
      </c>
      <c r="BO15" s="11">
        <v>38</v>
      </c>
      <c r="BP15" s="11">
        <v>5</v>
      </c>
      <c r="BQ15" s="11">
        <v>30</v>
      </c>
      <c r="BR15" s="11">
        <v>36</v>
      </c>
      <c r="BS15" s="11">
        <v>7</v>
      </c>
      <c r="BT15" s="11">
        <v>5</v>
      </c>
      <c r="BU15" s="11">
        <v>30</v>
      </c>
      <c r="BV15" s="11">
        <v>36</v>
      </c>
      <c r="BW15" s="11">
        <v>10</v>
      </c>
      <c r="BX15" s="11">
        <v>5</v>
      </c>
      <c r="BY15" s="11">
        <v>29</v>
      </c>
      <c r="BZ15" s="11">
        <v>36</v>
      </c>
      <c r="CA15" s="11">
        <v>8</v>
      </c>
      <c r="CB15" s="11">
        <v>5</v>
      </c>
      <c r="CC15" s="11">
        <v>29</v>
      </c>
      <c r="CD15" s="11">
        <v>36</v>
      </c>
      <c r="CE15" s="11">
        <v>10</v>
      </c>
      <c r="CF15" s="11">
        <v>5</v>
      </c>
      <c r="CG15" s="11">
        <v>30</v>
      </c>
      <c r="CH15" s="11">
        <v>31</v>
      </c>
      <c r="CI15" s="11">
        <v>9</v>
      </c>
      <c r="CJ15" s="11">
        <v>7</v>
      </c>
      <c r="CK15" s="11"/>
      <c r="CL15" s="11"/>
      <c r="CM15" s="11"/>
      <c r="CN15" s="11"/>
    </row>
    <row r="16" spans="2:92" ht="15">
      <c r="B16" s="86"/>
      <c r="C16" s="95" t="s">
        <v>14</v>
      </c>
      <c r="D16" s="4" t="s">
        <v>12</v>
      </c>
      <c r="E16" s="50" t="s">
        <v>80</v>
      </c>
      <c r="F16" s="2">
        <v>0.95</v>
      </c>
      <c r="G16" s="2">
        <v>0.95</v>
      </c>
      <c r="H16" s="2">
        <v>0.95</v>
      </c>
      <c r="I16" s="2">
        <v>0.95</v>
      </c>
      <c r="J16" s="2">
        <v>0.95</v>
      </c>
      <c r="K16" s="50" t="s">
        <v>80</v>
      </c>
      <c r="L16" s="2">
        <v>0.95</v>
      </c>
      <c r="M16" s="2">
        <v>0.95</v>
      </c>
      <c r="N16" s="2">
        <v>0.95</v>
      </c>
      <c r="O16" s="2">
        <v>0.95</v>
      </c>
      <c r="P16" s="2">
        <v>0.95</v>
      </c>
      <c r="Q16" s="50" t="s">
        <v>80</v>
      </c>
      <c r="R16" s="2">
        <v>0.95</v>
      </c>
      <c r="S16" s="2">
        <v>0.95</v>
      </c>
      <c r="T16" s="2">
        <v>0.95</v>
      </c>
      <c r="U16" s="2">
        <v>0.95</v>
      </c>
      <c r="V16" s="2">
        <v>0.95</v>
      </c>
      <c r="W16" s="50" t="s">
        <v>80</v>
      </c>
      <c r="X16" s="2">
        <v>0.95</v>
      </c>
      <c r="Y16" s="2">
        <v>0.95</v>
      </c>
      <c r="Z16" s="2">
        <v>0.95</v>
      </c>
      <c r="AA16" s="2">
        <v>0.95</v>
      </c>
      <c r="AB16" s="2">
        <v>0.95</v>
      </c>
      <c r="AC16" s="50" t="s">
        <v>80</v>
      </c>
      <c r="AD16" s="2">
        <v>0.95</v>
      </c>
      <c r="AE16" s="2">
        <v>0.95</v>
      </c>
      <c r="AF16" s="2">
        <v>0.95</v>
      </c>
      <c r="AG16" s="2">
        <v>0.95</v>
      </c>
      <c r="AH16" s="2">
        <v>0.95</v>
      </c>
      <c r="AI16" s="50" t="s">
        <v>80</v>
      </c>
      <c r="AJ16" s="2">
        <v>0.95</v>
      </c>
      <c r="AK16" s="2">
        <v>0.95</v>
      </c>
      <c r="AL16" s="2">
        <v>0.95</v>
      </c>
      <c r="AM16" s="2">
        <v>0.95</v>
      </c>
      <c r="AN16" s="2">
        <v>0.95</v>
      </c>
      <c r="AO16" s="2">
        <v>0.95</v>
      </c>
      <c r="AP16" s="2">
        <v>0.95</v>
      </c>
      <c r="AQ16" s="2">
        <v>0.95</v>
      </c>
      <c r="AR16" s="2">
        <v>0.95</v>
      </c>
      <c r="AS16" s="2">
        <v>0.95</v>
      </c>
      <c r="AT16" s="2">
        <v>0.95</v>
      </c>
      <c r="AU16" s="2">
        <v>0.95</v>
      </c>
      <c r="AV16" s="2">
        <v>0.95</v>
      </c>
      <c r="AW16" s="2">
        <v>0.95</v>
      </c>
      <c r="AX16" s="2">
        <v>0.95</v>
      </c>
      <c r="AY16" s="2">
        <v>0.95</v>
      </c>
      <c r="AZ16" s="2">
        <v>0.95</v>
      </c>
      <c r="BA16" s="2">
        <v>0.95</v>
      </c>
      <c r="BB16" s="2">
        <v>0.95</v>
      </c>
      <c r="BC16" s="2">
        <v>0.95</v>
      </c>
      <c r="BD16" s="2">
        <v>0.95</v>
      </c>
      <c r="BE16" s="2">
        <v>0.95</v>
      </c>
      <c r="BF16" s="2">
        <v>0.95</v>
      </c>
      <c r="BG16" s="2">
        <v>0.95</v>
      </c>
      <c r="BH16" s="2">
        <v>0.95</v>
      </c>
      <c r="BI16" s="2">
        <v>0.95</v>
      </c>
      <c r="BJ16" s="2">
        <v>0.95</v>
      </c>
      <c r="BK16" s="2">
        <v>0.95</v>
      </c>
      <c r="BL16" s="2">
        <v>0.95</v>
      </c>
      <c r="BM16" s="2">
        <v>0.95</v>
      </c>
      <c r="BN16" s="2">
        <v>0.95</v>
      </c>
      <c r="BO16" s="2">
        <v>0.95</v>
      </c>
      <c r="BP16" s="2">
        <v>0.95</v>
      </c>
      <c r="BQ16" s="2">
        <v>0.95</v>
      </c>
      <c r="BR16" s="2">
        <v>0.95</v>
      </c>
      <c r="BS16" s="2">
        <v>0.95</v>
      </c>
      <c r="BT16" s="2">
        <v>0.95</v>
      </c>
      <c r="BU16" s="2">
        <v>0.95</v>
      </c>
      <c r="BV16" s="2">
        <v>0.95</v>
      </c>
      <c r="BW16" s="2">
        <v>0.95</v>
      </c>
      <c r="BX16" s="2">
        <v>0.95</v>
      </c>
      <c r="BY16" s="2">
        <v>0.95</v>
      </c>
      <c r="BZ16" s="2">
        <v>0.95</v>
      </c>
      <c r="CA16" s="2">
        <v>0.95</v>
      </c>
      <c r="CB16" s="2">
        <v>0.95</v>
      </c>
      <c r="CC16" s="2">
        <v>0.95</v>
      </c>
      <c r="CD16" s="2">
        <v>0.95</v>
      </c>
      <c r="CE16" s="2">
        <v>0.95</v>
      </c>
      <c r="CF16" s="2">
        <v>0.95</v>
      </c>
      <c r="CG16" s="2">
        <v>0.95</v>
      </c>
      <c r="CH16" s="2">
        <v>0.95</v>
      </c>
      <c r="CI16" s="2">
        <v>0.95</v>
      </c>
      <c r="CJ16" s="2">
        <v>0.95</v>
      </c>
      <c r="CK16" s="2">
        <v>0.95</v>
      </c>
      <c r="CL16" s="2">
        <v>0.95</v>
      </c>
      <c r="CM16" s="2">
        <v>0.95</v>
      </c>
      <c r="CN16" s="2">
        <v>0.95</v>
      </c>
    </row>
    <row r="17" spans="2:92" ht="15.75" thickBot="1">
      <c r="B17" s="86"/>
      <c r="C17" s="97" t="s">
        <v>9</v>
      </c>
      <c r="D17" s="5" t="s">
        <v>13</v>
      </c>
      <c r="E17" s="51" t="s">
        <v>80</v>
      </c>
      <c r="F17" s="3">
        <f t="shared" ref="F17:I17" si="0">(SUM(F4:F5)-F6)/(SUM(F4:F5))</f>
        <v>0.91666666666666663</v>
      </c>
      <c r="G17" s="3">
        <f t="shared" si="0"/>
        <v>0.95206611570247934</v>
      </c>
      <c r="H17" s="3">
        <f t="shared" si="0"/>
        <v>0.93859649122807021</v>
      </c>
      <c r="I17" s="3">
        <f t="shared" si="0"/>
        <v>0.92280701754385963</v>
      </c>
      <c r="J17" s="3">
        <f t="shared" ref="J17" si="1">(SUM(J4:J5)-J6)/(SUM(J4:J5))</f>
        <v>0.92280701754385963</v>
      </c>
      <c r="K17" s="51" t="s">
        <v>80</v>
      </c>
      <c r="L17" s="3">
        <f t="shared" ref="L17:O17" si="2">(SUM(L4:L5)-L6)/(SUM(L4:L5))</f>
        <v>0.94814814814814818</v>
      </c>
      <c r="M17" s="3">
        <f t="shared" si="2"/>
        <v>0.79393939393939394</v>
      </c>
      <c r="N17" s="3">
        <f t="shared" si="2"/>
        <v>0.92982456140350878</v>
      </c>
      <c r="O17" s="3">
        <f t="shared" si="2"/>
        <v>1</v>
      </c>
      <c r="P17" s="3">
        <f t="shared" ref="P17" si="3">(SUM(P4:P5)-P6)/(SUM(P4:P5))</f>
        <v>0.9263157894736842</v>
      </c>
      <c r="Q17" s="51" t="s">
        <v>80</v>
      </c>
      <c r="R17" s="3">
        <f t="shared" ref="R17:V17" si="4">(SUM(R4:R5)-R6)/(SUM(R4:R5))</f>
        <v>0.8602409638554217</v>
      </c>
      <c r="S17" s="3">
        <f t="shared" si="4"/>
        <v>0.84782608695652173</v>
      </c>
      <c r="T17" s="3">
        <f t="shared" si="4"/>
        <v>0.95</v>
      </c>
      <c r="U17" s="3">
        <f t="shared" si="4"/>
        <v>1</v>
      </c>
      <c r="V17" s="3">
        <f t="shared" si="4"/>
        <v>0.9508771929824561</v>
      </c>
      <c r="W17" s="51" t="s">
        <v>80</v>
      </c>
      <c r="X17" s="3">
        <f t="shared" ref="X17:AB17" si="5">(SUM(X4:X5)-X6)/(SUM(X4:X5))</f>
        <v>0.89421487603305783</v>
      </c>
      <c r="Y17" s="3">
        <f t="shared" si="5"/>
        <v>0.95</v>
      </c>
      <c r="Z17" s="3">
        <f t="shared" si="5"/>
        <v>0.90877192982456145</v>
      </c>
      <c r="AA17" s="3">
        <f t="shared" si="5"/>
        <v>1</v>
      </c>
      <c r="AB17" s="3">
        <f t="shared" si="5"/>
        <v>0.91666666666666663</v>
      </c>
      <c r="AC17" s="51" t="s">
        <v>80</v>
      </c>
      <c r="AD17" s="3">
        <f t="shared" ref="AD17:AH17" si="6">(SUM(AD4:AD5)-AD6)/(SUM(AD4:AD5))</f>
        <v>0.86262626262626263</v>
      </c>
      <c r="AE17" s="3">
        <f t="shared" si="6"/>
        <v>0.92105263157894735</v>
      </c>
      <c r="AF17" s="3">
        <f t="shared" si="6"/>
        <v>0.93859649122807021</v>
      </c>
      <c r="AG17" s="3">
        <f t="shared" si="6"/>
        <v>1</v>
      </c>
      <c r="AH17" s="3">
        <f t="shared" si="6"/>
        <v>0.84736842105263155</v>
      </c>
      <c r="AI17" s="51" t="s">
        <v>80</v>
      </c>
      <c r="AJ17" s="3">
        <f t="shared" ref="AJ17:AN17" si="7">(SUM(AJ4:AJ5)-AJ6)/(SUM(AJ4:AJ5))</f>
        <v>0.92608695652173911</v>
      </c>
      <c r="AK17" s="3">
        <f t="shared" si="7"/>
        <v>0.93548387096774188</v>
      </c>
      <c r="AL17" s="3">
        <f t="shared" si="7"/>
        <v>0.87450980392156863</v>
      </c>
      <c r="AM17" s="3">
        <f t="shared" si="7"/>
        <v>1</v>
      </c>
      <c r="AN17" s="3">
        <f t="shared" si="7"/>
        <v>0.95</v>
      </c>
      <c r="AO17" s="3">
        <f t="shared" ref="AO17:AR17" si="8">(SUM(AO4:AO5)-AO6)/(SUM(AO4:AO5))</f>
        <v>0.81111111111111112</v>
      </c>
      <c r="AP17" s="3">
        <f t="shared" si="8"/>
        <v>0.95045871559633033</v>
      </c>
      <c r="AQ17" s="3">
        <f t="shared" si="8"/>
        <v>0.94912280701754381</v>
      </c>
      <c r="AR17" s="3">
        <f t="shared" si="8"/>
        <v>0.89649122807017545</v>
      </c>
      <c r="AS17" s="3">
        <f t="shared" ref="AS17:AV17" si="9">(SUM(AS4:AS5)-AS6)/(SUM(AS4:AS5))</f>
        <v>0.91020408163265309</v>
      </c>
      <c r="AT17" s="3">
        <f t="shared" si="9"/>
        <v>0.93009708737864083</v>
      </c>
      <c r="AU17" s="3">
        <f t="shared" si="9"/>
        <v>0.95789473684210524</v>
      </c>
      <c r="AV17" s="3">
        <f t="shared" si="9"/>
        <v>0.95964912280701753</v>
      </c>
      <c r="AW17" s="3">
        <f t="shared" ref="AW17:AZ17" si="10">(SUM(AW4:AW5)-AW6)/(SUM(AW4:AW5))</f>
        <v>0.93211009174311932</v>
      </c>
      <c r="AX17" s="3">
        <f t="shared" si="10"/>
        <v>0.94444444444444442</v>
      </c>
      <c r="AY17" s="3">
        <f t="shared" si="10"/>
        <v>0.94736842105263153</v>
      </c>
      <c r="AZ17" s="3">
        <f t="shared" si="10"/>
        <v>0.90175438596491231</v>
      </c>
      <c r="BA17" s="3">
        <f t="shared" ref="BA17:BD17" si="11">(SUM(BA4:BA5)-BA6)/(SUM(BA4:BA5))</f>
        <v>0.82568807339449546</v>
      </c>
      <c r="BB17" s="3">
        <f t="shared" si="11"/>
        <v>0.95</v>
      </c>
      <c r="BC17" s="3">
        <f t="shared" si="11"/>
        <v>0.95</v>
      </c>
      <c r="BD17" s="3">
        <f t="shared" si="11"/>
        <v>0.94912280701754381</v>
      </c>
      <c r="BE17" s="3">
        <f t="shared" ref="BE17:BH17" si="12">(SUM(BE4:BE5)-BE6)/(SUM(BE4:BE5))</f>
        <v>0.93333333333333335</v>
      </c>
      <c r="BF17" s="3">
        <f t="shared" si="12"/>
        <v>0.94117647058823528</v>
      </c>
      <c r="BG17" s="3">
        <f t="shared" si="12"/>
        <v>0.94736842105263153</v>
      </c>
      <c r="BH17" s="3">
        <f t="shared" si="12"/>
        <v>0.94901960784313721</v>
      </c>
      <c r="BI17" s="3">
        <f t="shared" ref="BI17:BL17" si="13">(SUM(BI4:BI5)-BI6)/(SUM(BI4:BI5))</f>
        <v>0.92952380952380953</v>
      </c>
      <c r="BJ17" s="3">
        <f t="shared" si="13"/>
        <v>0.91836734693877553</v>
      </c>
      <c r="BK17" s="3">
        <f t="shared" si="13"/>
        <v>0.93666666666666665</v>
      </c>
      <c r="BL17" s="3">
        <f t="shared" si="13"/>
        <v>0.95306122448979591</v>
      </c>
      <c r="BM17" s="3">
        <f t="shared" ref="BM17:BP17" si="14">(SUM(BM4:BM5)-BM6)/(SUM(BM4:BM5))</f>
        <v>0.93548387096774188</v>
      </c>
      <c r="BN17" s="3">
        <f t="shared" si="14"/>
        <v>0.92391304347826086</v>
      </c>
      <c r="BO17" s="3">
        <f t="shared" si="14"/>
        <v>0.93666666666666665</v>
      </c>
      <c r="BP17" s="3">
        <f t="shared" si="14"/>
        <v>0.87037037037037035</v>
      </c>
      <c r="BQ17" s="3">
        <f t="shared" ref="BQ17:BT17" si="15">(SUM(BQ4:BQ5)-BQ6)/(SUM(BQ4:BQ5))</f>
        <v>0.93478260869565222</v>
      </c>
      <c r="BR17" s="3">
        <f t="shared" si="15"/>
        <v>0.92289156626506019</v>
      </c>
      <c r="BS17" s="3">
        <f t="shared" si="15"/>
        <v>0.8771929824561403</v>
      </c>
      <c r="BT17" s="3">
        <f t="shared" si="15"/>
        <v>0.94912280701754381</v>
      </c>
      <c r="BU17" s="3">
        <f t="shared" ref="BU17:CB17" si="16">(SUM(BU4:BU5)-BU6)/(SUM(BU4:BU5))</f>
        <v>0.93877551020408168</v>
      </c>
      <c r="BV17" s="3">
        <f t="shared" si="16"/>
        <v>0.9311827956989247</v>
      </c>
      <c r="BW17" s="3">
        <f t="shared" si="16"/>
        <v>0.94385964912280707</v>
      </c>
      <c r="BX17" s="3">
        <f t="shared" si="16"/>
        <v>0.90526315789473688</v>
      </c>
      <c r="BY17" s="3">
        <f t="shared" si="16"/>
        <v>0.9408163265306122</v>
      </c>
      <c r="BZ17" s="3">
        <f t="shared" si="16"/>
        <v>0.94285714285714284</v>
      </c>
      <c r="CA17" s="3">
        <f t="shared" si="16"/>
        <v>0.94333333333333336</v>
      </c>
      <c r="CB17" s="3">
        <f t="shared" si="16"/>
        <v>0.38070175438596493</v>
      </c>
      <c r="CC17" s="3">
        <f t="shared" ref="CC17:CF17" si="17">(SUM(CC4:CC5)-CC6)/(SUM(CC4:CC5))</f>
        <v>0.93518518518518523</v>
      </c>
      <c r="CD17" s="3">
        <f t="shared" si="17"/>
        <v>0.9311827956989247</v>
      </c>
      <c r="CE17" s="3">
        <f t="shared" si="17"/>
        <v>0.90701754385964917</v>
      </c>
      <c r="CF17" s="3">
        <f t="shared" si="17"/>
        <v>0.93684210526315792</v>
      </c>
      <c r="CG17" s="3">
        <f t="shared" ref="CG17:CJ17" si="18">(SUM(CG4:CG5)-CG6)/(SUM(CG4:CG5))</f>
        <v>0.93333333333333335</v>
      </c>
      <c r="CH17" s="3">
        <f t="shared" si="18"/>
        <v>0.94285714285714284</v>
      </c>
      <c r="CI17" s="3">
        <f t="shared" si="18"/>
        <v>0.91666666666666663</v>
      </c>
      <c r="CJ17" s="3">
        <f t="shared" si="18"/>
        <v>0.94782608695652171</v>
      </c>
      <c r="CK17" s="3">
        <f t="shared" ref="CK17:CN17" si="19">(SUM(CK4:CK5)-CK6)/(SUM(CK4:CK5))</f>
        <v>1</v>
      </c>
      <c r="CL17" s="3">
        <f t="shared" si="19"/>
        <v>1</v>
      </c>
      <c r="CM17" s="3">
        <f t="shared" si="19"/>
        <v>1</v>
      </c>
      <c r="CN17" s="3">
        <f t="shared" si="19"/>
        <v>1</v>
      </c>
    </row>
    <row r="18" spans="2:92" ht="15">
      <c r="B18" s="86"/>
      <c r="C18" s="95" t="s">
        <v>11</v>
      </c>
      <c r="D18" s="4" t="s">
        <v>12</v>
      </c>
      <c r="E18" s="50" t="s">
        <v>80</v>
      </c>
      <c r="F18" s="62">
        <v>1.0169999999999999</v>
      </c>
      <c r="G18" s="62">
        <v>1.0169999999999999</v>
      </c>
      <c r="H18" s="2">
        <v>1.18</v>
      </c>
      <c r="I18" s="2">
        <v>1.137</v>
      </c>
      <c r="J18" s="2">
        <v>1.167</v>
      </c>
      <c r="K18" s="50" t="s">
        <v>80</v>
      </c>
      <c r="L18" s="62">
        <v>1.0169999999999999</v>
      </c>
      <c r="M18" s="62">
        <v>1.0169999999999999</v>
      </c>
      <c r="N18" s="2">
        <v>1.18</v>
      </c>
      <c r="O18" s="2">
        <v>1.137</v>
      </c>
      <c r="P18" s="2">
        <v>1.167</v>
      </c>
      <c r="Q18" s="50" t="s">
        <v>80</v>
      </c>
      <c r="R18" s="62">
        <v>1.0169999999999999</v>
      </c>
      <c r="S18" s="62">
        <v>1.0169999999999999</v>
      </c>
      <c r="T18" s="2">
        <v>1.18</v>
      </c>
      <c r="U18" s="2">
        <v>1.137</v>
      </c>
      <c r="V18" s="2">
        <v>1.167</v>
      </c>
      <c r="W18" s="50" t="s">
        <v>80</v>
      </c>
      <c r="X18" s="62">
        <v>1.0169999999999999</v>
      </c>
      <c r="Y18" s="62">
        <v>1.0169999999999999</v>
      </c>
      <c r="Z18" s="2">
        <v>1.18</v>
      </c>
      <c r="AA18" s="2">
        <v>1.137</v>
      </c>
      <c r="AB18" s="2">
        <v>1.167</v>
      </c>
      <c r="AC18" s="50" t="s">
        <v>80</v>
      </c>
      <c r="AD18" s="62">
        <v>1.0169999999999999</v>
      </c>
      <c r="AE18" s="62">
        <v>1.0169999999999999</v>
      </c>
      <c r="AF18" s="2">
        <v>1.18</v>
      </c>
      <c r="AG18" s="2">
        <v>1.137</v>
      </c>
      <c r="AH18" s="2">
        <v>1.167</v>
      </c>
      <c r="AI18" s="50" t="s">
        <v>80</v>
      </c>
      <c r="AJ18" s="62">
        <v>1.0169999999999999</v>
      </c>
      <c r="AK18" s="62">
        <v>1.0169999999999999</v>
      </c>
      <c r="AL18" s="2">
        <v>1.18</v>
      </c>
      <c r="AM18" s="2">
        <v>1.137</v>
      </c>
      <c r="AN18" s="2">
        <v>1.167</v>
      </c>
      <c r="AO18" s="62">
        <v>1.0169999999999999</v>
      </c>
      <c r="AP18" s="62">
        <v>1.0169999999999999</v>
      </c>
      <c r="AQ18" s="2">
        <v>1.18</v>
      </c>
      <c r="AR18" s="2">
        <v>1.167</v>
      </c>
      <c r="AS18" s="62">
        <v>1.0169999999999999</v>
      </c>
      <c r="AT18" s="62">
        <v>1.0169999999999999</v>
      </c>
      <c r="AU18" s="2">
        <v>1.18</v>
      </c>
      <c r="AV18" s="2">
        <v>1.167</v>
      </c>
      <c r="AW18" s="62">
        <v>1.0169999999999999</v>
      </c>
      <c r="AX18" s="62">
        <v>1.0169999999999999</v>
      </c>
      <c r="AY18" s="2">
        <v>1.18</v>
      </c>
      <c r="AZ18" s="2">
        <v>1.167</v>
      </c>
      <c r="BA18" s="62">
        <v>1.0169999999999999</v>
      </c>
      <c r="BB18" s="62">
        <v>1.0169999999999999</v>
      </c>
      <c r="BC18" s="2">
        <v>1.18</v>
      </c>
      <c r="BD18" s="2">
        <v>1.167</v>
      </c>
      <c r="BE18" s="62">
        <v>1.0169999999999999</v>
      </c>
      <c r="BF18" s="62">
        <v>1.0169999999999999</v>
      </c>
      <c r="BG18" s="2">
        <v>1.18</v>
      </c>
      <c r="BH18" s="2">
        <v>1.167</v>
      </c>
      <c r="BI18" s="62">
        <v>1.0169999999999999</v>
      </c>
      <c r="BJ18" s="62">
        <v>1.0169999999999999</v>
      </c>
      <c r="BK18" s="2">
        <v>1.18</v>
      </c>
      <c r="BL18" s="2">
        <v>1.167</v>
      </c>
      <c r="BM18" s="62">
        <v>1.0169999999999999</v>
      </c>
      <c r="BN18" s="62">
        <v>1.0169999999999999</v>
      </c>
      <c r="BO18" s="2">
        <v>1.18</v>
      </c>
      <c r="BP18" s="2">
        <v>1.167</v>
      </c>
      <c r="BQ18" s="62">
        <v>1.0169999999999999</v>
      </c>
      <c r="BR18" s="62">
        <v>1.0169999999999999</v>
      </c>
      <c r="BS18" s="2">
        <v>1.18</v>
      </c>
      <c r="BT18" s="2">
        <v>1.167</v>
      </c>
      <c r="BU18" s="62">
        <v>1.0169999999999999</v>
      </c>
      <c r="BV18" s="62">
        <v>1.0169999999999999</v>
      </c>
      <c r="BW18" s="2">
        <v>1.18</v>
      </c>
      <c r="BX18" s="2">
        <v>1.167</v>
      </c>
      <c r="BY18" s="62">
        <v>1.0169999999999999</v>
      </c>
      <c r="BZ18" s="62">
        <v>1.0169999999999999</v>
      </c>
      <c r="CA18" s="2">
        <v>1.18</v>
      </c>
      <c r="CB18" s="2">
        <v>1.167</v>
      </c>
      <c r="CC18" s="62">
        <v>1.0169999999999999</v>
      </c>
      <c r="CD18" s="62">
        <v>1.0169999999999999</v>
      </c>
      <c r="CE18" s="2">
        <v>1.18</v>
      </c>
      <c r="CF18" s="2">
        <v>1.167</v>
      </c>
      <c r="CG18" s="62">
        <v>1.0169999999999999</v>
      </c>
      <c r="CH18" s="62">
        <v>1.0169999999999999</v>
      </c>
      <c r="CI18" s="2">
        <v>1.18</v>
      </c>
      <c r="CJ18" s="2">
        <v>1.167</v>
      </c>
      <c r="CK18" s="62">
        <v>1.0169999999999999</v>
      </c>
      <c r="CL18" s="62">
        <v>1.0169999999999999</v>
      </c>
      <c r="CM18" s="2">
        <v>1.18</v>
      </c>
      <c r="CN18" s="2">
        <v>1.167</v>
      </c>
    </row>
    <row r="19" spans="2:92" ht="15.75" thickBot="1">
      <c r="B19" s="86"/>
      <c r="C19" s="97"/>
      <c r="D19" s="5" t="s">
        <v>13</v>
      </c>
      <c r="E19" s="52"/>
      <c r="F19" s="19">
        <v>0.82099999999999995</v>
      </c>
      <c r="G19" s="19">
        <v>0.84399999999999997</v>
      </c>
      <c r="H19" s="19">
        <v>1.038</v>
      </c>
      <c r="I19" s="19">
        <v>1.022</v>
      </c>
      <c r="J19" s="19">
        <v>1.022</v>
      </c>
      <c r="K19" s="52"/>
      <c r="L19" s="19">
        <v>0.73199999999999998</v>
      </c>
      <c r="M19" s="19">
        <v>0.83799999999999997</v>
      </c>
      <c r="N19" s="19">
        <v>1.0149999999999999</v>
      </c>
      <c r="O19" s="19"/>
      <c r="P19" s="19">
        <v>1.022</v>
      </c>
      <c r="Q19" s="52"/>
      <c r="R19" s="19">
        <v>0.89400000000000002</v>
      </c>
      <c r="S19" s="19">
        <v>0.84499999999999997</v>
      </c>
      <c r="T19" s="19">
        <v>1.0569999999999999</v>
      </c>
      <c r="U19" s="19"/>
      <c r="V19" s="19">
        <v>1.0129999999999999</v>
      </c>
      <c r="W19" s="52"/>
      <c r="X19" s="19">
        <v>0.78200000000000003</v>
      </c>
      <c r="Y19" s="19">
        <v>0.872</v>
      </c>
      <c r="Z19" s="19">
        <v>1.0129999999999999</v>
      </c>
      <c r="AA19" s="19"/>
      <c r="AB19" s="19">
        <v>1.024</v>
      </c>
      <c r="AC19" s="52"/>
      <c r="AD19" s="19">
        <v>0.82399999999999995</v>
      </c>
      <c r="AE19" s="19">
        <v>0.85</v>
      </c>
      <c r="AF19" s="19">
        <v>0.97399999999999998</v>
      </c>
      <c r="AG19" s="19"/>
      <c r="AH19" s="19">
        <v>0.98599999999999999</v>
      </c>
      <c r="AI19" s="52"/>
      <c r="AJ19" s="19">
        <v>0.90600000000000003</v>
      </c>
      <c r="AK19" s="19">
        <v>0.79500000000000004</v>
      </c>
      <c r="AL19" s="19">
        <v>0.95399999999999996</v>
      </c>
      <c r="AM19" s="19"/>
      <c r="AN19" s="19">
        <v>1.02</v>
      </c>
      <c r="AO19" s="19">
        <v>0.88</v>
      </c>
      <c r="AP19" s="19">
        <v>0.85</v>
      </c>
      <c r="AQ19" s="19">
        <v>1.01</v>
      </c>
      <c r="AR19" s="19">
        <v>0.83399999999999996</v>
      </c>
      <c r="AS19" s="19">
        <v>0.88200000000000001</v>
      </c>
      <c r="AT19" s="19">
        <v>0.76</v>
      </c>
      <c r="AU19" s="19">
        <v>0.98699999999999999</v>
      </c>
      <c r="AV19" s="19">
        <v>0.98499999999999999</v>
      </c>
      <c r="AW19" s="19">
        <v>0.83799999999999997</v>
      </c>
      <c r="AX19" s="19">
        <v>0.82399999999999995</v>
      </c>
      <c r="AY19" s="19">
        <v>0.97</v>
      </c>
      <c r="AZ19" s="19">
        <v>0.96</v>
      </c>
      <c r="BA19" s="19">
        <v>0.93</v>
      </c>
      <c r="BB19" s="19">
        <v>0.86699999999999999</v>
      </c>
      <c r="BC19" s="19">
        <v>1.014</v>
      </c>
      <c r="BD19" s="19">
        <v>0.98899999999999999</v>
      </c>
      <c r="BE19" s="19">
        <v>0.94399999999999995</v>
      </c>
      <c r="BF19" s="19">
        <v>0.81699999999999995</v>
      </c>
      <c r="BG19" s="19">
        <v>1.022</v>
      </c>
      <c r="BH19" s="19">
        <v>1.024</v>
      </c>
      <c r="BI19" s="19">
        <v>0.92</v>
      </c>
      <c r="BJ19" s="19">
        <v>0.879</v>
      </c>
      <c r="BK19" s="19">
        <v>0.98699999999999999</v>
      </c>
      <c r="BL19" s="19">
        <v>0.91</v>
      </c>
      <c r="BM19" s="19">
        <v>0.90800000000000003</v>
      </c>
      <c r="BN19" s="19">
        <v>0.83199999999999996</v>
      </c>
      <c r="BO19" s="19">
        <v>0.98899999999999999</v>
      </c>
      <c r="BP19" s="19">
        <v>0.998</v>
      </c>
      <c r="BQ19" s="19">
        <v>0.91200000000000003</v>
      </c>
      <c r="BR19" s="19">
        <v>0.85099999999999998</v>
      </c>
      <c r="BS19" s="19">
        <v>0.872</v>
      </c>
      <c r="BT19" s="19">
        <v>1.038</v>
      </c>
      <c r="BU19" s="19">
        <v>0.92500000000000004</v>
      </c>
      <c r="BV19" s="19">
        <v>0.91400000000000003</v>
      </c>
      <c r="BW19" s="19">
        <v>1.0229999999999999</v>
      </c>
      <c r="BX19" s="19">
        <v>1.0049999999999999</v>
      </c>
      <c r="BY19" s="19">
        <v>0.9</v>
      </c>
      <c r="BZ19" s="19">
        <v>0.89500000000000002</v>
      </c>
      <c r="CA19" s="19">
        <v>1.0109999999999999</v>
      </c>
      <c r="CB19" s="19">
        <v>1</v>
      </c>
      <c r="CC19" s="19">
        <v>0.80400000000000005</v>
      </c>
      <c r="CD19" s="19">
        <v>0.90200000000000002</v>
      </c>
      <c r="CE19" s="19">
        <v>0.96399999999999997</v>
      </c>
      <c r="CF19" s="19">
        <v>0.96799999999999997</v>
      </c>
      <c r="CG19" s="19">
        <v>0.91900000000000004</v>
      </c>
      <c r="CH19" s="19">
        <v>0.871</v>
      </c>
      <c r="CI19" s="19">
        <v>0.96199999999999997</v>
      </c>
      <c r="CJ19" s="19">
        <v>1.0169999999999999</v>
      </c>
      <c r="CK19" s="19">
        <v>0.91900000000000004</v>
      </c>
      <c r="CL19" s="19">
        <v>0.871</v>
      </c>
      <c r="CM19" s="19">
        <v>0.96199999999999997</v>
      </c>
      <c r="CN19" s="19">
        <v>1.0169999999999999</v>
      </c>
    </row>
    <row r="20" spans="2:92" ht="15">
      <c r="B20" s="86"/>
      <c r="C20" s="95" t="s">
        <v>0</v>
      </c>
      <c r="D20" s="4" t="s">
        <v>12</v>
      </c>
      <c r="E20" s="53" t="s">
        <v>80</v>
      </c>
      <c r="F20" s="33">
        <v>17</v>
      </c>
      <c r="G20" s="33">
        <v>17</v>
      </c>
      <c r="H20" s="33">
        <v>17</v>
      </c>
      <c r="I20" s="33">
        <v>17</v>
      </c>
      <c r="J20" s="33">
        <v>17</v>
      </c>
      <c r="K20" s="53" t="s">
        <v>80</v>
      </c>
      <c r="L20" s="33">
        <v>17</v>
      </c>
      <c r="M20" s="33">
        <v>17</v>
      </c>
      <c r="N20" s="33">
        <v>17</v>
      </c>
      <c r="O20" s="33">
        <v>17</v>
      </c>
      <c r="P20" s="33">
        <v>17</v>
      </c>
      <c r="Q20" s="53" t="s">
        <v>80</v>
      </c>
      <c r="R20" s="33">
        <v>17</v>
      </c>
      <c r="S20" s="33">
        <v>17</v>
      </c>
      <c r="T20" s="33">
        <v>17</v>
      </c>
      <c r="U20" s="33">
        <v>17</v>
      </c>
      <c r="V20" s="33">
        <v>17</v>
      </c>
      <c r="W20" s="53" t="s">
        <v>80</v>
      </c>
      <c r="X20" s="33">
        <v>17</v>
      </c>
      <c r="Y20" s="33">
        <v>17</v>
      </c>
      <c r="Z20" s="33">
        <v>17</v>
      </c>
      <c r="AA20" s="33">
        <v>17</v>
      </c>
      <c r="AB20" s="33">
        <v>17</v>
      </c>
      <c r="AC20" s="53" t="s">
        <v>80</v>
      </c>
      <c r="AD20" s="33">
        <v>17</v>
      </c>
      <c r="AE20" s="33">
        <v>17</v>
      </c>
      <c r="AF20" s="33">
        <v>17</v>
      </c>
      <c r="AG20" s="33">
        <v>17</v>
      </c>
      <c r="AH20" s="33">
        <v>17</v>
      </c>
      <c r="AI20" s="53" t="s">
        <v>80</v>
      </c>
      <c r="AJ20" s="33">
        <v>17</v>
      </c>
      <c r="AK20" s="33">
        <v>17</v>
      </c>
      <c r="AL20" s="33">
        <v>17</v>
      </c>
      <c r="AM20" s="33">
        <v>17</v>
      </c>
      <c r="AN20" s="33">
        <v>17</v>
      </c>
      <c r="AO20" s="33">
        <v>17</v>
      </c>
      <c r="AP20" s="33">
        <v>17</v>
      </c>
      <c r="AQ20" s="33">
        <v>17</v>
      </c>
      <c r="AR20" s="33">
        <v>17</v>
      </c>
      <c r="AS20" s="33">
        <v>17</v>
      </c>
      <c r="AT20" s="33">
        <v>17</v>
      </c>
      <c r="AU20" s="33">
        <v>17</v>
      </c>
      <c r="AV20" s="33">
        <v>17</v>
      </c>
      <c r="AW20" s="33">
        <v>17</v>
      </c>
      <c r="AX20" s="33">
        <v>17</v>
      </c>
      <c r="AY20" s="33">
        <v>17</v>
      </c>
      <c r="AZ20" s="33">
        <v>17</v>
      </c>
      <c r="BA20" s="33">
        <v>17</v>
      </c>
      <c r="BB20" s="33">
        <v>17</v>
      </c>
      <c r="BC20" s="33">
        <v>17</v>
      </c>
      <c r="BD20" s="33">
        <v>17</v>
      </c>
      <c r="BE20" s="33">
        <v>17</v>
      </c>
      <c r="BF20" s="33">
        <v>17</v>
      </c>
      <c r="BG20" s="33">
        <v>17</v>
      </c>
      <c r="BH20" s="33">
        <v>17</v>
      </c>
      <c r="BI20" s="33">
        <v>17</v>
      </c>
      <c r="BJ20" s="33">
        <v>17</v>
      </c>
      <c r="BK20" s="33">
        <v>17</v>
      </c>
      <c r="BL20" s="33">
        <v>17</v>
      </c>
      <c r="BM20" s="33">
        <v>17</v>
      </c>
      <c r="BN20" s="33">
        <v>17</v>
      </c>
      <c r="BO20" s="33">
        <v>17</v>
      </c>
      <c r="BP20" s="33">
        <v>17</v>
      </c>
      <c r="BQ20" s="33">
        <v>17</v>
      </c>
      <c r="BR20" s="33">
        <v>17</v>
      </c>
      <c r="BS20" s="33">
        <v>17</v>
      </c>
      <c r="BT20" s="33">
        <v>17</v>
      </c>
      <c r="BU20" s="33">
        <v>17</v>
      </c>
      <c r="BV20" s="33">
        <v>17</v>
      </c>
      <c r="BW20" s="33">
        <v>17</v>
      </c>
      <c r="BX20" s="33">
        <v>17</v>
      </c>
      <c r="BY20" s="33">
        <v>17</v>
      </c>
      <c r="BZ20" s="33">
        <v>17</v>
      </c>
      <c r="CA20" s="33">
        <v>17</v>
      </c>
      <c r="CB20" s="33">
        <v>17</v>
      </c>
      <c r="CC20" s="33">
        <v>17</v>
      </c>
      <c r="CD20" s="33">
        <v>17</v>
      </c>
      <c r="CE20" s="33">
        <v>17</v>
      </c>
      <c r="CF20" s="33">
        <v>17</v>
      </c>
      <c r="CG20" s="33">
        <v>17</v>
      </c>
      <c r="CH20" s="33">
        <v>17</v>
      </c>
      <c r="CI20" s="33">
        <v>17</v>
      </c>
      <c r="CJ20" s="33">
        <v>17</v>
      </c>
      <c r="CK20" s="33">
        <v>17</v>
      </c>
      <c r="CL20" s="33">
        <v>17</v>
      </c>
      <c r="CM20" s="33">
        <v>17</v>
      </c>
      <c r="CN20" s="33">
        <v>17</v>
      </c>
    </row>
    <row r="21" spans="2:92" ht="15">
      <c r="B21" s="86"/>
      <c r="C21" s="96"/>
      <c r="D21" s="35" t="s">
        <v>41</v>
      </c>
      <c r="E21" s="54" t="s">
        <v>80</v>
      </c>
      <c r="F21" s="36">
        <f t="shared" ref="F21:I21" si="20">F8/SUM(F4:F5)*60</f>
        <v>9.2222222222222214</v>
      </c>
      <c r="G21" s="36">
        <f t="shared" si="20"/>
        <v>11.404958677685951</v>
      </c>
      <c r="H21" s="36">
        <f t="shared" si="20"/>
        <v>11.263157894736842</v>
      </c>
      <c r="I21" s="36">
        <f t="shared" si="20"/>
        <v>17.368421052631579</v>
      </c>
      <c r="J21" s="36">
        <f t="shared" ref="J21" si="21">J8/SUM(J4:J5)*60</f>
        <v>17.368421052631579</v>
      </c>
      <c r="K21" s="54" t="s">
        <v>80</v>
      </c>
      <c r="L21" s="36">
        <f t="shared" ref="L21:O21" si="22">L8/SUM(L4:L5)*60</f>
        <v>9.1111111111111107</v>
      </c>
      <c r="M21" s="36">
        <f t="shared" si="22"/>
        <v>13.818181818181818</v>
      </c>
      <c r="N21" s="36">
        <f t="shared" si="22"/>
        <v>12.210526315789473</v>
      </c>
      <c r="O21" s="36">
        <f t="shared" si="22"/>
        <v>0</v>
      </c>
      <c r="P21" s="36">
        <f t="shared" ref="P21" si="23">P8/SUM(P4:P5)*60</f>
        <v>17.263157894736842</v>
      </c>
      <c r="Q21" s="54" t="s">
        <v>80</v>
      </c>
      <c r="R21" s="36">
        <f t="shared" ref="R21:V21" si="24">R8/SUM(R4:R5)*60</f>
        <v>13.156626506024097</v>
      </c>
      <c r="S21" s="36">
        <f t="shared" si="24"/>
        <v>11.086956521739129</v>
      </c>
      <c r="T21" s="36">
        <f t="shared" si="24"/>
        <v>12</v>
      </c>
      <c r="U21" s="36">
        <f t="shared" si="24"/>
        <v>0</v>
      </c>
      <c r="V21" s="36">
        <f t="shared" si="24"/>
        <v>14.736842105263158</v>
      </c>
      <c r="W21" s="54" t="s">
        <v>80</v>
      </c>
      <c r="X21" s="36">
        <f t="shared" ref="X21:AB21" si="25">X8/SUM(X4:X5)*60</f>
        <v>11.404958677685951</v>
      </c>
      <c r="Y21" s="36">
        <f t="shared" si="25"/>
        <v>7.3000000000000007</v>
      </c>
      <c r="Z21" s="36">
        <f t="shared" si="25"/>
        <v>9.6842105263157894</v>
      </c>
      <c r="AA21" s="36">
        <f t="shared" si="25"/>
        <v>0</v>
      </c>
      <c r="AB21" s="36">
        <f t="shared" si="25"/>
        <v>13</v>
      </c>
      <c r="AC21" s="54" t="s">
        <v>80</v>
      </c>
      <c r="AD21" s="36">
        <f t="shared" ref="AD21:AH21" si="26">AD8/SUM(AD4:AD5)*60</f>
        <v>10.424242424242426</v>
      </c>
      <c r="AE21" s="36">
        <f t="shared" si="26"/>
        <v>9.5789473684210531</v>
      </c>
      <c r="AF21" s="36">
        <f t="shared" si="26"/>
        <v>13.05263157894737</v>
      </c>
      <c r="AG21" s="36">
        <f t="shared" si="26"/>
        <v>0</v>
      </c>
      <c r="AH21" s="36">
        <f t="shared" si="26"/>
        <v>13.368421052631579</v>
      </c>
      <c r="AI21" s="54" t="s">
        <v>80</v>
      </c>
      <c r="AJ21" s="36">
        <f t="shared" ref="AJ21:AN21" si="27">AJ8/SUM(AJ4:AJ5)*60</f>
        <v>12.913043478260869</v>
      </c>
      <c r="AK21" s="36">
        <f t="shared" si="27"/>
        <v>12.129032258064516</v>
      </c>
      <c r="AL21" s="36">
        <f t="shared" si="27"/>
        <v>10.588235294117649</v>
      </c>
      <c r="AM21" s="36">
        <f t="shared" si="27"/>
        <v>0</v>
      </c>
      <c r="AN21" s="36">
        <f t="shared" si="27"/>
        <v>7.0434782608695654</v>
      </c>
      <c r="AO21" s="36">
        <f t="shared" ref="AO21:AR21" si="28">AO8/SUM(AO4:AO5)*60</f>
        <v>10.444444444444445</v>
      </c>
      <c r="AP21" s="36">
        <f t="shared" si="28"/>
        <v>10.018348623853212</v>
      </c>
      <c r="AQ21" s="36">
        <f t="shared" si="28"/>
        <v>12.315789473684211</v>
      </c>
      <c r="AR21" s="36">
        <f t="shared" si="28"/>
        <v>13.894736842105264</v>
      </c>
      <c r="AS21" s="36">
        <f t="shared" ref="AS21:AV21" si="29">AS8/SUM(AS4:AS5)*60</f>
        <v>11.63265306122449</v>
      </c>
      <c r="AT21" s="36">
        <f t="shared" si="29"/>
        <v>11.067961165048544</v>
      </c>
      <c r="AU21" s="36">
        <f t="shared" si="29"/>
        <v>9.7894736842105274</v>
      </c>
      <c r="AV21" s="36">
        <f t="shared" si="29"/>
        <v>16.631578947368418</v>
      </c>
      <c r="AW21" s="36">
        <f t="shared" ref="AW21:AZ21" si="30">AW8/SUM(AW4:AW5)*60</f>
        <v>11.779816513761469</v>
      </c>
      <c r="AX21" s="36">
        <f t="shared" si="30"/>
        <v>11.888888888888889</v>
      </c>
      <c r="AY21" s="36">
        <f t="shared" si="30"/>
        <v>10.736842105263158</v>
      </c>
      <c r="AZ21" s="36">
        <f t="shared" si="30"/>
        <v>14.210526315789473</v>
      </c>
      <c r="BA21" s="36">
        <f t="shared" ref="BA21:BD21" si="31">BA8/SUM(BA4:BA5)*60</f>
        <v>11.669724770642203</v>
      </c>
      <c r="BB21" s="36">
        <f t="shared" si="31"/>
        <v>13.6</v>
      </c>
      <c r="BC21" s="36">
        <f t="shared" si="31"/>
        <v>12.1</v>
      </c>
      <c r="BD21" s="36">
        <f t="shared" si="31"/>
        <v>15.894736842105262</v>
      </c>
      <c r="BE21" s="36">
        <f t="shared" ref="BE21:BH21" si="32">BE8/SUM(BE4:BE5)*60</f>
        <v>10.285714285714286</v>
      </c>
      <c r="BF21" s="36">
        <f t="shared" si="32"/>
        <v>11.76470588235294</v>
      </c>
      <c r="BG21" s="36">
        <f t="shared" si="32"/>
        <v>10.947368421052632</v>
      </c>
      <c r="BH21" s="36">
        <f t="shared" si="32"/>
        <v>17.294117647058822</v>
      </c>
      <c r="BI21" s="36">
        <f t="shared" ref="BI21:BL21" si="33">BI8/SUM(BI4:BI5)*60</f>
        <v>9.8285714285714292</v>
      </c>
      <c r="BJ21" s="36">
        <f t="shared" si="33"/>
        <v>11.63265306122449</v>
      </c>
      <c r="BK21" s="36">
        <f t="shared" si="33"/>
        <v>9.6</v>
      </c>
      <c r="BL21" s="36">
        <f t="shared" si="33"/>
        <v>17.632653061224492</v>
      </c>
      <c r="BM21" s="36">
        <f t="shared" ref="BM21:BP21" si="34">BM8/SUM(BM4:BM5)*60</f>
        <v>12.64516129032258</v>
      </c>
      <c r="BN21" s="36">
        <f t="shared" si="34"/>
        <v>12.521739130434781</v>
      </c>
      <c r="BO21" s="36">
        <f t="shared" si="34"/>
        <v>11.799999999999999</v>
      </c>
      <c r="BP21" s="36">
        <f t="shared" si="34"/>
        <v>13.666666666666666</v>
      </c>
      <c r="BQ21" s="36">
        <f t="shared" ref="BQ21:BT21" si="35">BQ8/SUM(BQ4:BQ5)*60</f>
        <v>12.260869565217392</v>
      </c>
      <c r="BR21" s="36">
        <f t="shared" si="35"/>
        <v>13.879518072289157</v>
      </c>
      <c r="BS21" s="36">
        <f t="shared" si="35"/>
        <v>7.8947368421052628</v>
      </c>
      <c r="BT21" s="36">
        <f t="shared" si="35"/>
        <v>14.947368421052632</v>
      </c>
      <c r="BU21" s="36">
        <f t="shared" ref="BU21:CB21" si="36">BU8/SUM(BU4:BU5)*60</f>
        <v>11.877551020408163</v>
      </c>
      <c r="BV21" s="36">
        <f t="shared" si="36"/>
        <v>14.064516129032258</v>
      </c>
      <c r="BW21" s="36">
        <f t="shared" si="36"/>
        <v>12.526315789473685</v>
      </c>
      <c r="BX21" s="36">
        <f t="shared" si="36"/>
        <v>13.894736842105264</v>
      </c>
      <c r="BY21" s="36">
        <f t="shared" si="36"/>
        <v>11.63265306122449</v>
      </c>
      <c r="BZ21" s="36">
        <f t="shared" si="36"/>
        <v>12.8</v>
      </c>
      <c r="CA21" s="36">
        <f t="shared" si="36"/>
        <v>10</v>
      </c>
      <c r="CB21" s="36">
        <f t="shared" si="36"/>
        <v>14.947368421052632</v>
      </c>
      <c r="CC21" s="36">
        <f t="shared" ref="CC21:CF21" si="37">CC8/SUM(CC4:CC5)*60</f>
        <v>9.2222222222222214</v>
      </c>
      <c r="CD21" s="36">
        <f t="shared" si="37"/>
        <v>13.806451612903226</v>
      </c>
      <c r="CE21" s="36">
        <f t="shared" si="37"/>
        <v>12.421052631578947</v>
      </c>
      <c r="CF21" s="36">
        <f t="shared" si="37"/>
        <v>14.736842105263158</v>
      </c>
      <c r="CG21" s="36">
        <f t="shared" ref="CG21:CJ21" si="38">CG8/SUM(CG4:CG5)*60</f>
        <v>10.666666666666668</v>
      </c>
      <c r="CH21" s="36">
        <f t="shared" si="38"/>
        <v>11.542857142857143</v>
      </c>
      <c r="CI21" s="36">
        <f t="shared" si="38"/>
        <v>11.299999999999999</v>
      </c>
      <c r="CJ21" s="36">
        <f t="shared" si="38"/>
        <v>21.260869565217391</v>
      </c>
      <c r="CK21" s="36">
        <f t="shared" ref="CK21:CN21" si="39">CK8/SUM(CK4:CK5)*60</f>
        <v>0</v>
      </c>
      <c r="CL21" s="36">
        <f t="shared" si="39"/>
        <v>0</v>
      </c>
      <c r="CM21" s="36">
        <f t="shared" si="39"/>
        <v>0</v>
      </c>
      <c r="CN21" s="36">
        <f t="shared" si="39"/>
        <v>0</v>
      </c>
    </row>
    <row r="22" spans="2:92" ht="15.75" thickBot="1">
      <c r="B22" s="86"/>
      <c r="C22" s="97" t="s">
        <v>0</v>
      </c>
      <c r="D22" s="5" t="s">
        <v>42</v>
      </c>
      <c r="E22" s="55" t="s">
        <v>80</v>
      </c>
      <c r="F22" s="18">
        <f t="shared" ref="F22:I22" si="40">F12/SUM(F4:F5)*60</f>
        <v>9</v>
      </c>
      <c r="G22" s="18">
        <f t="shared" si="40"/>
        <v>11.305785123966942</v>
      </c>
      <c r="H22" s="18">
        <f t="shared" si="40"/>
        <v>11.052631578947368</v>
      </c>
      <c r="I22" s="18">
        <f t="shared" si="40"/>
        <v>17.157894736842106</v>
      </c>
      <c r="J22" s="18">
        <f t="shared" ref="J22" si="41">J12/SUM(J4:J5)*60</f>
        <v>17.157894736842106</v>
      </c>
      <c r="K22" s="55" t="s">
        <v>80</v>
      </c>
      <c r="L22" s="18">
        <f t="shared" ref="L22:P22" si="42">L12/SUM(L4:L5)*60</f>
        <v>8.8888888888888893</v>
      </c>
      <c r="M22" s="18">
        <f t="shared" si="42"/>
        <v>13.575757575757576</v>
      </c>
      <c r="N22" s="18">
        <f t="shared" si="42"/>
        <v>12</v>
      </c>
      <c r="O22" s="18">
        <f t="shared" si="42"/>
        <v>0</v>
      </c>
      <c r="P22" s="18">
        <f t="shared" si="42"/>
        <v>17.05263157894737</v>
      </c>
      <c r="Q22" s="55" t="s">
        <v>80</v>
      </c>
      <c r="R22" s="18">
        <f t="shared" ref="R22:V22" si="43">R12/SUM(R4:R5)*60</f>
        <v>12.867469879518072</v>
      </c>
      <c r="S22" s="18">
        <f t="shared" si="43"/>
        <v>10.82608695652174</v>
      </c>
      <c r="T22" s="18">
        <f t="shared" si="43"/>
        <v>11.799999999999999</v>
      </c>
      <c r="U22" s="18">
        <f t="shared" si="43"/>
        <v>0</v>
      </c>
      <c r="V22" s="18">
        <f t="shared" si="43"/>
        <v>14.631578947368421</v>
      </c>
      <c r="W22" s="55" t="s">
        <v>80</v>
      </c>
      <c r="X22" s="18">
        <f t="shared" ref="X22:AA22" si="44">X12/SUM(X4:X5)*60</f>
        <v>11.206611570247933</v>
      </c>
      <c r="Y22" s="18">
        <f t="shared" si="44"/>
        <v>7.1</v>
      </c>
      <c r="Z22" s="18">
        <f t="shared" si="44"/>
        <v>9.473684210526315</v>
      </c>
      <c r="AA22" s="18">
        <f t="shared" si="44"/>
        <v>0</v>
      </c>
      <c r="AB22" s="18">
        <f>AB12/SUM(AB4:AB5)*60</f>
        <v>12.8</v>
      </c>
      <c r="AC22" s="55" t="s">
        <v>80</v>
      </c>
      <c r="AD22" s="18">
        <f t="shared" ref="AD22:AG22" si="45">AD12/SUM(AD4:AD5)*60</f>
        <v>10.181818181818182</v>
      </c>
      <c r="AE22" s="18">
        <f t="shared" si="45"/>
        <v>9.3684210526315805</v>
      </c>
      <c r="AF22" s="18">
        <f t="shared" si="45"/>
        <v>12.842105263157894</v>
      </c>
      <c r="AG22" s="18">
        <f t="shared" si="45"/>
        <v>0</v>
      </c>
      <c r="AH22" s="18">
        <f>AH12/SUM(AH4:AH5)*60</f>
        <v>13.157894736842104</v>
      </c>
      <c r="AI22" s="55" t="s">
        <v>80</v>
      </c>
      <c r="AJ22" s="18">
        <f t="shared" ref="AJ22:AM22" si="46">AJ12/SUM(AJ4:AJ5)*60</f>
        <v>12.652173913043478</v>
      </c>
      <c r="AK22" s="18">
        <f t="shared" si="46"/>
        <v>11.870967741935484</v>
      </c>
      <c r="AL22" s="18">
        <f t="shared" si="46"/>
        <v>10.352941176470589</v>
      </c>
      <c r="AM22" s="18">
        <f t="shared" si="46"/>
        <v>0</v>
      </c>
      <c r="AN22" s="18">
        <f>AN12/SUM(AN4:AN5)*60</f>
        <v>6.7826086956521738</v>
      </c>
      <c r="AO22" s="18">
        <f t="shared" ref="AO22:AQ22" si="47">AO12/SUM(AO4:AO5)*60</f>
        <v>10.444444444444445</v>
      </c>
      <c r="AP22" s="18">
        <f t="shared" si="47"/>
        <v>10.018348623853212</v>
      </c>
      <c r="AQ22" s="18">
        <f t="shared" si="47"/>
        <v>12.315789473684211</v>
      </c>
      <c r="AR22" s="18">
        <f>AR12/SUM(AR4:AR5)*60</f>
        <v>13.894736842105264</v>
      </c>
      <c r="AS22" s="18">
        <f t="shared" ref="AS22:AU22" si="48">AS12/SUM(AS4:AS5)*60</f>
        <v>11.387755102040817</v>
      </c>
      <c r="AT22" s="18">
        <f t="shared" si="48"/>
        <v>10.834951456310678</v>
      </c>
      <c r="AU22" s="18">
        <f t="shared" si="48"/>
        <v>9.5789473684210531</v>
      </c>
      <c r="AV22" s="18">
        <f>AV12/SUM(AV4:AV5)*60</f>
        <v>16.421052631578949</v>
      </c>
      <c r="AW22" s="18">
        <f t="shared" ref="AW22:AY22" si="49">AW12/SUM(AW4:AW5)*60</f>
        <v>11.559633027522937</v>
      </c>
      <c r="AX22" s="18">
        <f t="shared" si="49"/>
        <v>11.666666666666666</v>
      </c>
      <c r="AY22" s="18">
        <f t="shared" si="49"/>
        <v>10.526315789473683</v>
      </c>
      <c r="AZ22" s="18">
        <f>AZ12/SUM(AZ4:AZ5)*60</f>
        <v>14</v>
      </c>
      <c r="BA22" s="18">
        <f t="shared" ref="BA22:BC22" si="50">BA12/SUM(BA4:BA5)*60</f>
        <v>11.44954128440367</v>
      </c>
      <c r="BB22" s="18">
        <f t="shared" si="50"/>
        <v>13.4</v>
      </c>
      <c r="BC22" s="18">
        <f t="shared" si="50"/>
        <v>11.9</v>
      </c>
      <c r="BD22" s="18">
        <f>BD12/SUM(BD4:BD5)*60</f>
        <v>15.684210526315788</v>
      </c>
      <c r="BE22" s="18">
        <f t="shared" ref="BE22:BG22" si="51">BE12/SUM(BE4:BE5)*60</f>
        <v>10.057142857142857</v>
      </c>
      <c r="BF22" s="18">
        <f t="shared" si="51"/>
        <v>11.529411764705882</v>
      </c>
      <c r="BG22" s="18">
        <f t="shared" si="51"/>
        <v>10.736842105263158</v>
      </c>
      <c r="BH22" s="18">
        <f>BH12/SUM(BH4:BH5)*60</f>
        <v>17.058823529411764</v>
      </c>
      <c r="BI22" s="18">
        <f t="shared" ref="BI22:BK22" si="52">BI12/SUM(BI4:BI5)*60</f>
        <v>9.6</v>
      </c>
      <c r="BJ22" s="18">
        <f t="shared" si="52"/>
        <v>11.387755102040817</v>
      </c>
      <c r="BK22" s="18">
        <f t="shared" si="52"/>
        <v>9.4</v>
      </c>
      <c r="BL22" s="18">
        <f>BL12/SUM(BL4:BL5)*60</f>
        <v>17.387755102040813</v>
      </c>
      <c r="BM22" s="18">
        <f t="shared" ref="BM22:BO22" si="53">BM12/SUM(BM4:BM5)*60</f>
        <v>12.387096774193548</v>
      </c>
      <c r="BN22" s="18">
        <f t="shared" si="53"/>
        <v>12.260869565217392</v>
      </c>
      <c r="BO22" s="18">
        <f t="shared" si="53"/>
        <v>11.6</v>
      </c>
      <c r="BP22" s="18">
        <f>BP12/SUM(BP4:BP5)*60</f>
        <v>13.444444444444445</v>
      </c>
      <c r="BQ22" s="18">
        <f t="shared" ref="BQ22:BS22" si="54">BQ12/SUM(BQ4:BQ5)*60</f>
        <v>12</v>
      </c>
      <c r="BR22" s="18">
        <f t="shared" si="54"/>
        <v>13.590361445783133</v>
      </c>
      <c r="BS22" s="18">
        <f t="shared" si="54"/>
        <v>7.6842105263157903</v>
      </c>
      <c r="BT22" s="18">
        <f>BT12/SUM(BT4:BT5)*60</f>
        <v>14.736842105263158</v>
      </c>
      <c r="BU22" s="18">
        <f t="shared" ref="BU22:BW22" si="55">BU12/SUM(BU4:BU5)*60</f>
        <v>11.63265306122449</v>
      </c>
      <c r="BV22" s="18">
        <f t="shared" si="55"/>
        <v>13.806451612903226</v>
      </c>
      <c r="BW22" s="18">
        <f t="shared" si="55"/>
        <v>12.315789473684211</v>
      </c>
      <c r="BX22" s="18">
        <f>BX12/SUM(BX4:BX5)*60</f>
        <v>13.684210526315789</v>
      </c>
      <c r="BY22" s="18">
        <f t="shared" ref="BY22:CA22" si="56">BY12/SUM(BY4:BY5)*60</f>
        <v>11.387755102040817</v>
      </c>
      <c r="BZ22" s="18">
        <f t="shared" si="56"/>
        <v>12.571428571428571</v>
      </c>
      <c r="CA22" s="18">
        <f t="shared" si="56"/>
        <v>9.8000000000000007</v>
      </c>
      <c r="CB22" s="18">
        <f>CB12/SUM(CB4:CB5)*60</f>
        <v>14.736842105263158</v>
      </c>
      <c r="CC22" s="18">
        <f t="shared" ref="CC22:CE22" si="57">CC12/SUM(CC4:CC5)*60</f>
        <v>9</v>
      </c>
      <c r="CD22" s="18">
        <f t="shared" si="57"/>
        <v>13.548387096774194</v>
      </c>
      <c r="CE22" s="18">
        <f t="shared" si="57"/>
        <v>12.210526315789473</v>
      </c>
      <c r="CF22" s="18">
        <f>CF12/SUM(CF4:CF5)*60</f>
        <v>14.526315789473685</v>
      </c>
      <c r="CG22" s="18">
        <f t="shared" ref="CG22:CI22" si="58">CG12/SUM(CG4:CG5)*60</f>
        <v>10.444444444444445</v>
      </c>
      <c r="CH22" s="18">
        <f t="shared" si="58"/>
        <v>11.314285714285715</v>
      </c>
      <c r="CI22" s="18">
        <f t="shared" si="58"/>
        <v>11.1</v>
      </c>
      <c r="CJ22" s="18">
        <f>CJ12/SUM(CJ4:CJ5)*60</f>
        <v>21</v>
      </c>
      <c r="CK22" s="18">
        <f t="shared" ref="CK22:CM22" si="59">CK12/SUM(CK4:CK5)*60</f>
        <v>0</v>
      </c>
      <c r="CL22" s="18">
        <f t="shared" si="59"/>
        <v>0</v>
      </c>
      <c r="CM22" s="18">
        <f t="shared" si="59"/>
        <v>0</v>
      </c>
      <c r="CN22" s="18">
        <f>CN12/SUM(CN4:CN5)*60</f>
        <v>0</v>
      </c>
    </row>
    <row r="23" spans="2:92" ht="15">
      <c r="B23" s="86"/>
      <c r="C23" s="95" t="s">
        <v>16</v>
      </c>
      <c r="D23" s="6" t="s">
        <v>12</v>
      </c>
      <c r="E23" s="56" t="s">
        <v>80</v>
      </c>
      <c r="F23" s="20">
        <v>11045.655375552282</v>
      </c>
      <c r="G23" s="20">
        <v>11045.655375552282</v>
      </c>
      <c r="H23" s="20">
        <v>3161</v>
      </c>
      <c r="I23" s="20">
        <v>2389</v>
      </c>
      <c r="J23" s="20">
        <v>2150</v>
      </c>
      <c r="K23" s="56" t="s">
        <v>80</v>
      </c>
      <c r="L23" s="20">
        <v>11045.655375552282</v>
      </c>
      <c r="M23" s="20">
        <v>11045.655375552282</v>
      </c>
      <c r="N23" s="20">
        <v>3161</v>
      </c>
      <c r="O23" s="20">
        <v>2389</v>
      </c>
      <c r="P23" s="20">
        <v>2150</v>
      </c>
      <c r="Q23" s="56" t="s">
        <v>80</v>
      </c>
      <c r="R23" s="20">
        <v>11045.655375552282</v>
      </c>
      <c r="S23" s="20">
        <v>11045.655375552282</v>
      </c>
      <c r="T23" s="20">
        <v>3161</v>
      </c>
      <c r="U23" s="20">
        <v>2389</v>
      </c>
      <c r="V23" s="20">
        <v>2150</v>
      </c>
      <c r="W23" s="56" t="s">
        <v>80</v>
      </c>
      <c r="X23" s="20">
        <v>11045.655375552282</v>
      </c>
      <c r="Y23" s="20">
        <v>11045.655375552282</v>
      </c>
      <c r="Z23" s="20">
        <v>3161</v>
      </c>
      <c r="AA23" s="20">
        <v>2389</v>
      </c>
      <c r="AB23" s="20">
        <v>2150</v>
      </c>
      <c r="AC23" s="56" t="s">
        <v>80</v>
      </c>
      <c r="AD23" s="20">
        <v>11045.655375552282</v>
      </c>
      <c r="AE23" s="20">
        <v>11045.655375552282</v>
      </c>
      <c r="AF23" s="20">
        <v>3161</v>
      </c>
      <c r="AG23" s="20">
        <v>2389</v>
      </c>
      <c r="AH23" s="20">
        <v>2150</v>
      </c>
      <c r="AI23" s="56" t="s">
        <v>80</v>
      </c>
      <c r="AJ23" s="20">
        <v>11045.655375552282</v>
      </c>
      <c r="AK23" s="20">
        <v>11045.655375552282</v>
      </c>
      <c r="AL23" s="20">
        <v>3161</v>
      </c>
      <c r="AM23" s="20">
        <v>2389</v>
      </c>
      <c r="AN23" s="20">
        <v>2150</v>
      </c>
      <c r="AO23" s="20">
        <v>11045.655375552282</v>
      </c>
      <c r="AP23" s="20">
        <v>11045.655375552282</v>
      </c>
      <c r="AQ23" s="20">
        <v>3161</v>
      </c>
      <c r="AR23" s="20">
        <v>2150</v>
      </c>
      <c r="AS23" s="20">
        <v>11045.655375552282</v>
      </c>
      <c r="AT23" s="20">
        <v>11045.655375552282</v>
      </c>
      <c r="AU23" s="20">
        <v>3161</v>
      </c>
      <c r="AV23" s="20">
        <v>2150</v>
      </c>
      <c r="AW23" s="20">
        <v>11045.655375552282</v>
      </c>
      <c r="AX23" s="20">
        <v>11045.655375552282</v>
      </c>
      <c r="AY23" s="20">
        <v>3161</v>
      </c>
      <c r="AZ23" s="20">
        <v>2150</v>
      </c>
      <c r="BA23" s="20">
        <v>11045.655375552282</v>
      </c>
      <c r="BB23" s="20">
        <v>11045.655375552282</v>
      </c>
      <c r="BC23" s="20">
        <v>3161</v>
      </c>
      <c r="BD23" s="20">
        <v>2150</v>
      </c>
      <c r="BE23" s="20">
        <v>11045.655375552282</v>
      </c>
      <c r="BF23" s="20">
        <v>11045.655375552282</v>
      </c>
      <c r="BG23" s="20">
        <v>3161</v>
      </c>
      <c r="BH23" s="20">
        <v>2150</v>
      </c>
      <c r="BI23" s="20">
        <v>11045.655375552282</v>
      </c>
      <c r="BJ23" s="20">
        <v>11045.655375552282</v>
      </c>
      <c r="BK23" s="20">
        <v>3161</v>
      </c>
      <c r="BL23" s="20">
        <v>2150</v>
      </c>
      <c r="BM23" s="20">
        <v>11045.655375552282</v>
      </c>
      <c r="BN23" s="20">
        <v>11045.655375552282</v>
      </c>
      <c r="BO23" s="20">
        <v>3161</v>
      </c>
      <c r="BP23" s="20">
        <v>2150</v>
      </c>
      <c r="BQ23" s="20">
        <v>11045.655375552282</v>
      </c>
      <c r="BR23" s="20">
        <v>11045.655375552282</v>
      </c>
      <c r="BS23" s="20">
        <v>3161</v>
      </c>
      <c r="BT23" s="20">
        <v>2150</v>
      </c>
      <c r="BU23" s="20">
        <v>11045.655375552282</v>
      </c>
      <c r="BV23" s="20">
        <v>11045.655375552282</v>
      </c>
      <c r="BW23" s="20">
        <v>3161</v>
      </c>
      <c r="BX23" s="20">
        <v>2150</v>
      </c>
      <c r="BY23" s="20">
        <v>11045.655375552282</v>
      </c>
      <c r="BZ23" s="20">
        <v>11045.655375552282</v>
      </c>
      <c r="CA23" s="20">
        <v>3161</v>
      </c>
      <c r="CB23" s="20">
        <v>2150</v>
      </c>
      <c r="CC23" s="20">
        <v>11045.655375552282</v>
      </c>
      <c r="CD23" s="20">
        <v>11045.655375552282</v>
      </c>
      <c r="CE23" s="20">
        <v>3161</v>
      </c>
      <c r="CF23" s="20">
        <v>2150</v>
      </c>
      <c r="CG23" s="20">
        <v>11045.655375552282</v>
      </c>
      <c r="CH23" s="20">
        <v>11045.655375552282</v>
      </c>
      <c r="CI23" s="20">
        <v>3161</v>
      </c>
      <c r="CJ23" s="20">
        <v>2150</v>
      </c>
      <c r="CK23" s="20">
        <v>11045.655375552282</v>
      </c>
      <c r="CL23" s="20">
        <v>11045.655375552282</v>
      </c>
      <c r="CM23" s="20">
        <v>3161</v>
      </c>
      <c r="CN23" s="20">
        <v>2150</v>
      </c>
    </row>
    <row r="24" spans="2:92" ht="15">
      <c r="B24" s="86"/>
      <c r="C24" s="96"/>
      <c r="D24" s="7" t="s">
        <v>17</v>
      </c>
      <c r="E24" s="57"/>
      <c r="F24" s="8">
        <v>2</v>
      </c>
      <c r="G24" s="8">
        <v>5</v>
      </c>
      <c r="H24" s="57">
        <v>0</v>
      </c>
      <c r="I24" s="8">
        <v>0</v>
      </c>
      <c r="J24" s="8">
        <v>1</v>
      </c>
      <c r="K24" s="57"/>
      <c r="L24" s="8">
        <v>1</v>
      </c>
      <c r="M24" s="8">
        <v>6</v>
      </c>
      <c r="N24" s="57">
        <v>1</v>
      </c>
      <c r="O24" s="8"/>
      <c r="P24" s="8">
        <v>1</v>
      </c>
      <c r="Q24" s="57"/>
      <c r="R24" s="8">
        <v>0</v>
      </c>
      <c r="S24" s="8">
        <v>0</v>
      </c>
      <c r="T24" s="57">
        <v>0</v>
      </c>
      <c r="U24" s="8"/>
      <c r="V24" s="8">
        <v>0</v>
      </c>
      <c r="W24" s="57"/>
      <c r="X24" s="8">
        <v>0</v>
      </c>
      <c r="Y24" s="8">
        <v>1</v>
      </c>
      <c r="Z24" s="57">
        <v>0</v>
      </c>
      <c r="AA24" s="8"/>
      <c r="AB24" s="8">
        <v>1</v>
      </c>
      <c r="AC24" s="57"/>
      <c r="AD24" s="8">
        <v>0</v>
      </c>
      <c r="AE24" s="8">
        <v>0</v>
      </c>
      <c r="AF24" s="57">
        <v>0</v>
      </c>
      <c r="AG24" s="8"/>
      <c r="AH24" s="8">
        <v>0</v>
      </c>
      <c r="AI24" s="57"/>
      <c r="AJ24" s="8">
        <v>1</v>
      </c>
      <c r="AK24" s="8">
        <v>2</v>
      </c>
      <c r="AL24" s="63">
        <v>0</v>
      </c>
      <c r="AM24" s="8"/>
      <c r="AN24" s="8">
        <v>1</v>
      </c>
      <c r="AO24" s="8">
        <v>3</v>
      </c>
      <c r="AP24" s="8">
        <v>3</v>
      </c>
      <c r="AQ24" s="63">
        <v>0</v>
      </c>
      <c r="AR24" s="8">
        <v>0</v>
      </c>
      <c r="AS24" s="8">
        <v>2</v>
      </c>
      <c r="AT24" s="8">
        <v>0</v>
      </c>
      <c r="AU24" s="63">
        <v>0</v>
      </c>
      <c r="AV24" s="8">
        <v>0</v>
      </c>
      <c r="AW24" s="8">
        <v>1</v>
      </c>
      <c r="AX24" s="8">
        <v>0</v>
      </c>
      <c r="AY24" s="63">
        <v>0</v>
      </c>
      <c r="AZ24" s="8">
        <v>0</v>
      </c>
      <c r="BA24" s="8">
        <v>1</v>
      </c>
      <c r="BB24" s="8">
        <v>0</v>
      </c>
      <c r="BC24" s="63">
        <v>0</v>
      </c>
      <c r="BD24" s="8">
        <v>0</v>
      </c>
      <c r="BE24" s="8">
        <v>1</v>
      </c>
      <c r="BF24" s="8">
        <v>0</v>
      </c>
      <c r="BG24" s="63">
        <v>0</v>
      </c>
      <c r="BH24" s="8">
        <v>0</v>
      </c>
      <c r="BI24" s="8">
        <v>1</v>
      </c>
      <c r="BJ24" s="8">
        <v>0</v>
      </c>
      <c r="BK24" s="63">
        <v>0</v>
      </c>
      <c r="BL24" s="8">
        <v>0</v>
      </c>
      <c r="BM24" s="8">
        <v>0</v>
      </c>
      <c r="BN24" s="8">
        <v>2</v>
      </c>
      <c r="BO24" s="63">
        <v>0</v>
      </c>
      <c r="BP24" s="8">
        <v>0</v>
      </c>
      <c r="BQ24" s="8">
        <v>0</v>
      </c>
      <c r="BR24" s="8">
        <v>1</v>
      </c>
      <c r="BS24" s="63">
        <v>0</v>
      </c>
      <c r="BT24" s="8">
        <v>0</v>
      </c>
      <c r="BU24" s="8">
        <v>1</v>
      </c>
      <c r="BV24" s="8">
        <v>1</v>
      </c>
      <c r="BW24" s="63">
        <v>4</v>
      </c>
      <c r="BX24" s="63">
        <v>1</v>
      </c>
      <c r="BY24" s="8">
        <v>1</v>
      </c>
      <c r="BZ24" s="8">
        <v>0</v>
      </c>
      <c r="CA24" s="63">
        <v>0</v>
      </c>
      <c r="CB24" s="8">
        <v>0</v>
      </c>
      <c r="CC24" s="8">
        <v>3</v>
      </c>
      <c r="CD24" s="8">
        <v>0</v>
      </c>
      <c r="CE24" s="63">
        <v>0</v>
      </c>
      <c r="CF24" s="8">
        <v>1</v>
      </c>
      <c r="CG24" s="8">
        <v>1</v>
      </c>
      <c r="CH24" s="8">
        <v>2</v>
      </c>
      <c r="CI24" s="63">
        <v>0</v>
      </c>
      <c r="CJ24" s="8">
        <v>0</v>
      </c>
      <c r="CK24" s="8">
        <v>2</v>
      </c>
      <c r="CL24" s="8">
        <v>0</v>
      </c>
      <c r="CM24" s="8">
        <v>1</v>
      </c>
      <c r="CN24" s="8">
        <v>0</v>
      </c>
    </row>
    <row r="25" spans="2:92" ht="15.75" thickBot="1">
      <c r="B25" s="86"/>
      <c r="C25" s="97"/>
      <c r="D25" s="5" t="s">
        <v>18</v>
      </c>
      <c r="E25" s="58" t="s">
        <v>80</v>
      </c>
      <c r="F25" s="9">
        <f t="shared" ref="F25:I25" si="60">F24/(F24+F12)*1000000</f>
        <v>24096.385542168675</v>
      </c>
      <c r="G25" s="9">
        <f t="shared" si="60"/>
        <v>42016.806722689078</v>
      </c>
      <c r="H25" s="9">
        <f t="shared" si="60"/>
        <v>0</v>
      </c>
      <c r="I25" s="9">
        <f t="shared" si="60"/>
        <v>0</v>
      </c>
      <c r="J25" s="9">
        <f t="shared" ref="J25" si="61">J24/(J24+J12)*1000000</f>
        <v>6097.5609756097565</v>
      </c>
      <c r="K25" s="58" t="s">
        <v>80</v>
      </c>
      <c r="L25" s="9">
        <f t="shared" ref="L25:P25" si="62">L24/(L24+L12)*1000000</f>
        <v>12345.679012345678</v>
      </c>
      <c r="M25" s="9">
        <f t="shared" si="62"/>
        <v>50847.457627118645</v>
      </c>
      <c r="N25" s="9">
        <f t="shared" si="62"/>
        <v>8695.652173913044</v>
      </c>
      <c r="O25" s="9" t="e">
        <f t="shared" si="62"/>
        <v>#DIV/0!</v>
      </c>
      <c r="P25" s="9">
        <f t="shared" si="62"/>
        <v>6134.9693251533745</v>
      </c>
      <c r="Q25" s="58" t="s">
        <v>80</v>
      </c>
      <c r="R25" s="9">
        <f t="shared" ref="R25:V25" si="63">R24/(R24+R12)*1000000</f>
        <v>0</v>
      </c>
      <c r="S25" s="9">
        <f t="shared" si="63"/>
        <v>0</v>
      </c>
      <c r="T25" s="9">
        <f t="shared" si="63"/>
        <v>0</v>
      </c>
      <c r="U25" s="9" t="e">
        <f t="shared" si="63"/>
        <v>#DIV/0!</v>
      </c>
      <c r="V25" s="9">
        <f t="shared" si="63"/>
        <v>0</v>
      </c>
      <c r="W25" s="58" t="s">
        <v>80</v>
      </c>
      <c r="X25" s="9">
        <f t="shared" ref="X25:AB25" si="64">X24/(X24+X12)*1000000</f>
        <v>0</v>
      </c>
      <c r="Y25" s="9">
        <f t="shared" si="64"/>
        <v>13888.888888888889</v>
      </c>
      <c r="Z25" s="9">
        <f t="shared" si="64"/>
        <v>0</v>
      </c>
      <c r="AA25" s="9" t="e">
        <f t="shared" si="64"/>
        <v>#DIV/0!</v>
      </c>
      <c r="AB25" s="9">
        <f t="shared" si="64"/>
        <v>7751.937984496124</v>
      </c>
      <c r="AC25" s="58" t="s">
        <v>80</v>
      </c>
      <c r="AD25" s="9">
        <f t="shared" ref="AD25:AH25" si="65">AD24/(AD24+AD12)*1000000</f>
        <v>0</v>
      </c>
      <c r="AE25" s="9">
        <f t="shared" si="65"/>
        <v>0</v>
      </c>
      <c r="AF25" s="9">
        <f t="shared" si="65"/>
        <v>0</v>
      </c>
      <c r="AG25" s="9" t="e">
        <f t="shared" si="65"/>
        <v>#DIV/0!</v>
      </c>
      <c r="AH25" s="9">
        <f t="shared" si="65"/>
        <v>0</v>
      </c>
      <c r="AI25" s="58" t="s">
        <v>80</v>
      </c>
      <c r="AJ25" s="9">
        <f t="shared" ref="AJ25:AN25" si="66">AJ24/(AJ24+AJ12)*1000000</f>
        <v>10204.08163265306</v>
      </c>
      <c r="AK25" s="9">
        <f t="shared" si="66"/>
        <v>21276.59574468085</v>
      </c>
      <c r="AL25" s="9">
        <f t="shared" si="66"/>
        <v>0</v>
      </c>
      <c r="AM25" s="9" t="e">
        <f t="shared" si="66"/>
        <v>#DIV/0!</v>
      </c>
      <c r="AN25" s="9">
        <f t="shared" si="66"/>
        <v>18867.924528301886</v>
      </c>
      <c r="AO25" s="9">
        <f t="shared" ref="AO25:AR25" si="67">AO24/(AO24+AO12)*1000000</f>
        <v>30927.835051546394</v>
      </c>
      <c r="AP25" s="9">
        <f t="shared" si="67"/>
        <v>31914.893617021273</v>
      </c>
      <c r="AQ25" s="9">
        <f t="shared" si="67"/>
        <v>0</v>
      </c>
      <c r="AR25" s="9">
        <f t="shared" si="67"/>
        <v>0</v>
      </c>
      <c r="AS25" s="9">
        <f t="shared" ref="AS25:AV25" si="68">AS24/(AS24+AS12)*1000000</f>
        <v>21052.631578947367</v>
      </c>
      <c r="AT25" s="9">
        <f t="shared" si="68"/>
        <v>0</v>
      </c>
      <c r="AU25" s="9">
        <f t="shared" si="68"/>
        <v>0</v>
      </c>
      <c r="AV25" s="9">
        <f t="shared" si="68"/>
        <v>0</v>
      </c>
      <c r="AW25" s="9">
        <f t="shared" ref="AW25:AZ25" si="69">AW24/(AW24+AW12)*1000000</f>
        <v>9433.9622641509432</v>
      </c>
      <c r="AX25" s="9">
        <f t="shared" si="69"/>
        <v>0</v>
      </c>
      <c r="AY25" s="9">
        <f t="shared" si="69"/>
        <v>0</v>
      </c>
      <c r="AZ25" s="9">
        <f t="shared" si="69"/>
        <v>0</v>
      </c>
      <c r="BA25" s="9">
        <f t="shared" ref="BA25:BD25" si="70">BA24/(BA24+BA12)*1000000</f>
        <v>9523.8095238095248</v>
      </c>
      <c r="BB25" s="9">
        <f t="shared" si="70"/>
        <v>0</v>
      </c>
      <c r="BC25" s="9">
        <f t="shared" si="70"/>
        <v>0</v>
      </c>
      <c r="BD25" s="9">
        <f t="shared" si="70"/>
        <v>0</v>
      </c>
      <c r="BE25" s="9">
        <f t="shared" ref="BE25:BH25" si="71">BE24/(BE24+BE12)*1000000</f>
        <v>11235.955056179775</v>
      </c>
      <c r="BF25" s="9">
        <f t="shared" si="71"/>
        <v>0</v>
      </c>
      <c r="BG25" s="9">
        <f t="shared" si="71"/>
        <v>0</v>
      </c>
      <c r="BH25" s="9">
        <f t="shared" si="71"/>
        <v>0</v>
      </c>
      <c r="BI25" s="9">
        <f t="shared" ref="BI25:BL25" si="72">BI24/(BI24+BI12)*1000000</f>
        <v>11764.705882352941</v>
      </c>
      <c r="BJ25" s="9">
        <f t="shared" si="72"/>
        <v>0</v>
      </c>
      <c r="BK25" s="9">
        <f t="shared" si="72"/>
        <v>0</v>
      </c>
      <c r="BL25" s="9">
        <f t="shared" si="72"/>
        <v>0</v>
      </c>
      <c r="BM25" s="9">
        <f t="shared" ref="BM25:BP25" si="73">BM24/(BM24+BM12)*1000000</f>
        <v>0</v>
      </c>
      <c r="BN25" s="9">
        <f t="shared" si="73"/>
        <v>20833.333333333332</v>
      </c>
      <c r="BO25" s="9">
        <f t="shared" si="73"/>
        <v>0</v>
      </c>
      <c r="BP25" s="9">
        <f t="shared" si="73"/>
        <v>0</v>
      </c>
      <c r="BQ25" s="9">
        <f t="shared" ref="BQ25:BT25" si="74">BQ24/(BQ24+BQ12)*1000000</f>
        <v>0</v>
      </c>
      <c r="BR25" s="9">
        <f t="shared" si="74"/>
        <v>10526.315789473683</v>
      </c>
      <c r="BS25" s="9">
        <f t="shared" si="74"/>
        <v>0</v>
      </c>
      <c r="BT25" s="9">
        <f t="shared" si="74"/>
        <v>0</v>
      </c>
      <c r="BU25" s="9">
        <f t="shared" ref="BU25:CB25" si="75">BU24/(BU24+BU12)*1000000</f>
        <v>10416.666666666666</v>
      </c>
      <c r="BV25" s="9">
        <f t="shared" si="75"/>
        <v>9259.2592592592591</v>
      </c>
      <c r="BW25" s="9">
        <f t="shared" si="75"/>
        <v>33057.85123966942</v>
      </c>
      <c r="BX25" s="9">
        <f t="shared" si="75"/>
        <v>7633.5877862595416</v>
      </c>
      <c r="BY25" s="9">
        <f t="shared" si="75"/>
        <v>10638.297872340425</v>
      </c>
      <c r="BZ25" s="9">
        <f t="shared" si="75"/>
        <v>0</v>
      </c>
      <c r="CA25" s="9">
        <f t="shared" si="75"/>
        <v>0</v>
      </c>
      <c r="CB25" s="9">
        <f t="shared" si="75"/>
        <v>0</v>
      </c>
      <c r="CC25" s="9">
        <f t="shared" ref="CC25:CF25" si="76">CC24/(CC24+CC12)*1000000</f>
        <v>35714.28571428571</v>
      </c>
      <c r="CD25" s="9">
        <f t="shared" si="76"/>
        <v>0</v>
      </c>
      <c r="CE25" s="9">
        <f t="shared" si="76"/>
        <v>0</v>
      </c>
      <c r="CF25" s="9">
        <f t="shared" si="76"/>
        <v>7194.2446043165473</v>
      </c>
      <c r="CG25" s="9">
        <f t="shared" ref="CG25:CJ25" si="77">CG24/(CG24+CG12)*1000000</f>
        <v>10526.315789473683</v>
      </c>
      <c r="CH25" s="9">
        <f t="shared" si="77"/>
        <v>19801.980198019803</v>
      </c>
      <c r="CI25" s="9">
        <f t="shared" si="77"/>
        <v>0</v>
      </c>
      <c r="CJ25" s="9">
        <f t="shared" si="77"/>
        <v>0</v>
      </c>
      <c r="CK25" s="9">
        <f t="shared" ref="CK25:CN25" si="78">CK24/(CK24+CK12)*1000000</f>
        <v>1000000</v>
      </c>
      <c r="CL25" s="9" t="e">
        <f t="shared" si="78"/>
        <v>#DIV/0!</v>
      </c>
      <c r="CM25" s="9">
        <f t="shared" si="78"/>
        <v>1000000</v>
      </c>
      <c r="CN25" s="9" t="e">
        <f t="shared" si="78"/>
        <v>#DIV/0!</v>
      </c>
    </row>
    <row r="27" spans="2:92" ht="19.149999999999999" customHeight="1"/>
    <row r="33" ht="18" customHeight="1"/>
  </sheetData>
  <mergeCells count="29">
    <mergeCell ref="CK2:CN2"/>
    <mergeCell ref="Q2:V2"/>
    <mergeCell ref="AI2:AN2"/>
    <mergeCell ref="K2:P2"/>
    <mergeCell ref="BE2:BH2"/>
    <mergeCell ref="B2:B25"/>
    <mergeCell ref="C2:D3"/>
    <mergeCell ref="C16:C17"/>
    <mergeCell ref="C18:C19"/>
    <mergeCell ref="C20:C22"/>
    <mergeCell ref="C23:C25"/>
    <mergeCell ref="C4:C6"/>
    <mergeCell ref="C7:D7"/>
    <mergeCell ref="C8:C12"/>
    <mergeCell ref="C13:C15"/>
    <mergeCell ref="E2:J2"/>
    <mergeCell ref="AS2:AV2"/>
    <mergeCell ref="BM2:BP2"/>
    <mergeCell ref="BI2:BL2"/>
    <mergeCell ref="AC2:AH2"/>
    <mergeCell ref="W2:AB2"/>
    <mergeCell ref="AW2:AZ2"/>
    <mergeCell ref="AO2:AR2"/>
    <mergeCell ref="BA2:BD2"/>
    <mergeCell ref="CG2:CJ2"/>
    <mergeCell ref="CC2:CF2"/>
    <mergeCell ref="BU2:BX2"/>
    <mergeCell ref="BY2:CB2"/>
    <mergeCell ref="BQ2:BT2"/>
  </mergeCells>
  <phoneticPr fontId="1"/>
  <pageMargins left="0.15748031496062992" right="0.15748031496062992" top="0.15748031496062992" bottom="0.15748031496062992" header="0.31496062992125984" footer="0.31496062992125984"/>
  <pageSetup paperSize="8" scale="4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4059-AD06-44FF-A63F-40FDB3F90DAD}">
  <sheetPr>
    <pageSetUpPr fitToPage="1"/>
  </sheetPr>
  <dimension ref="B1:L544"/>
  <sheetViews>
    <sheetView showGridLines="0" view="pageBreakPreview" zoomScale="80" zoomScaleNormal="55" zoomScaleSheetLayoutView="80" zoomScalePageLayoutView="40" workbookViewId="0">
      <pane ySplit="4" topLeftCell="A136" activePane="bottomLeft" state="frozen"/>
      <selection pane="bottomLeft" activeCell="I149" sqref="I149"/>
    </sheetView>
  </sheetViews>
  <sheetFormatPr defaultColWidth="9" defaultRowHeight="15"/>
  <cols>
    <col min="1" max="1" width="1.375" style="22" customWidth="1"/>
    <col min="2" max="2" width="4.75" style="22" customWidth="1"/>
    <col min="3" max="3" width="21.125" style="22" customWidth="1"/>
    <col min="4" max="4" width="14.625" style="22" customWidth="1"/>
    <col min="5" max="9" width="17.25" style="22" customWidth="1"/>
    <col min="10" max="10" width="13.25" style="22" customWidth="1"/>
    <col min="11" max="16384" width="9" style="22"/>
  </cols>
  <sheetData>
    <row r="1" spans="2:12" ht="39.75">
      <c r="B1" s="28" t="s">
        <v>35</v>
      </c>
      <c r="C1" s="23"/>
      <c r="D1" s="23"/>
      <c r="E1" s="24"/>
      <c r="K1" s="25"/>
    </row>
    <row r="2" spans="2:12" ht="16.5" customHeight="1" thickBot="1">
      <c r="B2" s="27"/>
      <c r="C2" s="27"/>
      <c r="D2" s="27"/>
      <c r="E2" s="27"/>
      <c r="F2" s="27"/>
      <c r="G2" s="27"/>
      <c r="H2" s="27"/>
      <c r="I2" s="21"/>
      <c r="J2" s="21"/>
      <c r="K2" s="26"/>
    </row>
    <row r="3" spans="2:12" ht="54.75" customHeight="1">
      <c r="B3" s="113" t="s">
        <v>31</v>
      </c>
      <c r="C3" s="119" t="s">
        <v>32</v>
      </c>
      <c r="D3" s="117" t="s">
        <v>33</v>
      </c>
      <c r="E3" s="115" t="s">
        <v>25</v>
      </c>
      <c r="F3" s="115"/>
      <c r="G3" s="115"/>
      <c r="H3" s="115"/>
      <c r="I3" s="116"/>
      <c r="J3" s="111" t="s">
        <v>34</v>
      </c>
      <c r="K3" s="26"/>
    </row>
    <row r="4" spans="2:12" ht="59.25" customHeight="1">
      <c r="B4" s="114"/>
      <c r="C4" s="120"/>
      <c r="D4" s="118"/>
      <c r="E4" s="32" t="s">
        <v>26</v>
      </c>
      <c r="F4" s="32" t="s">
        <v>27</v>
      </c>
      <c r="G4" s="32" t="s">
        <v>28</v>
      </c>
      <c r="H4" s="32" t="s">
        <v>29</v>
      </c>
      <c r="I4" s="32" t="s">
        <v>30</v>
      </c>
      <c r="J4" s="112"/>
      <c r="K4" s="26"/>
    </row>
    <row r="5" spans="2:12" ht="33" customHeight="1">
      <c r="B5" s="105">
        <v>1</v>
      </c>
      <c r="C5" s="108">
        <v>45566</v>
      </c>
      <c r="D5" s="31" t="s">
        <v>73</v>
      </c>
      <c r="E5" s="38">
        <v>38</v>
      </c>
      <c r="F5" s="34"/>
      <c r="G5" s="34"/>
      <c r="H5" s="34"/>
      <c r="I5" s="34">
        <v>160</v>
      </c>
      <c r="J5" s="31">
        <f t="shared" ref="J5:J10" si="0">SUM(E5:I5)</f>
        <v>198</v>
      </c>
      <c r="K5" s="40"/>
      <c r="L5" s="40"/>
    </row>
    <row r="6" spans="2:12" ht="33" customHeight="1">
      <c r="B6" s="106"/>
      <c r="C6" s="109"/>
      <c r="D6" s="41" t="s">
        <v>74</v>
      </c>
      <c r="E6" s="42"/>
      <c r="F6" s="43"/>
      <c r="G6" s="43"/>
      <c r="H6" s="43"/>
      <c r="I6" s="43"/>
      <c r="J6" s="31">
        <f t="shared" si="0"/>
        <v>0</v>
      </c>
      <c r="K6" s="40"/>
      <c r="L6" s="40"/>
    </row>
    <row r="7" spans="2:12" ht="33" customHeight="1">
      <c r="B7" s="106"/>
      <c r="C7" s="109"/>
      <c r="D7" s="31" t="s">
        <v>61</v>
      </c>
      <c r="E7" s="38">
        <v>65</v>
      </c>
      <c r="F7" s="34">
        <v>8</v>
      </c>
      <c r="G7" s="34"/>
      <c r="H7" s="34"/>
      <c r="I7" s="34">
        <v>200</v>
      </c>
      <c r="J7" s="31">
        <f t="shared" si="0"/>
        <v>273</v>
      </c>
      <c r="K7" s="40"/>
      <c r="L7" s="40"/>
    </row>
    <row r="8" spans="2:12" ht="33" customHeight="1">
      <c r="B8" s="106"/>
      <c r="C8" s="109"/>
      <c r="D8" s="31" t="s">
        <v>62</v>
      </c>
      <c r="E8" s="38">
        <v>11</v>
      </c>
      <c r="F8" s="34"/>
      <c r="G8" s="34">
        <v>6</v>
      </c>
      <c r="H8" s="34"/>
      <c r="I8" s="34">
        <v>5</v>
      </c>
      <c r="J8" s="31">
        <f t="shared" si="0"/>
        <v>22</v>
      </c>
      <c r="K8" s="40"/>
      <c r="L8" s="40"/>
    </row>
    <row r="9" spans="2:12" ht="33" customHeight="1">
      <c r="B9" s="106"/>
      <c r="C9" s="109"/>
      <c r="D9" s="31" t="s">
        <v>75</v>
      </c>
      <c r="E9" s="38">
        <v>35</v>
      </c>
      <c r="F9" s="34">
        <v>6</v>
      </c>
      <c r="G9" s="34"/>
      <c r="H9" s="34"/>
      <c r="I9" s="34">
        <v>140</v>
      </c>
      <c r="J9" s="31">
        <f t="shared" si="0"/>
        <v>181</v>
      </c>
      <c r="K9" s="40"/>
      <c r="L9" s="40"/>
    </row>
    <row r="10" spans="2:12" ht="33" customHeight="1">
      <c r="B10" s="106"/>
      <c r="C10" s="109"/>
      <c r="D10" s="31" t="s">
        <v>81</v>
      </c>
      <c r="E10" s="38">
        <v>11</v>
      </c>
      <c r="F10" s="34"/>
      <c r="G10" s="34"/>
      <c r="H10" s="34"/>
      <c r="I10" s="34">
        <v>10</v>
      </c>
      <c r="J10" s="31">
        <f t="shared" si="0"/>
        <v>21</v>
      </c>
      <c r="K10" s="40"/>
      <c r="L10" s="40"/>
    </row>
    <row r="11" spans="2:12" ht="33" customHeight="1">
      <c r="B11" s="106"/>
      <c r="C11" s="109"/>
      <c r="D11" s="31" t="s">
        <v>65</v>
      </c>
      <c r="E11" s="38">
        <v>23</v>
      </c>
      <c r="F11" s="34"/>
      <c r="G11" s="34"/>
      <c r="H11" s="34"/>
      <c r="I11" s="34">
        <v>140</v>
      </c>
      <c r="J11" s="31">
        <f t="shared" ref="J11:J22" si="1">SUM(E11:I11)</f>
        <v>163</v>
      </c>
      <c r="K11" s="40"/>
      <c r="L11" s="40"/>
    </row>
    <row r="12" spans="2:12" ht="33" customHeight="1">
      <c r="B12" s="106"/>
      <c r="C12" s="109"/>
      <c r="D12" s="31" t="s">
        <v>64</v>
      </c>
      <c r="E12" s="38"/>
      <c r="F12" s="34"/>
      <c r="G12" s="34"/>
      <c r="H12" s="34"/>
      <c r="I12" s="34"/>
      <c r="J12" s="31">
        <f t="shared" si="1"/>
        <v>0</v>
      </c>
      <c r="K12" s="40"/>
      <c r="L12" s="40"/>
    </row>
    <row r="13" spans="2:12" ht="33" customHeight="1">
      <c r="B13" s="106"/>
      <c r="C13" s="109"/>
      <c r="D13" s="31" t="s">
        <v>71</v>
      </c>
      <c r="E13" s="38">
        <v>13</v>
      </c>
      <c r="F13" s="34"/>
      <c r="G13" s="34"/>
      <c r="H13" s="34"/>
      <c r="I13" s="34">
        <v>10</v>
      </c>
      <c r="J13" s="31">
        <f t="shared" si="1"/>
        <v>23</v>
      </c>
      <c r="K13" s="40"/>
      <c r="L13" s="40"/>
    </row>
    <row r="14" spans="2:12" ht="33" customHeight="1">
      <c r="B14" s="106"/>
      <c r="C14" s="109"/>
      <c r="D14" s="31" t="s">
        <v>63</v>
      </c>
      <c r="E14" s="38">
        <v>80</v>
      </c>
      <c r="F14" s="34">
        <v>10</v>
      </c>
      <c r="G14" s="34"/>
      <c r="H14" s="34"/>
      <c r="I14" s="34">
        <v>200</v>
      </c>
      <c r="J14" s="31">
        <f t="shared" si="1"/>
        <v>290</v>
      </c>
      <c r="K14" s="40"/>
      <c r="L14" s="40"/>
    </row>
    <row r="15" spans="2:12" ht="33" customHeight="1">
      <c r="B15" s="106"/>
      <c r="C15" s="109"/>
      <c r="D15" s="31" t="s">
        <v>82</v>
      </c>
      <c r="E15" s="38">
        <v>19</v>
      </c>
      <c r="F15" s="34"/>
      <c r="G15" s="34"/>
      <c r="H15" s="34"/>
      <c r="I15" s="34">
        <v>90</v>
      </c>
      <c r="J15" s="31">
        <f t="shared" ref="J15" si="2">SUM(E15:I15)</f>
        <v>109</v>
      </c>
      <c r="K15" s="40"/>
      <c r="L15" s="40"/>
    </row>
    <row r="16" spans="2:12" ht="33" customHeight="1">
      <c r="B16" s="106"/>
      <c r="C16" s="109"/>
      <c r="D16" s="31" t="s">
        <v>83</v>
      </c>
      <c r="E16" s="38">
        <v>264</v>
      </c>
      <c r="F16" s="34"/>
      <c r="G16" s="34"/>
      <c r="H16" s="34"/>
      <c r="I16" s="34">
        <v>10</v>
      </c>
      <c r="J16" s="31">
        <f t="shared" si="1"/>
        <v>274</v>
      </c>
      <c r="K16" s="40"/>
      <c r="L16" s="40"/>
    </row>
    <row r="17" spans="2:12" ht="33" customHeight="1">
      <c r="B17" s="106"/>
      <c r="C17" s="109"/>
      <c r="D17" s="31" t="s">
        <v>57</v>
      </c>
      <c r="E17" s="38">
        <v>11</v>
      </c>
      <c r="F17" s="34"/>
      <c r="G17" s="34"/>
      <c r="H17" s="37"/>
      <c r="I17" s="34">
        <v>40</v>
      </c>
      <c r="J17" s="31">
        <f t="shared" si="1"/>
        <v>51</v>
      </c>
      <c r="K17" s="40"/>
      <c r="L17" s="40"/>
    </row>
    <row r="18" spans="2:12" ht="33" customHeight="1">
      <c r="B18" s="106"/>
      <c r="C18" s="109"/>
      <c r="D18" s="31" t="s">
        <v>58</v>
      </c>
      <c r="E18" s="38"/>
      <c r="F18" s="34"/>
      <c r="G18" s="34"/>
      <c r="H18" s="37"/>
      <c r="I18" s="34"/>
      <c r="J18" s="31">
        <f t="shared" si="1"/>
        <v>0</v>
      </c>
      <c r="K18" s="40"/>
      <c r="L18" s="40"/>
    </row>
    <row r="19" spans="2:12" ht="33" customHeight="1">
      <c r="B19" s="106"/>
      <c r="C19" s="109"/>
      <c r="D19" s="31" t="s">
        <v>51</v>
      </c>
      <c r="E19" s="38">
        <v>15</v>
      </c>
      <c r="F19" s="34"/>
      <c r="G19" s="34"/>
      <c r="H19" s="34"/>
      <c r="I19" s="34">
        <v>40</v>
      </c>
      <c r="J19" s="31">
        <f t="shared" si="1"/>
        <v>55</v>
      </c>
      <c r="K19" s="40"/>
      <c r="L19" s="40"/>
    </row>
    <row r="20" spans="2:12" ht="33" customHeight="1">
      <c r="B20" s="106"/>
      <c r="C20" s="109"/>
      <c r="D20" s="31" t="s">
        <v>52</v>
      </c>
      <c r="E20" s="38"/>
      <c r="F20" s="34"/>
      <c r="G20" s="34"/>
      <c r="H20" s="34"/>
      <c r="I20" s="34"/>
      <c r="J20" s="31">
        <f t="shared" si="1"/>
        <v>0</v>
      </c>
      <c r="K20" s="40"/>
      <c r="L20" s="40"/>
    </row>
    <row r="21" spans="2:12" ht="33" customHeight="1">
      <c r="B21" s="106"/>
      <c r="C21" s="109"/>
      <c r="D21" s="31" t="s">
        <v>49</v>
      </c>
      <c r="E21" s="38">
        <v>24</v>
      </c>
      <c r="F21" s="34"/>
      <c r="G21" s="34"/>
      <c r="H21" s="34"/>
      <c r="I21" s="34">
        <v>80</v>
      </c>
      <c r="J21" s="31">
        <f t="shared" si="1"/>
        <v>104</v>
      </c>
      <c r="K21" s="40"/>
      <c r="L21" s="40"/>
    </row>
    <row r="22" spans="2:12" ht="33" customHeight="1">
      <c r="B22" s="107"/>
      <c r="C22" s="110"/>
      <c r="D22" s="31" t="s">
        <v>48</v>
      </c>
      <c r="E22" s="38">
        <v>18</v>
      </c>
      <c r="F22" s="34"/>
      <c r="G22" s="34"/>
      <c r="H22" s="34"/>
      <c r="I22" s="34">
        <v>10</v>
      </c>
      <c r="J22" s="31">
        <f t="shared" si="1"/>
        <v>28</v>
      </c>
      <c r="K22" s="40"/>
      <c r="L22" s="40"/>
    </row>
    <row r="23" spans="2:12" ht="33" customHeight="1">
      <c r="B23" s="105">
        <v>2</v>
      </c>
      <c r="C23" s="108">
        <v>45567</v>
      </c>
      <c r="D23" s="31" t="s">
        <v>73</v>
      </c>
      <c r="E23" s="38">
        <v>50</v>
      </c>
      <c r="F23" s="34">
        <v>10</v>
      </c>
      <c r="G23" s="34"/>
      <c r="H23" s="34"/>
      <c r="I23" s="34">
        <v>10</v>
      </c>
      <c r="J23" s="31">
        <f t="shared" ref="J23:J28" si="3">SUM(E23:I23)</f>
        <v>70</v>
      </c>
      <c r="K23" s="40"/>
      <c r="L23" s="40"/>
    </row>
    <row r="24" spans="2:12" ht="33" customHeight="1">
      <c r="B24" s="106"/>
      <c r="C24" s="109"/>
      <c r="D24" s="41" t="s">
        <v>74</v>
      </c>
      <c r="E24" s="42"/>
      <c r="F24" s="43"/>
      <c r="G24" s="43"/>
      <c r="H24" s="43"/>
      <c r="I24" s="43"/>
      <c r="J24" s="31">
        <f t="shared" si="3"/>
        <v>0</v>
      </c>
      <c r="K24" s="40"/>
      <c r="L24" s="40"/>
    </row>
    <row r="25" spans="2:12" ht="33" customHeight="1">
      <c r="B25" s="106"/>
      <c r="C25" s="109"/>
      <c r="D25" s="31" t="s">
        <v>61</v>
      </c>
      <c r="E25" s="38">
        <v>93</v>
      </c>
      <c r="F25" s="34">
        <v>12</v>
      </c>
      <c r="G25" s="34"/>
      <c r="H25" s="34"/>
      <c r="I25" s="34">
        <v>10</v>
      </c>
      <c r="J25" s="31">
        <f t="shared" si="3"/>
        <v>115</v>
      </c>
      <c r="K25" s="40"/>
      <c r="L25" s="40"/>
    </row>
    <row r="26" spans="2:12" ht="33" customHeight="1">
      <c r="B26" s="106"/>
      <c r="C26" s="109"/>
      <c r="D26" s="31" t="s">
        <v>62</v>
      </c>
      <c r="E26" s="38">
        <v>5</v>
      </c>
      <c r="F26" s="34"/>
      <c r="G26" s="34">
        <v>12</v>
      </c>
      <c r="H26" s="34"/>
      <c r="I26" s="34">
        <v>5</v>
      </c>
      <c r="J26" s="31">
        <f t="shared" si="3"/>
        <v>22</v>
      </c>
      <c r="K26" s="40"/>
      <c r="L26" s="40"/>
    </row>
    <row r="27" spans="2:12" ht="33" customHeight="1">
      <c r="B27" s="106"/>
      <c r="C27" s="109"/>
      <c r="D27" s="31" t="s">
        <v>75</v>
      </c>
      <c r="E27" s="38">
        <v>13</v>
      </c>
      <c r="F27" s="34"/>
      <c r="G27" s="34"/>
      <c r="H27" s="34"/>
      <c r="I27" s="34">
        <v>10</v>
      </c>
      <c r="J27" s="31">
        <f t="shared" si="3"/>
        <v>23</v>
      </c>
      <c r="K27" s="40"/>
      <c r="L27" s="40"/>
    </row>
    <row r="28" spans="2:12" ht="33" customHeight="1">
      <c r="B28" s="106"/>
      <c r="C28" s="109"/>
      <c r="D28" s="31" t="s">
        <v>81</v>
      </c>
      <c r="E28" s="38">
        <v>118</v>
      </c>
      <c r="F28" s="34"/>
      <c r="G28" s="34">
        <v>33</v>
      </c>
      <c r="H28" s="34"/>
      <c r="I28" s="34">
        <v>10</v>
      </c>
      <c r="J28" s="31">
        <f t="shared" si="3"/>
        <v>161</v>
      </c>
      <c r="K28" s="40"/>
      <c r="L28" s="40"/>
    </row>
    <row r="29" spans="2:12" ht="33" customHeight="1">
      <c r="B29" s="106"/>
      <c r="C29" s="109"/>
      <c r="D29" s="31" t="s">
        <v>65</v>
      </c>
      <c r="E29" s="38">
        <v>69</v>
      </c>
      <c r="F29" s="34">
        <v>10</v>
      </c>
      <c r="G29" s="34">
        <v>15</v>
      </c>
      <c r="H29" s="34"/>
      <c r="I29" s="34">
        <v>10</v>
      </c>
      <c r="J29" s="31">
        <f t="shared" ref="J29:J40" si="4">SUM(E29:I29)</f>
        <v>104</v>
      </c>
      <c r="K29" s="40"/>
      <c r="L29" s="40"/>
    </row>
    <row r="30" spans="2:12" ht="33" customHeight="1">
      <c r="B30" s="106"/>
      <c r="C30" s="109"/>
      <c r="D30" s="31" t="s">
        <v>64</v>
      </c>
      <c r="E30" s="38"/>
      <c r="F30" s="34"/>
      <c r="G30" s="34"/>
      <c r="H30" s="34"/>
      <c r="I30" s="34"/>
      <c r="J30" s="31">
        <f t="shared" si="4"/>
        <v>0</v>
      </c>
      <c r="K30" s="40"/>
      <c r="L30" s="40"/>
    </row>
    <row r="31" spans="2:12" ht="33" customHeight="1">
      <c r="B31" s="106"/>
      <c r="C31" s="109"/>
      <c r="D31" s="31" t="s">
        <v>71</v>
      </c>
      <c r="E31" s="38">
        <v>20</v>
      </c>
      <c r="F31" s="34"/>
      <c r="G31" s="34"/>
      <c r="H31" s="34"/>
      <c r="I31" s="34">
        <v>10</v>
      </c>
      <c r="J31" s="31">
        <f t="shared" si="4"/>
        <v>30</v>
      </c>
      <c r="K31" s="40"/>
      <c r="L31" s="40"/>
    </row>
    <row r="32" spans="2:12" ht="33" customHeight="1">
      <c r="B32" s="106"/>
      <c r="C32" s="109"/>
      <c r="D32" s="31" t="s">
        <v>63</v>
      </c>
      <c r="E32" s="38">
        <v>242</v>
      </c>
      <c r="F32" s="34"/>
      <c r="G32" s="34">
        <v>15</v>
      </c>
      <c r="H32" s="34"/>
      <c r="I32" s="34">
        <v>10</v>
      </c>
      <c r="J32" s="31">
        <f t="shared" si="4"/>
        <v>267</v>
      </c>
      <c r="K32" s="40"/>
      <c r="L32" s="40"/>
    </row>
    <row r="33" spans="2:12" ht="33" customHeight="1">
      <c r="B33" s="106"/>
      <c r="C33" s="109"/>
      <c r="D33" s="31" t="s">
        <v>82</v>
      </c>
      <c r="E33" s="38">
        <v>10</v>
      </c>
      <c r="F33" s="34"/>
      <c r="G33" s="34">
        <v>10</v>
      </c>
      <c r="H33" s="34"/>
      <c r="I33" s="34">
        <v>10</v>
      </c>
      <c r="J33" s="31">
        <f t="shared" si="4"/>
        <v>30</v>
      </c>
      <c r="K33" s="40"/>
      <c r="L33" s="40"/>
    </row>
    <row r="34" spans="2:12" ht="33" customHeight="1">
      <c r="B34" s="106"/>
      <c r="C34" s="109"/>
      <c r="D34" s="31" t="s">
        <v>83</v>
      </c>
      <c r="E34" s="38">
        <v>21</v>
      </c>
      <c r="F34" s="34"/>
      <c r="G34" s="34"/>
      <c r="H34" s="34"/>
      <c r="I34" s="34">
        <v>10</v>
      </c>
      <c r="J34" s="31">
        <f t="shared" si="4"/>
        <v>31</v>
      </c>
      <c r="K34" s="40"/>
      <c r="L34" s="40"/>
    </row>
    <row r="35" spans="2:12" ht="33" customHeight="1">
      <c r="B35" s="106"/>
      <c r="C35" s="109"/>
      <c r="D35" s="31" t="s">
        <v>57</v>
      </c>
      <c r="E35" s="38">
        <v>47</v>
      </c>
      <c r="F35" s="34"/>
      <c r="G35" s="34"/>
      <c r="H35" s="37"/>
      <c r="I35" s="34">
        <v>10</v>
      </c>
      <c r="J35" s="31">
        <f t="shared" si="4"/>
        <v>57</v>
      </c>
      <c r="K35" s="40"/>
      <c r="L35" s="40"/>
    </row>
    <row r="36" spans="2:12" ht="33" customHeight="1">
      <c r="B36" s="106"/>
      <c r="C36" s="109"/>
      <c r="D36" s="31" t="s">
        <v>58</v>
      </c>
      <c r="E36" s="38"/>
      <c r="F36" s="34"/>
      <c r="G36" s="34"/>
      <c r="H36" s="37"/>
      <c r="I36" s="34"/>
      <c r="J36" s="31">
        <f t="shared" si="4"/>
        <v>0</v>
      </c>
      <c r="K36" s="40"/>
      <c r="L36" s="40"/>
    </row>
    <row r="37" spans="2:12" ht="33" customHeight="1">
      <c r="B37" s="106"/>
      <c r="C37" s="109"/>
      <c r="D37" s="31" t="s">
        <v>51</v>
      </c>
      <c r="E37" s="38">
        <v>20</v>
      </c>
      <c r="F37" s="34"/>
      <c r="G37" s="34"/>
      <c r="H37" s="34"/>
      <c r="I37" s="34">
        <v>10</v>
      </c>
      <c r="J37" s="31">
        <f t="shared" si="4"/>
        <v>30</v>
      </c>
      <c r="K37" s="40"/>
      <c r="L37" s="40"/>
    </row>
    <row r="38" spans="2:12" ht="33" customHeight="1">
      <c r="B38" s="106"/>
      <c r="C38" s="109"/>
      <c r="D38" s="31" t="s">
        <v>52</v>
      </c>
      <c r="E38" s="38"/>
      <c r="F38" s="34"/>
      <c r="G38" s="34"/>
      <c r="H38" s="34"/>
      <c r="I38" s="34"/>
      <c r="J38" s="31">
        <f t="shared" si="4"/>
        <v>0</v>
      </c>
      <c r="K38" s="40"/>
      <c r="L38" s="40"/>
    </row>
    <row r="39" spans="2:12" ht="33" customHeight="1">
      <c r="B39" s="106"/>
      <c r="C39" s="109"/>
      <c r="D39" s="31" t="s">
        <v>49</v>
      </c>
      <c r="E39" s="38">
        <v>92</v>
      </c>
      <c r="F39" s="34"/>
      <c r="G39" s="34"/>
      <c r="H39" s="34"/>
      <c r="I39" s="34">
        <v>10</v>
      </c>
      <c r="J39" s="31">
        <f t="shared" si="4"/>
        <v>102</v>
      </c>
      <c r="K39" s="40"/>
      <c r="L39" s="40"/>
    </row>
    <row r="40" spans="2:12" ht="33" customHeight="1">
      <c r="B40" s="107"/>
      <c r="C40" s="110"/>
      <c r="D40" s="31" t="s">
        <v>48</v>
      </c>
      <c r="E40" s="38">
        <v>127</v>
      </c>
      <c r="F40" s="34"/>
      <c r="G40" s="34"/>
      <c r="H40" s="34"/>
      <c r="I40" s="34">
        <v>10</v>
      </c>
      <c r="J40" s="31">
        <f t="shared" si="4"/>
        <v>137</v>
      </c>
      <c r="K40" s="40"/>
      <c r="L40" s="40"/>
    </row>
    <row r="41" spans="2:12" ht="33" customHeight="1">
      <c r="B41" s="105">
        <v>3</v>
      </c>
      <c r="C41" s="108">
        <v>45568</v>
      </c>
      <c r="D41" s="31" t="s">
        <v>73</v>
      </c>
      <c r="E41" s="38">
        <v>17</v>
      </c>
      <c r="F41" s="34"/>
      <c r="G41" s="34"/>
      <c r="H41" s="34"/>
      <c r="I41" s="34">
        <v>10</v>
      </c>
      <c r="J41" s="31">
        <f t="shared" ref="J41:J46" si="5">SUM(E41:I41)</f>
        <v>27</v>
      </c>
      <c r="K41" s="40"/>
      <c r="L41" s="40"/>
    </row>
    <row r="42" spans="2:12" ht="33" customHeight="1">
      <c r="B42" s="106"/>
      <c r="C42" s="109"/>
      <c r="D42" s="41" t="s">
        <v>74</v>
      </c>
      <c r="E42" s="42"/>
      <c r="F42" s="43"/>
      <c r="G42" s="43"/>
      <c r="H42" s="43"/>
      <c r="I42" s="43"/>
      <c r="J42" s="31">
        <f t="shared" si="5"/>
        <v>0</v>
      </c>
      <c r="K42" s="40"/>
      <c r="L42" s="40"/>
    </row>
    <row r="43" spans="2:12" ht="33" customHeight="1">
      <c r="B43" s="106"/>
      <c r="C43" s="109"/>
      <c r="D43" s="31" t="s">
        <v>61</v>
      </c>
      <c r="E43" s="38">
        <v>63</v>
      </c>
      <c r="F43" s="34">
        <v>11</v>
      </c>
      <c r="G43" s="34">
        <v>25</v>
      </c>
      <c r="H43" s="34"/>
      <c r="I43" s="34">
        <v>10</v>
      </c>
      <c r="J43" s="31">
        <f t="shared" si="5"/>
        <v>109</v>
      </c>
      <c r="K43" s="40"/>
      <c r="L43" s="40"/>
    </row>
    <row r="44" spans="2:12" ht="33" customHeight="1">
      <c r="B44" s="106"/>
      <c r="C44" s="109"/>
      <c r="D44" s="31" t="s">
        <v>62</v>
      </c>
      <c r="E44" s="38">
        <v>3</v>
      </c>
      <c r="F44" s="34"/>
      <c r="G44" s="34">
        <v>10</v>
      </c>
      <c r="H44" s="34"/>
      <c r="I44" s="34">
        <v>10</v>
      </c>
      <c r="J44" s="31">
        <f t="shared" si="5"/>
        <v>23</v>
      </c>
      <c r="K44" s="40"/>
      <c r="L44" s="40"/>
    </row>
    <row r="45" spans="2:12" ht="33" customHeight="1">
      <c r="B45" s="106"/>
      <c r="C45" s="109"/>
      <c r="D45" s="31" t="s">
        <v>75</v>
      </c>
      <c r="E45" s="38">
        <v>15</v>
      </c>
      <c r="F45" s="34"/>
      <c r="G45" s="34"/>
      <c r="H45" s="34"/>
      <c r="I45" s="34">
        <v>10</v>
      </c>
      <c r="J45" s="31">
        <f t="shared" si="5"/>
        <v>25</v>
      </c>
      <c r="K45" s="40"/>
      <c r="L45" s="40"/>
    </row>
    <row r="46" spans="2:12" ht="33" customHeight="1">
      <c r="B46" s="106"/>
      <c r="C46" s="109"/>
      <c r="D46" s="31" t="s">
        <v>81</v>
      </c>
      <c r="E46" s="38">
        <v>39</v>
      </c>
      <c r="F46" s="34"/>
      <c r="G46" s="34">
        <v>30</v>
      </c>
      <c r="H46" s="34"/>
      <c r="I46" s="34">
        <v>10</v>
      </c>
      <c r="J46" s="31">
        <f t="shared" si="5"/>
        <v>79</v>
      </c>
      <c r="K46" s="40"/>
      <c r="L46" s="40"/>
    </row>
    <row r="47" spans="2:12" ht="33" customHeight="1">
      <c r="B47" s="106"/>
      <c r="C47" s="109"/>
      <c r="D47" s="31" t="s">
        <v>65</v>
      </c>
      <c r="E47" s="38">
        <v>16</v>
      </c>
      <c r="F47" s="34"/>
      <c r="G47" s="34"/>
      <c r="H47" s="34"/>
      <c r="I47" s="34">
        <v>10</v>
      </c>
      <c r="J47" s="31">
        <f t="shared" ref="J47:J58" si="6">SUM(E47:I47)</f>
        <v>26</v>
      </c>
      <c r="K47" s="40"/>
      <c r="L47" s="40"/>
    </row>
    <row r="48" spans="2:12" ht="33" customHeight="1">
      <c r="B48" s="106"/>
      <c r="C48" s="109"/>
      <c r="D48" s="31" t="s">
        <v>64</v>
      </c>
      <c r="E48" s="38"/>
      <c r="F48" s="34"/>
      <c r="G48" s="34"/>
      <c r="H48" s="34"/>
      <c r="I48" s="34"/>
      <c r="J48" s="31">
        <f t="shared" si="6"/>
        <v>0</v>
      </c>
      <c r="K48" s="40"/>
      <c r="L48" s="40"/>
    </row>
    <row r="49" spans="2:12" ht="33" customHeight="1">
      <c r="B49" s="106"/>
      <c r="C49" s="109"/>
      <c r="D49" s="31" t="s">
        <v>71</v>
      </c>
      <c r="E49" s="38">
        <v>20</v>
      </c>
      <c r="F49" s="34"/>
      <c r="G49" s="34"/>
      <c r="H49" s="34"/>
      <c r="I49" s="34">
        <v>10</v>
      </c>
      <c r="J49" s="31">
        <f t="shared" si="6"/>
        <v>30</v>
      </c>
      <c r="K49" s="40"/>
      <c r="L49" s="40"/>
    </row>
    <row r="50" spans="2:12" ht="33" customHeight="1">
      <c r="B50" s="106"/>
      <c r="C50" s="109"/>
      <c r="D50" s="31" t="s">
        <v>63</v>
      </c>
      <c r="E50" s="38">
        <v>157</v>
      </c>
      <c r="F50" s="34">
        <v>10</v>
      </c>
      <c r="G50" s="34"/>
      <c r="H50" s="34"/>
      <c r="I50" s="34">
        <v>10</v>
      </c>
      <c r="J50" s="31">
        <f t="shared" si="6"/>
        <v>177</v>
      </c>
      <c r="K50" s="40"/>
      <c r="L50" s="40"/>
    </row>
    <row r="51" spans="2:12" ht="33" customHeight="1">
      <c r="B51" s="106"/>
      <c r="C51" s="109"/>
      <c r="D51" s="31" t="s">
        <v>82</v>
      </c>
      <c r="E51" s="38">
        <v>11</v>
      </c>
      <c r="F51" s="34"/>
      <c r="G51" s="34"/>
      <c r="H51" s="34"/>
      <c r="I51" s="34">
        <v>10</v>
      </c>
      <c r="J51" s="31">
        <f t="shared" si="6"/>
        <v>21</v>
      </c>
      <c r="K51" s="40"/>
      <c r="L51" s="40"/>
    </row>
    <row r="52" spans="2:12" ht="33" customHeight="1">
      <c r="B52" s="106"/>
      <c r="C52" s="109"/>
      <c r="D52" s="31" t="s">
        <v>83</v>
      </c>
      <c r="E52" s="38">
        <v>87</v>
      </c>
      <c r="F52" s="34"/>
      <c r="G52" s="34"/>
      <c r="H52" s="34"/>
      <c r="I52" s="34">
        <v>10</v>
      </c>
      <c r="J52" s="31">
        <f t="shared" si="6"/>
        <v>97</v>
      </c>
      <c r="K52" s="40"/>
      <c r="L52" s="40"/>
    </row>
    <row r="53" spans="2:12" ht="33" customHeight="1">
      <c r="B53" s="106"/>
      <c r="C53" s="109"/>
      <c r="D53" s="31" t="s">
        <v>57</v>
      </c>
      <c r="E53" s="38">
        <v>23</v>
      </c>
      <c r="F53" s="34"/>
      <c r="G53" s="34"/>
      <c r="H53" s="37"/>
      <c r="I53" s="34">
        <v>10</v>
      </c>
      <c r="J53" s="31">
        <f t="shared" si="6"/>
        <v>33</v>
      </c>
      <c r="K53" s="40"/>
      <c r="L53" s="40"/>
    </row>
    <row r="54" spans="2:12" ht="33" customHeight="1">
      <c r="B54" s="106"/>
      <c r="C54" s="109"/>
      <c r="D54" s="31" t="s">
        <v>58</v>
      </c>
      <c r="E54" s="38"/>
      <c r="F54" s="34"/>
      <c r="G54" s="34"/>
      <c r="H54" s="37"/>
      <c r="I54" s="34"/>
      <c r="J54" s="31">
        <f t="shared" si="6"/>
        <v>0</v>
      </c>
      <c r="K54" s="40"/>
      <c r="L54" s="40"/>
    </row>
    <row r="55" spans="2:12" ht="33" customHeight="1">
      <c r="B55" s="106"/>
      <c r="C55" s="109"/>
      <c r="D55" s="31" t="s">
        <v>51</v>
      </c>
      <c r="E55" s="38">
        <v>20</v>
      </c>
      <c r="F55" s="34"/>
      <c r="G55" s="34"/>
      <c r="H55" s="34"/>
      <c r="I55" s="34">
        <v>10</v>
      </c>
      <c r="J55" s="31">
        <f t="shared" si="6"/>
        <v>30</v>
      </c>
      <c r="K55" s="40"/>
      <c r="L55" s="40"/>
    </row>
    <row r="56" spans="2:12" ht="33" customHeight="1">
      <c r="B56" s="106"/>
      <c r="C56" s="109"/>
      <c r="D56" s="31" t="s">
        <v>52</v>
      </c>
      <c r="E56" s="38"/>
      <c r="F56" s="34"/>
      <c r="G56" s="34"/>
      <c r="H56" s="34"/>
      <c r="I56" s="34"/>
      <c r="J56" s="31">
        <f t="shared" si="6"/>
        <v>0</v>
      </c>
      <c r="K56" s="40"/>
      <c r="L56" s="40"/>
    </row>
    <row r="57" spans="2:12" ht="33" customHeight="1">
      <c r="B57" s="106"/>
      <c r="C57" s="109"/>
      <c r="D57" s="31" t="s">
        <v>49</v>
      </c>
      <c r="E57" s="38">
        <v>19</v>
      </c>
      <c r="F57" s="34"/>
      <c r="G57" s="34"/>
      <c r="H57" s="34"/>
      <c r="I57" s="34">
        <v>10</v>
      </c>
      <c r="J57" s="31">
        <f t="shared" si="6"/>
        <v>29</v>
      </c>
      <c r="K57" s="40"/>
      <c r="L57" s="40"/>
    </row>
    <row r="58" spans="2:12" ht="33" customHeight="1">
      <c r="B58" s="107"/>
      <c r="C58" s="110"/>
      <c r="D58" s="31" t="s">
        <v>48</v>
      </c>
      <c r="E58" s="38">
        <v>17</v>
      </c>
      <c r="F58" s="34"/>
      <c r="G58" s="34"/>
      <c r="H58" s="34"/>
      <c r="I58" s="34">
        <v>10</v>
      </c>
      <c r="J58" s="31">
        <f t="shared" si="6"/>
        <v>27</v>
      </c>
      <c r="K58" s="40"/>
      <c r="L58" s="40"/>
    </row>
    <row r="59" spans="2:12" ht="33" customHeight="1">
      <c r="B59" s="105">
        <v>4</v>
      </c>
      <c r="C59" s="108">
        <v>45569</v>
      </c>
      <c r="D59" s="31" t="s">
        <v>73</v>
      </c>
      <c r="E59" s="38">
        <v>27</v>
      </c>
      <c r="F59" s="34"/>
      <c r="G59" s="34"/>
      <c r="H59" s="34"/>
      <c r="I59" s="34">
        <v>10</v>
      </c>
      <c r="J59" s="31">
        <f t="shared" ref="J59:J64" si="7">SUM(E59:I59)</f>
        <v>37</v>
      </c>
      <c r="K59" s="40"/>
      <c r="L59" s="40"/>
    </row>
    <row r="60" spans="2:12" ht="33" customHeight="1">
      <c r="B60" s="106"/>
      <c r="C60" s="109"/>
      <c r="D60" s="41" t="s">
        <v>74</v>
      </c>
      <c r="E60" s="42"/>
      <c r="F60" s="43"/>
      <c r="G60" s="43"/>
      <c r="H60" s="43"/>
      <c r="I60" s="43"/>
      <c r="J60" s="31">
        <f t="shared" si="7"/>
        <v>0</v>
      </c>
      <c r="K60" s="40"/>
      <c r="L60" s="40"/>
    </row>
    <row r="61" spans="2:12" ht="33" customHeight="1">
      <c r="B61" s="106"/>
      <c r="C61" s="109"/>
      <c r="D61" s="31" t="s">
        <v>61</v>
      </c>
      <c r="E61" s="38">
        <v>32</v>
      </c>
      <c r="F61" s="34"/>
      <c r="G61" s="34">
        <v>15</v>
      </c>
      <c r="H61" s="34"/>
      <c r="I61" s="34">
        <v>10</v>
      </c>
      <c r="J61" s="31">
        <f t="shared" si="7"/>
        <v>57</v>
      </c>
      <c r="K61" s="40"/>
      <c r="L61" s="40"/>
    </row>
    <row r="62" spans="2:12" ht="33" customHeight="1">
      <c r="B62" s="106"/>
      <c r="C62" s="109"/>
      <c r="D62" s="31" t="s">
        <v>62</v>
      </c>
      <c r="E62" s="38">
        <v>13</v>
      </c>
      <c r="F62" s="34"/>
      <c r="G62" s="34"/>
      <c r="H62" s="34"/>
      <c r="I62" s="34">
        <v>10</v>
      </c>
      <c r="J62" s="31">
        <f t="shared" si="7"/>
        <v>23</v>
      </c>
      <c r="K62" s="40"/>
      <c r="L62" s="40"/>
    </row>
    <row r="63" spans="2:12" ht="33" customHeight="1">
      <c r="B63" s="106"/>
      <c r="C63" s="109"/>
      <c r="D63" s="31" t="s">
        <v>75</v>
      </c>
      <c r="E63" s="38">
        <v>8</v>
      </c>
      <c r="F63" s="34"/>
      <c r="G63" s="34">
        <v>13</v>
      </c>
      <c r="H63" s="34"/>
      <c r="I63" s="34">
        <v>5</v>
      </c>
      <c r="J63" s="31">
        <f t="shared" si="7"/>
        <v>26</v>
      </c>
      <c r="K63" s="40"/>
      <c r="L63" s="40"/>
    </row>
    <row r="64" spans="2:12" ht="33" customHeight="1">
      <c r="B64" s="106"/>
      <c r="C64" s="109"/>
      <c r="D64" s="31" t="s">
        <v>81</v>
      </c>
      <c r="E64" s="38">
        <v>136</v>
      </c>
      <c r="F64" s="34"/>
      <c r="G64" s="34">
        <v>26</v>
      </c>
      <c r="H64" s="34"/>
      <c r="I64" s="34">
        <v>10</v>
      </c>
      <c r="J64" s="31">
        <f t="shared" si="7"/>
        <v>172</v>
      </c>
      <c r="K64" s="40"/>
      <c r="L64" s="40"/>
    </row>
    <row r="65" spans="2:12" ht="33" customHeight="1">
      <c r="B65" s="106"/>
      <c r="C65" s="109"/>
      <c r="D65" s="31" t="s">
        <v>65</v>
      </c>
      <c r="E65" s="38">
        <v>27</v>
      </c>
      <c r="F65" s="34"/>
      <c r="G65" s="34"/>
      <c r="H65" s="34"/>
      <c r="I65" s="34">
        <v>10</v>
      </c>
      <c r="J65" s="31">
        <f t="shared" ref="J65:J76" si="8">SUM(E65:I65)</f>
        <v>37</v>
      </c>
      <c r="K65" s="40"/>
      <c r="L65" s="40"/>
    </row>
    <row r="66" spans="2:12" ht="33" customHeight="1">
      <c r="B66" s="106"/>
      <c r="C66" s="109"/>
      <c r="D66" s="31" t="s">
        <v>64</v>
      </c>
      <c r="E66" s="38"/>
      <c r="F66" s="34"/>
      <c r="G66" s="34"/>
      <c r="H66" s="34"/>
      <c r="I66" s="34"/>
      <c r="J66" s="31">
        <f t="shared" si="8"/>
        <v>0</v>
      </c>
      <c r="K66" s="40"/>
      <c r="L66" s="40"/>
    </row>
    <row r="67" spans="2:12" ht="33" customHeight="1">
      <c r="B67" s="106"/>
      <c r="C67" s="109"/>
      <c r="D67" s="31" t="s">
        <v>71</v>
      </c>
      <c r="E67" s="38">
        <v>20</v>
      </c>
      <c r="F67" s="34"/>
      <c r="G67" s="34"/>
      <c r="H67" s="34"/>
      <c r="I67" s="34">
        <v>10</v>
      </c>
      <c r="J67" s="31">
        <f t="shared" si="8"/>
        <v>30</v>
      </c>
      <c r="K67" s="40"/>
      <c r="L67" s="40"/>
    </row>
    <row r="68" spans="2:12" ht="33" customHeight="1">
      <c r="B68" s="106"/>
      <c r="C68" s="109"/>
      <c r="D68" s="31" t="s">
        <v>63</v>
      </c>
      <c r="E68" s="38">
        <v>151</v>
      </c>
      <c r="F68" s="34"/>
      <c r="G68" s="34">
        <v>35</v>
      </c>
      <c r="H68" s="34"/>
      <c r="I68" s="34">
        <v>10</v>
      </c>
      <c r="J68" s="31">
        <f t="shared" si="8"/>
        <v>196</v>
      </c>
      <c r="K68" s="40"/>
      <c r="L68" s="40"/>
    </row>
    <row r="69" spans="2:12" ht="33" customHeight="1">
      <c r="B69" s="106"/>
      <c r="C69" s="109"/>
      <c r="D69" s="31" t="s">
        <v>82</v>
      </c>
      <c r="E69" s="38">
        <v>20</v>
      </c>
      <c r="F69" s="34"/>
      <c r="G69" s="34">
        <v>10</v>
      </c>
      <c r="H69" s="34"/>
      <c r="I69" s="34">
        <v>10</v>
      </c>
      <c r="J69" s="31">
        <f t="shared" si="8"/>
        <v>40</v>
      </c>
      <c r="K69" s="40"/>
      <c r="L69" s="40"/>
    </row>
    <row r="70" spans="2:12" ht="33" customHeight="1">
      <c r="B70" s="106"/>
      <c r="C70" s="109"/>
      <c r="D70" s="31" t="s">
        <v>83</v>
      </c>
      <c r="E70" s="38">
        <v>59</v>
      </c>
      <c r="F70" s="34"/>
      <c r="G70" s="34">
        <v>15</v>
      </c>
      <c r="H70" s="34"/>
      <c r="I70" s="34">
        <v>10</v>
      </c>
      <c r="J70" s="31">
        <f t="shared" si="8"/>
        <v>84</v>
      </c>
      <c r="K70" s="40"/>
      <c r="L70" s="40"/>
    </row>
    <row r="71" spans="2:12" ht="33" customHeight="1">
      <c r="B71" s="106"/>
      <c r="C71" s="109"/>
      <c r="D71" s="31" t="s">
        <v>57</v>
      </c>
      <c r="E71" s="38">
        <v>19</v>
      </c>
      <c r="F71" s="34"/>
      <c r="G71" s="34"/>
      <c r="H71" s="37"/>
      <c r="I71" s="34">
        <v>10</v>
      </c>
      <c r="J71" s="31">
        <f t="shared" si="8"/>
        <v>29</v>
      </c>
      <c r="K71" s="40"/>
      <c r="L71" s="40"/>
    </row>
    <row r="72" spans="2:12" ht="33" customHeight="1">
      <c r="B72" s="106"/>
      <c r="C72" s="109"/>
      <c r="D72" s="31" t="s">
        <v>58</v>
      </c>
      <c r="E72" s="38"/>
      <c r="F72" s="34"/>
      <c r="G72" s="34"/>
      <c r="H72" s="37"/>
      <c r="I72" s="34"/>
      <c r="J72" s="31">
        <f t="shared" si="8"/>
        <v>0</v>
      </c>
      <c r="K72" s="40"/>
      <c r="L72" s="40"/>
    </row>
    <row r="73" spans="2:12" ht="33" customHeight="1">
      <c r="B73" s="106"/>
      <c r="C73" s="109"/>
      <c r="D73" s="31" t="s">
        <v>51</v>
      </c>
      <c r="E73" s="38">
        <v>24</v>
      </c>
      <c r="F73" s="34"/>
      <c r="G73" s="34"/>
      <c r="H73" s="34"/>
      <c r="I73" s="34">
        <v>10</v>
      </c>
      <c r="J73" s="31">
        <f t="shared" si="8"/>
        <v>34</v>
      </c>
      <c r="K73" s="40"/>
      <c r="L73" s="40"/>
    </row>
    <row r="74" spans="2:12" ht="33" customHeight="1">
      <c r="B74" s="106"/>
      <c r="C74" s="109"/>
      <c r="D74" s="31" t="s">
        <v>52</v>
      </c>
      <c r="E74" s="38"/>
      <c r="F74" s="34"/>
      <c r="G74" s="34"/>
      <c r="H74" s="34"/>
      <c r="I74" s="34"/>
      <c r="J74" s="31">
        <f t="shared" si="8"/>
        <v>0</v>
      </c>
      <c r="K74" s="40"/>
      <c r="L74" s="40"/>
    </row>
    <row r="75" spans="2:12" ht="33" customHeight="1">
      <c r="B75" s="106"/>
      <c r="C75" s="109"/>
      <c r="D75" s="31" t="s">
        <v>49</v>
      </c>
      <c r="E75" s="38">
        <v>26</v>
      </c>
      <c r="F75" s="34"/>
      <c r="G75" s="34"/>
      <c r="H75" s="34"/>
      <c r="I75" s="34">
        <v>10</v>
      </c>
      <c r="J75" s="31">
        <f t="shared" si="8"/>
        <v>36</v>
      </c>
      <c r="K75" s="40"/>
      <c r="L75" s="40"/>
    </row>
    <row r="76" spans="2:12" ht="33" customHeight="1">
      <c r="B76" s="107"/>
      <c r="C76" s="110"/>
      <c r="D76" s="31" t="s">
        <v>48</v>
      </c>
      <c r="E76" s="38">
        <v>20</v>
      </c>
      <c r="F76" s="34"/>
      <c r="G76" s="34"/>
      <c r="H76" s="34"/>
      <c r="I76" s="34">
        <v>10</v>
      </c>
      <c r="J76" s="31">
        <f t="shared" si="8"/>
        <v>30</v>
      </c>
      <c r="K76" s="40"/>
      <c r="L76" s="40"/>
    </row>
    <row r="77" spans="2:12" ht="33" customHeight="1">
      <c r="B77" s="105">
        <v>5</v>
      </c>
      <c r="C77" s="108">
        <v>45570</v>
      </c>
      <c r="D77" s="31" t="s">
        <v>73</v>
      </c>
      <c r="E77" s="38">
        <v>12</v>
      </c>
      <c r="F77" s="34"/>
      <c r="G77" s="34">
        <v>10</v>
      </c>
      <c r="H77" s="34"/>
      <c r="I77" s="34">
        <v>5</v>
      </c>
      <c r="J77" s="31">
        <f t="shared" ref="J77:J82" si="9">SUM(E77:I77)</f>
        <v>27</v>
      </c>
      <c r="K77" s="40"/>
      <c r="L77" s="40"/>
    </row>
    <row r="78" spans="2:12" ht="33" customHeight="1">
      <c r="B78" s="106"/>
      <c r="C78" s="109"/>
      <c r="D78" s="41" t="s">
        <v>74</v>
      </c>
      <c r="E78" s="42"/>
      <c r="F78" s="43"/>
      <c r="G78" s="43"/>
      <c r="H78" s="43"/>
      <c r="I78" s="43"/>
      <c r="J78" s="31">
        <f t="shared" si="9"/>
        <v>0</v>
      </c>
      <c r="K78" s="40"/>
      <c r="L78" s="40"/>
    </row>
    <row r="79" spans="2:12" ht="33" customHeight="1">
      <c r="B79" s="106"/>
      <c r="C79" s="109"/>
      <c r="D79" s="31" t="s">
        <v>61</v>
      </c>
      <c r="E79" s="38">
        <v>71</v>
      </c>
      <c r="F79" s="34"/>
      <c r="G79" s="34">
        <v>21</v>
      </c>
      <c r="H79" s="34"/>
      <c r="I79" s="34">
        <v>10</v>
      </c>
      <c r="J79" s="31">
        <f t="shared" si="9"/>
        <v>102</v>
      </c>
      <c r="K79" s="40"/>
      <c r="L79" s="40"/>
    </row>
    <row r="80" spans="2:12" ht="33" customHeight="1">
      <c r="B80" s="106"/>
      <c r="C80" s="109"/>
      <c r="D80" s="31" t="s">
        <v>62</v>
      </c>
      <c r="E80" s="38"/>
      <c r="F80" s="34"/>
      <c r="G80" s="34">
        <v>16</v>
      </c>
      <c r="H80" s="34"/>
      <c r="I80" s="34">
        <v>5</v>
      </c>
      <c r="J80" s="31">
        <f t="shared" si="9"/>
        <v>21</v>
      </c>
      <c r="K80" s="40"/>
      <c r="L80" s="40"/>
    </row>
    <row r="81" spans="2:12" ht="33" customHeight="1">
      <c r="B81" s="106"/>
      <c r="C81" s="109"/>
      <c r="D81" s="31" t="s">
        <v>75</v>
      </c>
      <c r="E81" s="38"/>
      <c r="F81" s="34"/>
      <c r="G81" s="34">
        <v>17</v>
      </c>
      <c r="H81" s="34"/>
      <c r="I81" s="34">
        <v>10</v>
      </c>
      <c r="J81" s="31">
        <f t="shared" si="9"/>
        <v>27</v>
      </c>
      <c r="K81" s="40"/>
      <c r="L81" s="40"/>
    </row>
    <row r="82" spans="2:12" ht="33" customHeight="1">
      <c r="B82" s="106"/>
      <c r="C82" s="109"/>
      <c r="D82" s="31" t="s">
        <v>81</v>
      </c>
      <c r="E82" s="38">
        <v>76</v>
      </c>
      <c r="F82" s="34">
        <v>6</v>
      </c>
      <c r="G82" s="34">
        <v>21</v>
      </c>
      <c r="H82" s="34"/>
      <c r="I82" s="34">
        <v>10</v>
      </c>
      <c r="J82" s="31">
        <f t="shared" si="9"/>
        <v>113</v>
      </c>
      <c r="K82" s="40"/>
      <c r="L82" s="40"/>
    </row>
    <row r="83" spans="2:12" ht="33" customHeight="1">
      <c r="B83" s="106"/>
      <c r="C83" s="109"/>
      <c r="D83" s="31" t="s">
        <v>65</v>
      </c>
      <c r="E83" s="38">
        <v>41</v>
      </c>
      <c r="F83" s="34"/>
      <c r="G83" s="34">
        <v>11</v>
      </c>
      <c r="H83" s="34"/>
      <c r="I83" s="34">
        <v>10</v>
      </c>
      <c r="J83" s="31">
        <f t="shared" ref="J83:J94" si="10">SUM(E83:I83)</f>
        <v>62</v>
      </c>
      <c r="K83" s="40"/>
      <c r="L83" s="40"/>
    </row>
    <row r="84" spans="2:12" ht="33" customHeight="1">
      <c r="B84" s="106"/>
      <c r="C84" s="109"/>
      <c r="D84" s="31" t="s">
        <v>64</v>
      </c>
      <c r="E84" s="38"/>
      <c r="F84" s="34"/>
      <c r="G84" s="34"/>
      <c r="H84" s="34"/>
      <c r="I84" s="34"/>
      <c r="J84" s="31">
        <f t="shared" si="10"/>
        <v>0</v>
      </c>
      <c r="K84" s="40"/>
      <c r="L84" s="40"/>
    </row>
    <row r="85" spans="2:12" ht="33" customHeight="1">
      <c r="B85" s="106"/>
      <c r="C85" s="109"/>
      <c r="D85" s="31" t="s">
        <v>71</v>
      </c>
      <c r="E85" s="38"/>
      <c r="F85" s="34"/>
      <c r="G85" s="34">
        <v>11</v>
      </c>
      <c r="H85" s="34"/>
      <c r="I85" s="34">
        <v>10</v>
      </c>
      <c r="J85" s="31">
        <f t="shared" si="10"/>
        <v>21</v>
      </c>
      <c r="K85" s="40"/>
      <c r="L85" s="40"/>
    </row>
    <row r="86" spans="2:12" ht="33" customHeight="1">
      <c r="B86" s="106"/>
      <c r="C86" s="109"/>
      <c r="D86" s="31" t="s">
        <v>63</v>
      </c>
      <c r="E86" s="38">
        <v>156</v>
      </c>
      <c r="F86" s="34">
        <v>8</v>
      </c>
      <c r="G86" s="34"/>
      <c r="H86" s="34"/>
      <c r="I86" s="34">
        <v>10</v>
      </c>
      <c r="J86" s="31">
        <f t="shared" si="10"/>
        <v>174</v>
      </c>
      <c r="K86" s="40"/>
      <c r="L86" s="40"/>
    </row>
    <row r="87" spans="2:12" ht="33" customHeight="1">
      <c r="B87" s="106"/>
      <c r="C87" s="109"/>
      <c r="D87" s="31" t="s">
        <v>82</v>
      </c>
      <c r="E87" s="38">
        <v>53</v>
      </c>
      <c r="F87" s="34"/>
      <c r="G87" s="34">
        <v>15</v>
      </c>
      <c r="H87" s="34"/>
      <c r="I87" s="34">
        <v>10</v>
      </c>
      <c r="J87" s="31">
        <f t="shared" si="10"/>
        <v>78</v>
      </c>
      <c r="K87" s="40"/>
      <c r="L87" s="40"/>
    </row>
    <row r="88" spans="2:12" ht="33" customHeight="1">
      <c r="B88" s="106"/>
      <c r="C88" s="109"/>
      <c r="D88" s="31" t="s">
        <v>83</v>
      </c>
      <c r="E88" s="38">
        <v>11</v>
      </c>
      <c r="F88" s="34"/>
      <c r="G88" s="34"/>
      <c r="H88" s="34"/>
      <c r="I88" s="34">
        <v>10</v>
      </c>
      <c r="J88" s="31">
        <f t="shared" si="10"/>
        <v>21</v>
      </c>
      <c r="K88" s="40"/>
      <c r="L88" s="40"/>
    </row>
    <row r="89" spans="2:12" ht="33" customHeight="1">
      <c r="B89" s="106"/>
      <c r="C89" s="109"/>
      <c r="D89" s="31" t="s">
        <v>57</v>
      </c>
      <c r="E89" s="38">
        <v>19</v>
      </c>
      <c r="F89" s="34"/>
      <c r="G89" s="34"/>
      <c r="H89" s="37"/>
      <c r="I89" s="34">
        <v>10</v>
      </c>
      <c r="J89" s="31">
        <f t="shared" si="10"/>
        <v>29</v>
      </c>
      <c r="K89" s="40"/>
      <c r="L89" s="40"/>
    </row>
    <row r="90" spans="2:12" ht="33" customHeight="1">
      <c r="B90" s="106"/>
      <c r="C90" s="109"/>
      <c r="D90" s="31" t="s">
        <v>58</v>
      </c>
      <c r="E90" s="38"/>
      <c r="F90" s="34"/>
      <c r="G90" s="34"/>
      <c r="H90" s="37"/>
      <c r="I90" s="34"/>
      <c r="J90" s="31">
        <f t="shared" si="10"/>
        <v>0</v>
      </c>
      <c r="K90" s="40"/>
      <c r="L90" s="40"/>
    </row>
    <row r="91" spans="2:12" ht="33" customHeight="1">
      <c r="B91" s="106"/>
      <c r="C91" s="109"/>
      <c r="D91" s="31" t="s">
        <v>51</v>
      </c>
      <c r="E91" s="38">
        <v>19</v>
      </c>
      <c r="F91" s="34"/>
      <c r="G91" s="34"/>
      <c r="H91" s="34"/>
      <c r="I91" s="34">
        <v>10</v>
      </c>
      <c r="J91" s="31">
        <f t="shared" si="10"/>
        <v>29</v>
      </c>
      <c r="K91" s="40"/>
      <c r="L91" s="40"/>
    </row>
    <row r="92" spans="2:12" ht="33" customHeight="1">
      <c r="B92" s="106"/>
      <c r="C92" s="109"/>
      <c r="D92" s="31" t="s">
        <v>52</v>
      </c>
      <c r="E92" s="38"/>
      <c r="F92" s="34"/>
      <c r="G92" s="34"/>
      <c r="H92" s="34"/>
      <c r="I92" s="34"/>
      <c r="J92" s="31">
        <f t="shared" si="10"/>
        <v>0</v>
      </c>
      <c r="K92" s="40"/>
      <c r="L92" s="40"/>
    </row>
    <row r="93" spans="2:12" ht="33" customHeight="1">
      <c r="B93" s="106"/>
      <c r="C93" s="109"/>
      <c r="D93" s="31" t="s">
        <v>49</v>
      </c>
      <c r="E93" s="38">
        <v>20</v>
      </c>
      <c r="F93" s="34"/>
      <c r="G93" s="34"/>
      <c r="H93" s="34"/>
      <c r="I93" s="34">
        <v>10</v>
      </c>
      <c r="J93" s="31">
        <f t="shared" si="10"/>
        <v>30</v>
      </c>
      <c r="K93" s="40"/>
      <c r="L93" s="40"/>
    </row>
    <row r="94" spans="2:12" ht="33" customHeight="1">
      <c r="B94" s="107"/>
      <c r="C94" s="110"/>
      <c r="D94" s="31" t="s">
        <v>48</v>
      </c>
      <c r="E94" s="38">
        <v>20</v>
      </c>
      <c r="F94" s="34"/>
      <c r="G94" s="34"/>
      <c r="H94" s="34"/>
      <c r="I94" s="34">
        <v>10</v>
      </c>
      <c r="J94" s="31">
        <f t="shared" si="10"/>
        <v>30</v>
      </c>
      <c r="K94" s="40"/>
      <c r="L94" s="40"/>
    </row>
    <row r="95" spans="2:12" ht="33" customHeight="1">
      <c r="B95" s="105">
        <v>6</v>
      </c>
      <c r="C95" s="108">
        <v>45571</v>
      </c>
      <c r="D95" s="31" t="s">
        <v>73</v>
      </c>
      <c r="E95" s="38"/>
      <c r="F95" s="34"/>
      <c r="G95" s="34"/>
      <c r="H95" s="34"/>
      <c r="I95" s="34"/>
      <c r="J95" s="31">
        <f t="shared" ref="J95:J100" si="11">SUM(E95:I95)</f>
        <v>0</v>
      </c>
      <c r="K95" s="40"/>
      <c r="L95" s="40"/>
    </row>
    <row r="96" spans="2:12" ht="33" customHeight="1">
      <c r="B96" s="106"/>
      <c r="C96" s="109"/>
      <c r="D96" s="41" t="s">
        <v>74</v>
      </c>
      <c r="E96" s="42"/>
      <c r="F96" s="43"/>
      <c r="G96" s="43"/>
      <c r="H96" s="43"/>
      <c r="I96" s="43"/>
      <c r="J96" s="31">
        <f t="shared" si="11"/>
        <v>0</v>
      </c>
      <c r="K96" s="40"/>
      <c r="L96" s="40"/>
    </row>
    <row r="97" spans="2:12" ht="33" customHeight="1">
      <c r="B97" s="106"/>
      <c r="C97" s="109"/>
      <c r="D97" s="31" t="s">
        <v>61</v>
      </c>
      <c r="E97" s="38"/>
      <c r="F97" s="34"/>
      <c r="G97" s="34"/>
      <c r="H97" s="34"/>
      <c r="I97" s="34"/>
      <c r="J97" s="31">
        <f t="shared" si="11"/>
        <v>0</v>
      </c>
      <c r="K97" s="40"/>
      <c r="L97" s="40"/>
    </row>
    <row r="98" spans="2:12" ht="33" customHeight="1">
      <c r="B98" s="106"/>
      <c r="C98" s="109"/>
      <c r="D98" s="31" t="s">
        <v>62</v>
      </c>
      <c r="E98" s="38"/>
      <c r="F98" s="34"/>
      <c r="G98" s="34"/>
      <c r="H98" s="34"/>
      <c r="I98" s="34"/>
      <c r="J98" s="31">
        <f t="shared" si="11"/>
        <v>0</v>
      </c>
      <c r="K98" s="40"/>
      <c r="L98" s="40"/>
    </row>
    <row r="99" spans="2:12" ht="33" customHeight="1">
      <c r="B99" s="106"/>
      <c r="C99" s="109"/>
      <c r="D99" s="31" t="s">
        <v>75</v>
      </c>
      <c r="E99" s="38"/>
      <c r="F99" s="34"/>
      <c r="G99" s="34"/>
      <c r="H99" s="34"/>
      <c r="I99" s="34"/>
      <c r="J99" s="31">
        <f t="shared" si="11"/>
        <v>0</v>
      </c>
      <c r="K99" s="40"/>
      <c r="L99" s="40"/>
    </row>
    <row r="100" spans="2:12" ht="33" customHeight="1">
      <c r="B100" s="106"/>
      <c r="C100" s="109"/>
      <c r="D100" s="31" t="s">
        <v>81</v>
      </c>
      <c r="E100" s="38"/>
      <c r="F100" s="34"/>
      <c r="G100" s="34"/>
      <c r="H100" s="34"/>
      <c r="I100" s="34"/>
      <c r="J100" s="31">
        <f t="shared" si="11"/>
        <v>0</v>
      </c>
      <c r="K100" s="40"/>
      <c r="L100" s="40"/>
    </row>
    <row r="101" spans="2:12" ht="33" customHeight="1">
      <c r="B101" s="106"/>
      <c r="C101" s="109"/>
      <c r="D101" s="31" t="s">
        <v>65</v>
      </c>
      <c r="E101" s="38"/>
      <c r="F101" s="34"/>
      <c r="G101" s="34"/>
      <c r="H101" s="34"/>
      <c r="I101" s="34"/>
      <c r="J101" s="31">
        <f t="shared" ref="J101:J112" si="12">SUM(E101:I101)</f>
        <v>0</v>
      </c>
      <c r="K101" s="40"/>
      <c r="L101" s="40"/>
    </row>
    <row r="102" spans="2:12" ht="33" customHeight="1">
      <c r="B102" s="106"/>
      <c r="C102" s="109"/>
      <c r="D102" s="31" t="s">
        <v>64</v>
      </c>
      <c r="E102" s="38"/>
      <c r="F102" s="34"/>
      <c r="G102" s="34"/>
      <c r="H102" s="34"/>
      <c r="I102" s="34"/>
      <c r="J102" s="31">
        <f t="shared" si="12"/>
        <v>0</v>
      </c>
      <c r="K102" s="40"/>
      <c r="L102" s="40"/>
    </row>
    <row r="103" spans="2:12" ht="33" customHeight="1">
      <c r="B103" s="106"/>
      <c r="C103" s="109"/>
      <c r="D103" s="31" t="s">
        <v>71</v>
      </c>
      <c r="E103" s="38"/>
      <c r="F103" s="34"/>
      <c r="G103" s="34"/>
      <c r="H103" s="34"/>
      <c r="I103" s="34"/>
      <c r="J103" s="31">
        <f t="shared" si="12"/>
        <v>0</v>
      </c>
      <c r="K103" s="40"/>
      <c r="L103" s="40"/>
    </row>
    <row r="104" spans="2:12" ht="33" customHeight="1">
      <c r="B104" s="106"/>
      <c r="C104" s="109"/>
      <c r="D104" s="31" t="s">
        <v>63</v>
      </c>
      <c r="E104" s="38"/>
      <c r="F104" s="34"/>
      <c r="G104" s="34"/>
      <c r="H104" s="34"/>
      <c r="I104" s="34"/>
      <c r="J104" s="31">
        <f t="shared" si="12"/>
        <v>0</v>
      </c>
      <c r="K104" s="40"/>
      <c r="L104" s="40"/>
    </row>
    <row r="105" spans="2:12" ht="33" customHeight="1">
      <c r="B105" s="106"/>
      <c r="C105" s="109"/>
      <c r="D105" s="31" t="s">
        <v>82</v>
      </c>
      <c r="E105" s="38"/>
      <c r="F105" s="34"/>
      <c r="G105" s="34"/>
      <c r="H105" s="34"/>
      <c r="I105" s="34"/>
      <c r="J105" s="31">
        <f t="shared" si="12"/>
        <v>0</v>
      </c>
      <c r="K105" s="40"/>
      <c r="L105" s="40"/>
    </row>
    <row r="106" spans="2:12" ht="33" customHeight="1">
      <c r="B106" s="106"/>
      <c r="C106" s="109"/>
      <c r="D106" s="31" t="s">
        <v>83</v>
      </c>
      <c r="E106" s="38"/>
      <c r="F106" s="34"/>
      <c r="G106" s="34"/>
      <c r="H106" s="34"/>
      <c r="I106" s="34"/>
      <c r="J106" s="31">
        <f t="shared" si="12"/>
        <v>0</v>
      </c>
      <c r="K106" s="40"/>
      <c r="L106" s="40"/>
    </row>
    <row r="107" spans="2:12" ht="33" customHeight="1">
      <c r="B107" s="106"/>
      <c r="C107" s="109"/>
      <c r="D107" s="31" t="s">
        <v>57</v>
      </c>
      <c r="E107" s="38"/>
      <c r="F107" s="34"/>
      <c r="G107" s="34"/>
      <c r="H107" s="37"/>
      <c r="I107" s="34"/>
      <c r="J107" s="31">
        <f t="shared" si="12"/>
        <v>0</v>
      </c>
      <c r="K107" s="40"/>
      <c r="L107" s="40"/>
    </row>
    <row r="108" spans="2:12" ht="33" customHeight="1">
      <c r="B108" s="106"/>
      <c r="C108" s="109"/>
      <c r="D108" s="31" t="s">
        <v>58</v>
      </c>
      <c r="E108" s="38"/>
      <c r="F108" s="34"/>
      <c r="G108" s="34"/>
      <c r="H108" s="37"/>
      <c r="I108" s="34"/>
      <c r="J108" s="31">
        <f t="shared" si="12"/>
        <v>0</v>
      </c>
      <c r="K108" s="40"/>
      <c r="L108" s="40"/>
    </row>
    <row r="109" spans="2:12" ht="33" customHeight="1">
      <c r="B109" s="106"/>
      <c r="C109" s="109"/>
      <c r="D109" s="31" t="s">
        <v>51</v>
      </c>
      <c r="E109" s="38"/>
      <c r="F109" s="34"/>
      <c r="G109" s="34"/>
      <c r="H109" s="34"/>
      <c r="I109" s="34"/>
      <c r="J109" s="31">
        <f t="shared" si="12"/>
        <v>0</v>
      </c>
      <c r="K109" s="40"/>
      <c r="L109" s="40"/>
    </row>
    <row r="110" spans="2:12" ht="33" customHeight="1">
      <c r="B110" s="106"/>
      <c r="C110" s="109"/>
      <c r="D110" s="31" t="s">
        <v>52</v>
      </c>
      <c r="E110" s="38"/>
      <c r="F110" s="34"/>
      <c r="G110" s="34"/>
      <c r="H110" s="34"/>
      <c r="I110" s="34"/>
      <c r="J110" s="31">
        <f t="shared" si="12"/>
        <v>0</v>
      </c>
      <c r="K110" s="40"/>
      <c r="L110" s="40"/>
    </row>
    <row r="111" spans="2:12" ht="33" customHeight="1">
      <c r="B111" s="106"/>
      <c r="C111" s="109"/>
      <c r="D111" s="31" t="s">
        <v>49</v>
      </c>
      <c r="E111" s="38"/>
      <c r="F111" s="34"/>
      <c r="G111" s="34"/>
      <c r="H111" s="34"/>
      <c r="I111" s="34"/>
      <c r="J111" s="31">
        <f t="shared" si="12"/>
        <v>0</v>
      </c>
      <c r="K111" s="40"/>
      <c r="L111" s="40"/>
    </row>
    <row r="112" spans="2:12" ht="33" customHeight="1">
      <c r="B112" s="107"/>
      <c r="C112" s="110"/>
      <c r="D112" s="31" t="s">
        <v>48</v>
      </c>
      <c r="E112" s="38"/>
      <c r="F112" s="34"/>
      <c r="G112" s="34"/>
      <c r="H112" s="34"/>
      <c r="I112" s="34"/>
      <c r="J112" s="31">
        <f t="shared" si="12"/>
        <v>0</v>
      </c>
      <c r="K112" s="40"/>
      <c r="L112" s="40"/>
    </row>
    <row r="113" spans="2:12" ht="33" customHeight="1">
      <c r="B113" s="105">
        <v>7</v>
      </c>
      <c r="C113" s="108">
        <v>45572</v>
      </c>
      <c r="D113" s="31" t="s">
        <v>73</v>
      </c>
      <c r="E113" s="38"/>
      <c r="F113" s="34"/>
      <c r="G113" s="34"/>
      <c r="H113" s="34"/>
      <c r="I113" s="34"/>
      <c r="J113" s="31">
        <f t="shared" ref="J113:J118" si="13">SUM(E113:I113)</f>
        <v>0</v>
      </c>
      <c r="K113" s="40"/>
      <c r="L113" s="40"/>
    </row>
    <row r="114" spans="2:12" ht="33" customHeight="1">
      <c r="B114" s="106"/>
      <c r="C114" s="109"/>
      <c r="D114" s="41" t="s">
        <v>74</v>
      </c>
      <c r="E114" s="42"/>
      <c r="F114" s="43"/>
      <c r="G114" s="43"/>
      <c r="H114" s="43"/>
      <c r="I114" s="43"/>
      <c r="J114" s="31">
        <f t="shared" si="13"/>
        <v>0</v>
      </c>
      <c r="K114" s="40"/>
      <c r="L114" s="40"/>
    </row>
    <row r="115" spans="2:12" ht="33" customHeight="1">
      <c r="B115" s="106"/>
      <c r="C115" s="109"/>
      <c r="D115" s="31" t="s">
        <v>61</v>
      </c>
      <c r="E115" s="38"/>
      <c r="F115" s="34"/>
      <c r="G115" s="34"/>
      <c r="H115" s="34"/>
      <c r="I115" s="34"/>
      <c r="J115" s="31">
        <f t="shared" si="13"/>
        <v>0</v>
      </c>
      <c r="K115" s="40"/>
      <c r="L115" s="40"/>
    </row>
    <row r="116" spans="2:12" ht="33" customHeight="1">
      <c r="B116" s="106"/>
      <c r="C116" s="109"/>
      <c r="D116" s="31" t="s">
        <v>62</v>
      </c>
      <c r="E116" s="38"/>
      <c r="F116" s="34"/>
      <c r="G116" s="34"/>
      <c r="H116" s="34"/>
      <c r="I116" s="34"/>
      <c r="J116" s="31">
        <f t="shared" si="13"/>
        <v>0</v>
      </c>
      <c r="K116" s="40"/>
      <c r="L116" s="40"/>
    </row>
    <row r="117" spans="2:12" ht="33" customHeight="1">
      <c r="B117" s="106"/>
      <c r="C117" s="109"/>
      <c r="D117" s="31" t="s">
        <v>75</v>
      </c>
      <c r="E117" s="38"/>
      <c r="F117" s="34"/>
      <c r="G117" s="34"/>
      <c r="H117" s="34"/>
      <c r="I117" s="34"/>
      <c r="J117" s="31">
        <f t="shared" si="13"/>
        <v>0</v>
      </c>
      <c r="K117" s="40"/>
      <c r="L117" s="40"/>
    </row>
    <row r="118" spans="2:12" ht="33" customHeight="1">
      <c r="B118" s="106"/>
      <c r="C118" s="109"/>
      <c r="D118" s="31" t="s">
        <v>81</v>
      </c>
      <c r="E118" s="38"/>
      <c r="F118" s="34"/>
      <c r="G118" s="34"/>
      <c r="H118" s="34"/>
      <c r="I118" s="34"/>
      <c r="J118" s="31">
        <f t="shared" si="13"/>
        <v>0</v>
      </c>
      <c r="K118" s="40"/>
      <c r="L118" s="40"/>
    </row>
    <row r="119" spans="2:12" ht="33" customHeight="1">
      <c r="B119" s="106"/>
      <c r="C119" s="109"/>
      <c r="D119" s="31" t="s">
        <v>65</v>
      </c>
      <c r="E119" s="38"/>
      <c r="F119" s="34"/>
      <c r="G119" s="34"/>
      <c r="H119" s="34"/>
      <c r="I119" s="34"/>
      <c r="J119" s="31">
        <f t="shared" ref="J119:J130" si="14">SUM(E119:I119)</f>
        <v>0</v>
      </c>
      <c r="K119" s="40"/>
      <c r="L119" s="40"/>
    </row>
    <row r="120" spans="2:12" ht="33" customHeight="1">
      <c r="B120" s="106"/>
      <c r="C120" s="109"/>
      <c r="D120" s="31" t="s">
        <v>64</v>
      </c>
      <c r="E120" s="38"/>
      <c r="F120" s="34"/>
      <c r="G120" s="34"/>
      <c r="H120" s="34"/>
      <c r="I120" s="34"/>
      <c r="J120" s="31">
        <f t="shared" si="14"/>
        <v>0</v>
      </c>
      <c r="K120" s="40"/>
      <c r="L120" s="40"/>
    </row>
    <row r="121" spans="2:12" ht="33" customHeight="1">
      <c r="B121" s="106"/>
      <c r="C121" s="109"/>
      <c r="D121" s="31" t="s">
        <v>71</v>
      </c>
      <c r="E121" s="38"/>
      <c r="F121" s="34"/>
      <c r="G121" s="34"/>
      <c r="H121" s="34"/>
      <c r="I121" s="34"/>
      <c r="J121" s="31">
        <f t="shared" si="14"/>
        <v>0</v>
      </c>
      <c r="K121" s="40"/>
      <c r="L121" s="40"/>
    </row>
    <row r="122" spans="2:12" ht="33" customHeight="1">
      <c r="B122" s="106"/>
      <c r="C122" s="109"/>
      <c r="D122" s="31" t="s">
        <v>63</v>
      </c>
      <c r="E122" s="38"/>
      <c r="F122" s="34"/>
      <c r="G122" s="34"/>
      <c r="H122" s="34"/>
      <c r="I122" s="34"/>
      <c r="J122" s="31">
        <f t="shared" si="14"/>
        <v>0</v>
      </c>
      <c r="K122" s="40"/>
      <c r="L122" s="40"/>
    </row>
    <row r="123" spans="2:12" ht="33" customHeight="1">
      <c r="B123" s="106"/>
      <c r="C123" s="109"/>
      <c r="D123" s="31" t="s">
        <v>82</v>
      </c>
      <c r="E123" s="38"/>
      <c r="F123" s="34"/>
      <c r="G123" s="34"/>
      <c r="H123" s="34"/>
      <c r="I123" s="34"/>
      <c r="J123" s="31">
        <f t="shared" si="14"/>
        <v>0</v>
      </c>
      <c r="K123" s="40"/>
      <c r="L123" s="40"/>
    </row>
    <row r="124" spans="2:12" ht="33" customHeight="1">
      <c r="B124" s="106"/>
      <c r="C124" s="109"/>
      <c r="D124" s="31" t="s">
        <v>83</v>
      </c>
      <c r="E124" s="38"/>
      <c r="F124" s="34"/>
      <c r="G124" s="34"/>
      <c r="H124" s="34"/>
      <c r="I124" s="34"/>
      <c r="J124" s="31">
        <f t="shared" si="14"/>
        <v>0</v>
      </c>
      <c r="K124" s="40"/>
      <c r="L124" s="40"/>
    </row>
    <row r="125" spans="2:12" ht="33" customHeight="1">
      <c r="B125" s="106"/>
      <c r="C125" s="109"/>
      <c r="D125" s="31" t="s">
        <v>57</v>
      </c>
      <c r="E125" s="38"/>
      <c r="F125" s="34"/>
      <c r="G125" s="34"/>
      <c r="H125" s="37"/>
      <c r="I125" s="34"/>
      <c r="J125" s="31">
        <f t="shared" si="14"/>
        <v>0</v>
      </c>
      <c r="K125" s="40"/>
      <c r="L125" s="40"/>
    </row>
    <row r="126" spans="2:12" ht="33" customHeight="1">
      <c r="B126" s="106"/>
      <c r="C126" s="109"/>
      <c r="D126" s="31" t="s">
        <v>58</v>
      </c>
      <c r="E126" s="38"/>
      <c r="F126" s="34"/>
      <c r="G126" s="34"/>
      <c r="H126" s="37"/>
      <c r="I126" s="34"/>
      <c r="J126" s="31">
        <f t="shared" si="14"/>
        <v>0</v>
      </c>
      <c r="K126" s="40"/>
      <c r="L126" s="40"/>
    </row>
    <row r="127" spans="2:12" ht="33" customHeight="1">
      <c r="B127" s="106"/>
      <c r="C127" s="109"/>
      <c r="D127" s="31" t="s">
        <v>51</v>
      </c>
      <c r="E127" s="38"/>
      <c r="F127" s="34"/>
      <c r="G127" s="34"/>
      <c r="H127" s="34"/>
      <c r="I127" s="34"/>
      <c r="J127" s="31">
        <f t="shared" si="14"/>
        <v>0</v>
      </c>
      <c r="K127" s="40"/>
      <c r="L127" s="40"/>
    </row>
    <row r="128" spans="2:12" ht="33" customHeight="1">
      <c r="B128" s="106"/>
      <c r="C128" s="109"/>
      <c r="D128" s="31" t="s">
        <v>52</v>
      </c>
      <c r="E128" s="38"/>
      <c r="F128" s="34"/>
      <c r="G128" s="34"/>
      <c r="H128" s="34"/>
      <c r="I128" s="34"/>
      <c r="J128" s="31">
        <f t="shared" si="14"/>
        <v>0</v>
      </c>
      <c r="K128" s="40"/>
      <c r="L128" s="40"/>
    </row>
    <row r="129" spans="2:12" ht="33" customHeight="1">
      <c r="B129" s="106"/>
      <c r="C129" s="109"/>
      <c r="D129" s="31" t="s">
        <v>49</v>
      </c>
      <c r="E129" s="38"/>
      <c r="F129" s="34"/>
      <c r="G129" s="34"/>
      <c r="H129" s="34"/>
      <c r="I129" s="34"/>
      <c r="J129" s="31">
        <f t="shared" si="14"/>
        <v>0</v>
      </c>
      <c r="K129" s="40"/>
      <c r="L129" s="40"/>
    </row>
    <row r="130" spans="2:12" ht="33" customHeight="1">
      <c r="B130" s="107"/>
      <c r="C130" s="110"/>
      <c r="D130" s="31" t="s">
        <v>48</v>
      </c>
      <c r="E130" s="38"/>
      <c r="F130" s="34"/>
      <c r="G130" s="34"/>
      <c r="H130" s="34"/>
      <c r="I130" s="34"/>
      <c r="J130" s="31">
        <f t="shared" si="14"/>
        <v>0</v>
      </c>
      <c r="K130" s="40"/>
      <c r="L130" s="40"/>
    </row>
    <row r="131" spans="2:12" ht="33" customHeight="1">
      <c r="B131" s="105">
        <v>8</v>
      </c>
      <c r="C131" s="108">
        <v>45573</v>
      </c>
      <c r="D131" s="31" t="s">
        <v>73</v>
      </c>
      <c r="E131" s="38">
        <v>10</v>
      </c>
      <c r="F131" s="34"/>
      <c r="G131" s="34">
        <v>9</v>
      </c>
      <c r="H131" s="34"/>
      <c r="I131" s="34">
        <v>10</v>
      </c>
      <c r="J131" s="31">
        <f t="shared" ref="J131:J136" si="15">SUM(E131:I131)</f>
        <v>29</v>
      </c>
      <c r="K131" s="40"/>
      <c r="L131" s="40"/>
    </row>
    <row r="132" spans="2:12" ht="33" customHeight="1">
      <c r="B132" s="106"/>
      <c r="C132" s="109"/>
      <c r="D132" s="41" t="s">
        <v>74</v>
      </c>
      <c r="E132" s="42"/>
      <c r="F132" s="43"/>
      <c r="G132" s="43"/>
      <c r="H132" s="43"/>
      <c r="I132" s="43"/>
      <c r="J132" s="31">
        <f t="shared" si="15"/>
        <v>0</v>
      </c>
      <c r="K132" s="40"/>
      <c r="L132" s="40"/>
    </row>
    <row r="133" spans="2:12" ht="33" customHeight="1">
      <c r="B133" s="106"/>
      <c r="C133" s="109"/>
      <c r="D133" s="31" t="s">
        <v>61</v>
      </c>
      <c r="E133" s="38">
        <v>25</v>
      </c>
      <c r="F133" s="34"/>
      <c r="G133" s="34">
        <v>21</v>
      </c>
      <c r="H133" s="34"/>
      <c r="I133" s="34">
        <v>10</v>
      </c>
      <c r="J133" s="31">
        <f t="shared" si="15"/>
        <v>56</v>
      </c>
      <c r="K133" s="40"/>
      <c r="L133" s="40"/>
    </row>
    <row r="134" spans="2:12" ht="33" customHeight="1">
      <c r="B134" s="106"/>
      <c r="C134" s="109"/>
      <c r="D134" s="31" t="s">
        <v>62</v>
      </c>
      <c r="E134" s="38">
        <v>20</v>
      </c>
      <c r="F134" s="34"/>
      <c r="G134" s="34">
        <v>19</v>
      </c>
      <c r="H134" s="34"/>
      <c r="I134" s="34">
        <v>10</v>
      </c>
      <c r="J134" s="31">
        <f t="shared" si="15"/>
        <v>49</v>
      </c>
      <c r="K134" s="40"/>
      <c r="L134" s="40"/>
    </row>
    <row r="135" spans="2:12" ht="33" customHeight="1">
      <c r="B135" s="106"/>
      <c r="C135" s="109"/>
      <c r="D135" s="31" t="s">
        <v>75</v>
      </c>
      <c r="E135" s="38">
        <v>78</v>
      </c>
      <c r="F135" s="34"/>
      <c r="G135" s="34">
        <v>20</v>
      </c>
      <c r="H135" s="34"/>
      <c r="I135" s="34">
        <v>10</v>
      </c>
      <c r="J135" s="31">
        <f t="shared" si="15"/>
        <v>108</v>
      </c>
      <c r="K135" s="40"/>
      <c r="L135" s="40"/>
    </row>
    <row r="136" spans="2:12" ht="33" customHeight="1">
      <c r="B136" s="106"/>
      <c r="C136" s="109"/>
      <c r="D136" s="31" t="s">
        <v>81</v>
      </c>
      <c r="E136" s="38"/>
      <c r="F136" s="34"/>
      <c r="G136" s="34"/>
      <c r="H136" s="34"/>
      <c r="I136" s="34"/>
      <c r="J136" s="31">
        <f t="shared" si="15"/>
        <v>0</v>
      </c>
      <c r="K136" s="40"/>
      <c r="L136" s="40"/>
    </row>
    <row r="137" spans="2:12" ht="33" customHeight="1">
      <c r="B137" s="106"/>
      <c r="C137" s="109"/>
      <c r="D137" s="31" t="s">
        <v>65</v>
      </c>
      <c r="E137" s="38">
        <v>121</v>
      </c>
      <c r="F137" s="34"/>
      <c r="G137" s="34">
        <v>20</v>
      </c>
      <c r="H137" s="34"/>
      <c r="I137" s="34">
        <v>10</v>
      </c>
      <c r="J137" s="31">
        <f t="shared" ref="J137:J148" si="16">SUM(E137:I137)</f>
        <v>151</v>
      </c>
      <c r="K137" s="40"/>
      <c r="L137" s="40"/>
    </row>
    <row r="138" spans="2:12" ht="33" customHeight="1">
      <c r="B138" s="106"/>
      <c r="C138" s="109"/>
      <c r="D138" s="31" t="s">
        <v>64</v>
      </c>
      <c r="E138" s="38">
        <v>9</v>
      </c>
      <c r="F138" s="34"/>
      <c r="G138" s="34">
        <v>10</v>
      </c>
      <c r="H138" s="34"/>
      <c r="I138" s="34">
        <v>10</v>
      </c>
      <c r="J138" s="31">
        <f t="shared" si="16"/>
        <v>29</v>
      </c>
      <c r="K138" s="40"/>
      <c r="L138" s="40"/>
    </row>
    <row r="139" spans="2:12" ht="33" customHeight="1">
      <c r="B139" s="106"/>
      <c r="C139" s="109"/>
      <c r="D139" s="31" t="s">
        <v>71</v>
      </c>
      <c r="E139" s="38">
        <v>33</v>
      </c>
      <c r="F139" s="34"/>
      <c r="G139" s="34">
        <v>13</v>
      </c>
      <c r="H139" s="34"/>
      <c r="I139" s="34">
        <v>10</v>
      </c>
      <c r="J139" s="31">
        <f t="shared" si="16"/>
        <v>56</v>
      </c>
      <c r="K139" s="40"/>
      <c r="L139" s="40"/>
    </row>
    <row r="140" spans="2:12" ht="33" customHeight="1">
      <c r="B140" s="106"/>
      <c r="C140" s="109"/>
      <c r="D140" s="31" t="s">
        <v>63</v>
      </c>
      <c r="E140" s="38">
        <v>273</v>
      </c>
      <c r="F140" s="34"/>
      <c r="G140" s="34"/>
      <c r="H140" s="34"/>
      <c r="I140" s="34">
        <v>10</v>
      </c>
      <c r="J140" s="31">
        <f t="shared" si="16"/>
        <v>283</v>
      </c>
      <c r="K140" s="40"/>
      <c r="L140" s="40"/>
    </row>
    <row r="141" spans="2:12" ht="33" customHeight="1">
      <c r="B141" s="106"/>
      <c r="C141" s="109"/>
      <c r="D141" s="31" t="s">
        <v>82</v>
      </c>
      <c r="E141" s="38">
        <v>7</v>
      </c>
      <c r="F141" s="34"/>
      <c r="G141" s="34">
        <v>10</v>
      </c>
      <c r="H141" s="34"/>
      <c r="I141" s="34">
        <v>10</v>
      </c>
      <c r="J141" s="31">
        <f t="shared" si="16"/>
        <v>27</v>
      </c>
      <c r="K141" s="40"/>
      <c r="L141" s="40"/>
    </row>
    <row r="142" spans="2:12" ht="33" customHeight="1">
      <c r="B142" s="106"/>
      <c r="C142" s="109"/>
      <c r="D142" s="31" t="s">
        <v>83</v>
      </c>
      <c r="E142" s="38"/>
      <c r="F142" s="34"/>
      <c r="G142" s="34"/>
      <c r="H142" s="34"/>
      <c r="I142" s="34"/>
      <c r="J142" s="31">
        <f t="shared" si="16"/>
        <v>0</v>
      </c>
      <c r="K142" s="40"/>
      <c r="L142" s="40"/>
    </row>
    <row r="143" spans="2:12" ht="33" customHeight="1">
      <c r="B143" s="106"/>
      <c r="C143" s="109"/>
      <c r="D143" s="31" t="s">
        <v>57</v>
      </c>
      <c r="E143" s="38">
        <v>30</v>
      </c>
      <c r="F143" s="34"/>
      <c r="G143" s="34"/>
      <c r="H143" s="37"/>
      <c r="I143" s="34">
        <v>10</v>
      </c>
      <c r="J143" s="31">
        <f t="shared" si="16"/>
        <v>40</v>
      </c>
      <c r="K143" s="40"/>
      <c r="L143" s="40"/>
    </row>
    <row r="144" spans="2:12" ht="33" customHeight="1">
      <c r="B144" s="106"/>
      <c r="C144" s="109"/>
      <c r="D144" s="31" t="s">
        <v>58</v>
      </c>
      <c r="E144" s="38">
        <v>10</v>
      </c>
      <c r="F144" s="34"/>
      <c r="G144" s="34"/>
      <c r="H144" s="37"/>
      <c r="I144" s="34">
        <v>10</v>
      </c>
      <c r="J144" s="31">
        <f t="shared" si="16"/>
        <v>20</v>
      </c>
      <c r="K144" s="40"/>
      <c r="L144" s="40"/>
    </row>
    <row r="145" spans="2:12" ht="33" customHeight="1">
      <c r="B145" s="106"/>
      <c r="C145" s="109"/>
      <c r="D145" s="31" t="s">
        <v>51</v>
      </c>
      <c r="E145" s="38">
        <v>9</v>
      </c>
      <c r="F145" s="34"/>
      <c r="G145" s="34"/>
      <c r="H145" s="34"/>
      <c r="I145" s="34">
        <v>10</v>
      </c>
      <c r="J145" s="31">
        <f t="shared" si="16"/>
        <v>19</v>
      </c>
      <c r="K145" s="40"/>
      <c r="L145" s="40"/>
    </row>
    <row r="146" spans="2:12" ht="33" customHeight="1">
      <c r="B146" s="106"/>
      <c r="C146" s="109"/>
      <c r="D146" s="31" t="s">
        <v>52</v>
      </c>
      <c r="E146" s="38">
        <v>94</v>
      </c>
      <c r="F146" s="34"/>
      <c r="G146" s="34"/>
      <c r="H146" s="34"/>
      <c r="I146" s="34">
        <v>10</v>
      </c>
      <c r="J146" s="31">
        <f t="shared" si="16"/>
        <v>104</v>
      </c>
      <c r="K146" s="40"/>
      <c r="L146" s="40"/>
    </row>
    <row r="147" spans="2:12" ht="33" customHeight="1">
      <c r="B147" s="106"/>
      <c r="C147" s="109"/>
      <c r="D147" s="31" t="s">
        <v>49</v>
      </c>
      <c r="E147" s="38">
        <v>19</v>
      </c>
      <c r="F147" s="34"/>
      <c r="G147" s="34"/>
      <c r="H147" s="34"/>
      <c r="I147" s="34">
        <v>10</v>
      </c>
      <c r="J147" s="31">
        <f t="shared" si="16"/>
        <v>29</v>
      </c>
      <c r="K147" s="40"/>
      <c r="L147" s="40"/>
    </row>
    <row r="148" spans="2:12" ht="33" customHeight="1">
      <c r="B148" s="107"/>
      <c r="C148" s="110"/>
      <c r="D148" s="31" t="s">
        <v>48</v>
      </c>
      <c r="E148" s="38">
        <v>157</v>
      </c>
      <c r="F148" s="34"/>
      <c r="G148" s="34"/>
      <c r="H148" s="34"/>
      <c r="I148" s="34">
        <v>10</v>
      </c>
      <c r="J148" s="31">
        <f t="shared" si="16"/>
        <v>167</v>
      </c>
      <c r="K148" s="40"/>
      <c r="L148" s="40"/>
    </row>
    <row r="149" spans="2:12" ht="33" customHeight="1">
      <c r="B149" s="105">
        <v>9</v>
      </c>
      <c r="C149" s="108">
        <v>45574</v>
      </c>
      <c r="D149" s="31" t="s">
        <v>73</v>
      </c>
      <c r="E149" s="38"/>
      <c r="F149" s="34"/>
      <c r="G149" s="34"/>
      <c r="H149" s="34"/>
      <c r="I149" s="34"/>
      <c r="J149" s="31">
        <f t="shared" ref="J149:J154" si="17">SUM(E149:I149)</f>
        <v>0</v>
      </c>
      <c r="K149" s="40"/>
      <c r="L149" s="40"/>
    </row>
    <row r="150" spans="2:12" ht="33" customHeight="1">
      <c r="B150" s="106"/>
      <c r="C150" s="109"/>
      <c r="D150" s="41" t="s">
        <v>74</v>
      </c>
      <c r="E150" s="42"/>
      <c r="F150" s="43"/>
      <c r="G150" s="43"/>
      <c r="H150" s="43"/>
      <c r="I150" s="43"/>
      <c r="J150" s="31">
        <f t="shared" si="17"/>
        <v>0</v>
      </c>
      <c r="K150" s="40"/>
      <c r="L150" s="40"/>
    </row>
    <row r="151" spans="2:12" ht="33" customHeight="1">
      <c r="B151" s="106"/>
      <c r="C151" s="109"/>
      <c r="D151" s="31" t="s">
        <v>61</v>
      </c>
      <c r="E151" s="38"/>
      <c r="F151" s="34"/>
      <c r="G151" s="34"/>
      <c r="H151" s="34"/>
      <c r="I151" s="34"/>
      <c r="J151" s="31">
        <f t="shared" si="17"/>
        <v>0</v>
      </c>
      <c r="K151" s="40"/>
      <c r="L151" s="40"/>
    </row>
    <row r="152" spans="2:12" ht="33" customHeight="1">
      <c r="B152" s="106"/>
      <c r="C152" s="109"/>
      <c r="D152" s="31" t="s">
        <v>62</v>
      </c>
      <c r="E152" s="38"/>
      <c r="F152" s="34"/>
      <c r="G152" s="34"/>
      <c r="H152" s="34"/>
      <c r="I152" s="34"/>
      <c r="J152" s="31">
        <f t="shared" si="17"/>
        <v>0</v>
      </c>
      <c r="K152" s="40"/>
      <c r="L152" s="40"/>
    </row>
    <row r="153" spans="2:12" ht="33" customHeight="1">
      <c r="B153" s="106"/>
      <c r="C153" s="109"/>
      <c r="D153" s="31" t="s">
        <v>75</v>
      </c>
      <c r="E153" s="38"/>
      <c r="F153" s="34"/>
      <c r="G153" s="34"/>
      <c r="H153" s="34"/>
      <c r="I153" s="34"/>
      <c r="J153" s="31">
        <f t="shared" si="17"/>
        <v>0</v>
      </c>
      <c r="K153" s="40"/>
      <c r="L153" s="40"/>
    </row>
    <row r="154" spans="2:12" ht="33" customHeight="1">
      <c r="B154" s="106"/>
      <c r="C154" s="109"/>
      <c r="D154" s="31" t="s">
        <v>81</v>
      </c>
      <c r="E154" s="38"/>
      <c r="F154" s="34"/>
      <c r="G154" s="34"/>
      <c r="H154" s="34"/>
      <c r="I154" s="34"/>
      <c r="J154" s="31">
        <f t="shared" si="17"/>
        <v>0</v>
      </c>
      <c r="K154" s="40"/>
      <c r="L154" s="40"/>
    </row>
    <row r="155" spans="2:12" ht="33" customHeight="1">
      <c r="B155" s="106"/>
      <c r="C155" s="109"/>
      <c r="D155" s="31" t="s">
        <v>65</v>
      </c>
      <c r="E155" s="38"/>
      <c r="F155" s="34"/>
      <c r="G155" s="34"/>
      <c r="H155" s="34"/>
      <c r="I155" s="34"/>
      <c r="J155" s="31">
        <f t="shared" ref="J155:J166" si="18">SUM(E155:I155)</f>
        <v>0</v>
      </c>
      <c r="K155" s="40"/>
      <c r="L155" s="40"/>
    </row>
    <row r="156" spans="2:12" ht="33" customHeight="1">
      <c r="B156" s="106"/>
      <c r="C156" s="109"/>
      <c r="D156" s="31" t="s">
        <v>64</v>
      </c>
      <c r="E156" s="38"/>
      <c r="F156" s="34"/>
      <c r="G156" s="34"/>
      <c r="H156" s="34"/>
      <c r="I156" s="34"/>
      <c r="J156" s="31">
        <f t="shared" si="18"/>
        <v>0</v>
      </c>
      <c r="K156" s="40"/>
      <c r="L156" s="40"/>
    </row>
    <row r="157" spans="2:12" ht="33" customHeight="1">
      <c r="B157" s="106"/>
      <c r="C157" s="109"/>
      <c r="D157" s="31" t="s">
        <v>71</v>
      </c>
      <c r="E157" s="38"/>
      <c r="F157" s="34"/>
      <c r="G157" s="34"/>
      <c r="H157" s="34"/>
      <c r="I157" s="34"/>
      <c r="J157" s="31">
        <f t="shared" si="18"/>
        <v>0</v>
      </c>
      <c r="K157" s="40"/>
      <c r="L157" s="40"/>
    </row>
    <row r="158" spans="2:12" ht="33" customHeight="1">
      <c r="B158" s="106"/>
      <c r="C158" s="109"/>
      <c r="D158" s="31" t="s">
        <v>63</v>
      </c>
      <c r="E158" s="38"/>
      <c r="F158" s="34"/>
      <c r="G158" s="34"/>
      <c r="H158" s="34"/>
      <c r="I158" s="34"/>
      <c r="J158" s="31">
        <f t="shared" si="18"/>
        <v>0</v>
      </c>
      <c r="K158" s="40"/>
      <c r="L158" s="40"/>
    </row>
    <row r="159" spans="2:12" ht="33" customHeight="1">
      <c r="B159" s="106"/>
      <c r="C159" s="109"/>
      <c r="D159" s="31" t="s">
        <v>82</v>
      </c>
      <c r="E159" s="38"/>
      <c r="F159" s="34"/>
      <c r="G159" s="34"/>
      <c r="H159" s="34"/>
      <c r="I159" s="34"/>
      <c r="J159" s="31">
        <f t="shared" si="18"/>
        <v>0</v>
      </c>
      <c r="K159" s="40"/>
      <c r="L159" s="40"/>
    </row>
    <row r="160" spans="2:12" ht="33" customHeight="1">
      <c r="B160" s="106"/>
      <c r="C160" s="109"/>
      <c r="D160" s="31" t="s">
        <v>83</v>
      </c>
      <c r="E160" s="38"/>
      <c r="F160" s="34"/>
      <c r="G160" s="34"/>
      <c r="H160" s="34"/>
      <c r="I160" s="34"/>
      <c r="J160" s="31">
        <f t="shared" si="18"/>
        <v>0</v>
      </c>
      <c r="K160" s="40"/>
      <c r="L160" s="40"/>
    </row>
    <row r="161" spans="2:12" ht="33" customHeight="1">
      <c r="B161" s="106"/>
      <c r="C161" s="109"/>
      <c r="D161" s="31" t="s">
        <v>57</v>
      </c>
      <c r="E161" s="38"/>
      <c r="F161" s="34"/>
      <c r="G161" s="34"/>
      <c r="H161" s="37"/>
      <c r="I161" s="34"/>
      <c r="J161" s="31">
        <f t="shared" si="18"/>
        <v>0</v>
      </c>
      <c r="K161" s="40"/>
      <c r="L161" s="40"/>
    </row>
    <row r="162" spans="2:12" ht="33" customHeight="1">
      <c r="B162" s="106"/>
      <c r="C162" s="109"/>
      <c r="D162" s="31" t="s">
        <v>58</v>
      </c>
      <c r="E162" s="38"/>
      <c r="F162" s="34"/>
      <c r="G162" s="34"/>
      <c r="H162" s="37"/>
      <c r="I162" s="34"/>
      <c r="J162" s="31">
        <f t="shared" si="18"/>
        <v>0</v>
      </c>
      <c r="K162" s="40"/>
      <c r="L162" s="40"/>
    </row>
    <row r="163" spans="2:12" ht="33" customHeight="1">
      <c r="B163" s="106"/>
      <c r="C163" s="109"/>
      <c r="D163" s="31" t="s">
        <v>51</v>
      </c>
      <c r="E163" s="38"/>
      <c r="F163" s="34"/>
      <c r="G163" s="34"/>
      <c r="H163" s="34"/>
      <c r="I163" s="34"/>
      <c r="J163" s="31">
        <f t="shared" si="18"/>
        <v>0</v>
      </c>
      <c r="K163" s="40"/>
      <c r="L163" s="40"/>
    </row>
    <row r="164" spans="2:12" ht="33" customHeight="1">
      <c r="B164" s="106"/>
      <c r="C164" s="109"/>
      <c r="D164" s="31" t="s">
        <v>52</v>
      </c>
      <c r="E164" s="38"/>
      <c r="F164" s="34"/>
      <c r="G164" s="34"/>
      <c r="H164" s="34"/>
      <c r="I164" s="34"/>
      <c r="J164" s="31">
        <f t="shared" si="18"/>
        <v>0</v>
      </c>
      <c r="K164" s="40"/>
      <c r="L164" s="40"/>
    </row>
    <row r="165" spans="2:12" ht="33" customHeight="1">
      <c r="B165" s="106"/>
      <c r="C165" s="109"/>
      <c r="D165" s="31" t="s">
        <v>49</v>
      </c>
      <c r="E165" s="38"/>
      <c r="F165" s="34"/>
      <c r="G165" s="34"/>
      <c r="H165" s="34"/>
      <c r="I165" s="34"/>
      <c r="J165" s="31">
        <f t="shared" si="18"/>
        <v>0</v>
      </c>
      <c r="K165" s="40"/>
      <c r="L165" s="40"/>
    </row>
    <row r="166" spans="2:12" ht="33" customHeight="1">
      <c r="B166" s="107"/>
      <c r="C166" s="110"/>
      <c r="D166" s="31" t="s">
        <v>48</v>
      </c>
      <c r="E166" s="38"/>
      <c r="F166" s="34"/>
      <c r="G166" s="34"/>
      <c r="H166" s="34"/>
      <c r="I166" s="34"/>
      <c r="J166" s="31">
        <f t="shared" si="18"/>
        <v>0</v>
      </c>
      <c r="K166" s="40"/>
      <c r="L166" s="40"/>
    </row>
    <row r="167" spans="2:12" ht="33" customHeight="1">
      <c r="B167" s="105">
        <v>10</v>
      </c>
      <c r="C167" s="108">
        <v>45575</v>
      </c>
      <c r="D167" s="31" t="s">
        <v>73</v>
      </c>
      <c r="E167" s="38"/>
      <c r="F167" s="34"/>
      <c r="G167" s="34"/>
      <c r="H167" s="34"/>
      <c r="I167" s="34"/>
      <c r="J167" s="31">
        <f t="shared" ref="J167:J172" si="19">SUM(E167:I167)</f>
        <v>0</v>
      </c>
      <c r="K167" s="40"/>
      <c r="L167" s="40"/>
    </row>
    <row r="168" spans="2:12" ht="33" customHeight="1">
      <c r="B168" s="106"/>
      <c r="C168" s="109"/>
      <c r="D168" s="41" t="s">
        <v>74</v>
      </c>
      <c r="E168" s="42"/>
      <c r="F168" s="43"/>
      <c r="G168" s="43"/>
      <c r="H168" s="43"/>
      <c r="I168" s="43"/>
      <c r="J168" s="31">
        <f t="shared" si="19"/>
        <v>0</v>
      </c>
      <c r="K168" s="40"/>
      <c r="L168" s="40"/>
    </row>
    <row r="169" spans="2:12" ht="33" customHeight="1">
      <c r="B169" s="106"/>
      <c r="C169" s="109"/>
      <c r="D169" s="31" t="s">
        <v>61</v>
      </c>
      <c r="E169" s="38"/>
      <c r="F169" s="34"/>
      <c r="G169" s="34"/>
      <c r="H169" s="34"/>
      <c r="I169" s="34"/>
      <c r="J169" s="31">
        <f t="shared" si="19"/>
        <v>0</v>
      </c>
      <c r="K169" s="40"/>
      <c r="L169" s="40"/>
    </row>
    <row r="170" spans="2:12" ht="33" customHeight="1">
      <c r="B170" s="106"/>
      <c r="C170" s="109"/>
      <c r="D170" s="31" t="s">
        <v>62</v>
      </c>
      <c r="E170" s="38"/>
      <c r="F170" s="34"/>
      <c r="G170" s="34"/>
      <c r="H170" s="34"/>
      <c r="I170" s="34"/>
      <c r="J170" s="31">
        <f t="shared" si="19"/>
        <v>0</v>
      </c>
      <c r="K170" s="40"/>
      <c r="L170" s="40"/>
    </row>
    <row r="171" spans="2:12" ht="33" customHeight="1">
      <c r="B171" s="106"/>
      <c r="C171" s="109"/>
      <c r="D171" s="31" t="s">
        <v>75</v>
      </c>
      <c r="E171" s="38"/>
      <c r="F171" s="34"/>
      <c r="G171" s="34"/>
      <c r="H171" s="34"/>
      <c r="I171" s="34"/>
      <c r="J171" s="31">
        <f t="shared" si="19"/>
        <v>0</v>
      </c>
      <c r="K171" s="40"/>
      <c r="L171" s="40"/>
    </row>
    <row r="172" spans="2:12" ht="33" customHeight="1">
      <c r="B172" s="106"/>
      <c r="C172" s="109"/>
      <c r="D172" s="31" t="s">
        <v>81</v>
      </c>
      <c r="E172" s="38"/>
      <c r="F172" s="34"/>
      <c r="G172" s="34"/>
      <c r="H172" s="34"/>
      <c r="I172" s="34"/>
      <c r="J172" s="31">
        <f t="shared" si="19"/>
        <v>0</v>
      </c>
      <c r="K172" s="40"/>
      <c r="L172" s="40"/>
    </row>
    <row r="173" spans="2:12" ht="33" customHeight="1">
      <c r="B173" s="106"/>
      <c r="C173" s="109"/>
      <c r="D173" s="31" t="s">
        <v>65</v>
      </c>
      <c r="E173" s="38"/>
      <c r="F173" s="34"/>
      <c r="G173" s="34"/>
      <c r="H173" s="34"/>
      <c r="I173" s="34"/>
      <c r="J173" s="31">
        <f t="shared" ref="J173:J184" si="20">SUM(E173:I173)</f>
        <v>0</v>
      </c>
      <c r="K173" s="40"/>
      <c r="L173" s="40"/>
    </row>
    <row r="174" spans="2:12" ht="33" customHeight="1">
      <c r="B174" s="106"/>
      <c r="C174" s="109"/>
      <c r="D174" s="31" t="s">
        <v>64</v>
      </c>
      <c r="E174" s="38"/>
      <c r="F174" s="34"/>
      <c r="G174" s="34"/>
      <c r="H174" s="34"/>
      <c r="I174" s="34"/>
      <c r="J174" s="31">
        <f t="shared" si="20"/>
        <v>0</v>
      </c>
      <c r="K174" s="40"/>
      <c r="L174" s="40"/>
    </row>
    <row r="175" spans="2:12" ht="33" customHeight="1">
      <c r="B175" s="106"/>
      <c r="C175" s="109"/>
      <c r="D175" s="31" t="s">
        <v>71</v>
      </c>
      <c r="E175" s="38"/>
      <c r="F175" s="34"/>
      <c r="G175" s="34"/>
      <c r="H175" s="34"/>
      <c r="I175" s="34"/>
      <c r="J175" s="31">
        <f t="shared" si="20"/>
        <v>0</v>
      </c>
      <c r="K175" s="40"/>
      <c r="L175" s="40"/>
    </row>
    <row r="176" spans="2:12" ht="33" customHeight="1">
      <c r="B176" s="106"/>
      <c r="C176" s="109"/>
      <c r="D176" s="31" t="s">
        <v>63</v>
      </c>
      <c r="E176" s="38"/>
      <c r="F176" s="34"/>
      <c r="G176" s="34"/>
      <c r="H176" s="34"/>
      <c r="I176" s="34"/>
      <c r="J176" s="31">
        <f t="shared" si="20"/>
        <v>0</v>
      </c>
      <c r="K176" s="40"/>
      <c r="L176" s="40"/>
    </row>
    <row r="177" spans="2:12" ht="33" customHeight="1">
      <c r="B177" s="106"/>
      <c r="C177" s="109"/>
      <c r="D177" s="31" t="s">
        <v>82</v>
      </c>
      <c r="E177" s="38"/>
      <c r="F177" s="34"/>
      <c r="G177" s="34"/>
      <c r="H177" s="34"/>
      <c r="I177" s="34"/>
      <c r="J177" s="31">
        <f t="shared" si="20"/>
        <v>0</v>
      </c>
      <c r="K177" s="40"/>
      <c r="L177" s="40"/>
    </row>
    <row r="178" spans="2:12" ht="33" customHeight="1">
      <c r="B178" s="106"/>
      <c r="C178" s="109"/>
      <c r="D178" s="31" t="s">
        <v>83</v>
      </c>
      <c r="E178" s="38"/>
      <c r="F178" s="34"/>
      <c r="G178" s="34"/>
      <c r="H178" s="34"/>
      <c r="I178" s="34"/>
      <c r="J178" s="31">
        <f t="shared" si="20"/>
        <v>0</v>
      </c>
      <c r="K178" s="40"/>
      <c r="L178" s="40"/>
    </row>
    <row r="179" spans="2:12" ht="33" customHeight="1">
      <c r="B179" s="106"/>
      <c r="C179" s="109"/>
      <c r="D179" s="31" t="s">
        <v>57</v>
      </c>
      <c r="E179" s="38"/>
      <c r="F179" s="34"/>
      <c r="G179" s="34"/>
      <c r="H179" s="37"/>
      <c r="I179" s="34"/>
      <c r="J179" s="31">
        <f t="shared" si="20"/>
        <v>0</v>
      </c>
      <c r="K179" s="40"/>
      <c r="L179" s="40"/>
    </row>
    <row r="180" spans="2:12" ht="33" customHeight="1">
      <c r="B180" s="106"/>
      <c r="C180" s="109"/>
      <c r="D180" s="31" t="s">
        <v>58</v>
      </c>
      <c r="E180" s="38"/>
      <c r="F180" s="34"/>
      <c r="G180" s="34"/>
      <c r="H180" s="37"/>
      <c r="I180" s="34"/>
      <c r="J180" s="31">
        <f t="shared" si="20"/>
        <v>0</v>
      </c>
      <c r="K180" s="40"/>
      <c r="L180" s="40"/>
    </row>
    <row r="181" spans="2:12" ht="33" customHeight="1">
      <c r="B181" s="106"/>
      <c r="C181" s="109"/>
      <c r="D181" s="31" t="s">
        <v>51</v>
      </c>
      <c r="E181" s="38"/>
      <c r="F181" s="34"/>
      <c r="G181" s="34"/>
      <c r="H181" s="34"/>
      <c r="I181" s="34"/>
      <c r="J181" s="31">
        <f t="shared" si="20"/>
        <v>0</v>
      </c>
      <c r="K181" s="40"/>
      <c r="L181" s="40"/>
    </row>
    <row r="182" spans="2:12" ht="33" customHeight="1">
      <c r="B182" s="106"/>
      <c r="C182" s="109"/>
      <c r="D182" s="31" t="s">
        <v>52</v>
      </c>
      <c r="E182" s="38"/>
      <c r="F182" s="34"/>
      <c r="G182" s="34"/>
      <c r="H182" s="34"/>
      <c r="I182" s="34"/>
      <c r="J182" s="31">
        <f t="shared" si="20"/>
        <v>0</v>
      </c>
      <c r="K182" s="40"/>
      <c r="L182" s="40"/>
    </row>
    <row r="183" spans="2:12" ht="33" customHeight="1">
      <c r="B183" s="106"/>
      <c r="C183" s="109"/>
      <c r="D183" s="31" t="s">
        <v>49</v>
      </c>
      <c r="E183" s="38"/>
      <c r="F183" s="34"/>
      <c r="G183" s="34"/>
      <c r="H183" s="34"/>
      <c r="I183" s="34"/>
      <c r="J183" s="31">
        <f t="shared" si="20"/>
        <v>0</v>
      </c>
      <c r="K183" s="40"/>
      <c r="L183" s="40"/>
    </row>
    <row r="184" spans="2:12" ht="33" customHeight="1">
      <c r="B184" s="107"/>
      <c r="C184" s="110"/>
      <c r="D184" s="31" t="s">
        <v>48</v>
      </c>
      <c r="E184" s="38"/>
      <c r="F184" s="34"/>
      <c r="G184" s="34"/>
      <c r="H184" s="34"/>
      <c r="I184" s="34"/>
      <c r="J184" s="31">
        <f t="shared" si="20"/>
        <v>0</v>
      </c>
      <c r="K184" s="40"/>
      <c r="L184" s="40"/>
    </row>
    <row r="185" spans="2:12" ht="33" customHeight="1">
      <c r="B185" s="105">
        <v>11</v>
      </c>
      <c r="C185" s="108">
        <v>45576</v>
      </c>
      <c r="D185" s="31" t="s">
        <v>73</v>
      </c>
      <c r="E185" s="38"/>
      <c r="F185" s="34"/>
      <c r="G185" s="34"/>
      <c r="H185" s="34"/>
      <c r="I185" s="34"/>
      <c r="J185" s="31">
        <f t="shared" ref="J185:J190" si="21">SUM(E185:I185)</f>
        <v>0</v>
      </c>
      <c r="K185" s="40"/>
      <c r="L185" s="40"/>
    </row>
    <row r="186" spans="2:12" ht="33" customHeight="1">
      <c r="B186" s="106"/>
      <c r="C186" s="109"/>
      <c r="D186" s="41" t="s">
        <v>74</v>
      </c>
      <c r="E186" s="42"/>
      <c r="F186" s="43"/>
      <c r="G186" s="43"/>
      <c r="H186" s="43"/>
      <c r="I186" s="43"/>
      <c r="J186" s="31">
        <f t="shared" si="21"/>
        <v>0</v>
      </c>
      <c r="K186" s="40"/>
      <c r="L186" s="40"/>
    </row>
    <row r="187" spans="2:12" ht="33" customHeight="1">
      <c r="B187" s="106"/>
      <c r="C187" s="109"/>
      <c r="D187" s="31" t="s">
        <v>61</v>
      </c>
      <c r="E187" s="38"/>
      <c r="F187" s="34"/>
      <c r="G187" s="34"/>
      <c r="H187" s="34"/>
      <c r="I187" s="34"/>
      <c r="J187" s="31">
        <f t="shared" si="21"/>
        <v>0</v>
      </c>
      <c r="K187" s="40"/>
      <c r="L187" s="40"/>
    </row>
    <row r="188" spans="2:12" ht="33" customHeight="1">
      <c r="B188" s="106"/>
      <c r="C188" s="109"/>
      <c r="D188" s="31" t="s">
        <v>62</v>
      </c>
      <c r="E188" s="38"/>
      <c r="F188" s="34"/>
      <c r="G188" s="34"/>
      <c r="H188" s="34"/>
      <c r="I188" s="34"/>
      <c r="J188" s="31">
        <f t="shared" si="21"/>
        <v>0</v>
      </c>
      <c r="K188" s="40"/>
      <c r="L188" s="40"/>
    </row>
    <row r="189" spans="2:12" ht="33" customHeight="1">
      <c r="B189" s="106"/>
      <c r="C189" s="109"/>
      <c r="D189" s="31" t="s">
        <v>75</v>
      </c>
      <c r="E189" s="38"/>
      <c r="F189" s="34"/>
      <c r="G189" s="34"/>
      <c r="H189" s="34"/>
      <c r="I189" s="34"/>
      <c r="J189" s="31">
        <f t="shared" si="21"/>
        <v>0</v>
      </c>
      <c r="K189" s="40"/>
      <c r="L189" s="40"/>
    </row>
    <row r="190" spans="2:12" ht="33" customHeight="1">
      <c r="B190" s="106"/>
      <c r="C190" s="109"/>
      <c r="D190" s="31" t="s">
        <v>81</v>
      </c>
      <c r="E190" s="38"/>
      <c r="F190" s="34"/>
      <c r="G190" s="34"/>
      <c r="H190" s="34"/>
      <c r="I190" s="34"/>
      <c r="J190" s="31">
        <f t="shared" si="21"/>
        <v>0</v>
      </c>
      <c r="K190" s="40"/>
      <c r="L190" s="40"/>
    </row>
    <row r="191" spans="2:12" ht="33" customHeight="1">
      <c r="B191" s="106"/>
      <c r="C191" s="109"/>
      <c r="D191" s="31" t="s">
        <v>65</v>
      </c>
      <c r="E191" s="38"/>
      <c r="F191" s="34"/>
      <c r="G191" s="34"/>
      <c r="H191" s="34"/>
      <c r="I191" s="34"/>
      <c r="J191" s="31">
        <f t="shared" ref="J191:J202" si="22">SUM(E191:I191)</f>
        <v>0</v>
      </c>
      <c r="K191" s="40"/>
      <c r="L191" s="40"/>
    </row>
    <row r="192" spans="2:12" ht="33" customHeight="1">
      <c r="B192" s="106"/>
      <c r="C192" s="109"/>
      <c r="D192" s="31" t="s">
        <v>64</v>
      </c>
      <c r="E192" s="38"/>
      <c r="F192" s="34"/>
      <c r="G192" s="34"/>
      <c r="H192" s="34"/>
      <c r="I192" s="34"/>
      <c r="J192" s="31">
        <f t="shared" si="22"/>
        <v>0</v>
      </c>
      <c r="K192" s="40"/>
      <c r="L192" s="40"/>
    </row>
    <row r="193" spans="2:12" ht="33" customHeight="1">
      <c r="B193" s="106"/>
      <c r="C193" s="109"/>
      <c r="D193" s="31" t="s">
        <v>71</v>
      </c>
      <c r="E193" s="38"/>
      <c r="F193" s="34"/>
      <c r="G193" s="34"/>
      <c r="H193" s="34"/>
      <c r="I193" s="34"/>
      <c r="J193" s="31">
        <f t="shared" si="22"/>
        <v>0</v>
      </c>
      <c r="K193" s="40"/>
      <c r="L193" s="40"/>
    </row>
    <row r="194" spans="2:12" ht="33" customHeight="1">
      <c r="B194" s="106"/>
      <c r="C194" s="109"/>
      <c r="D194" s="31" t="s">
        <v>63</v>
      </c>
      <c r="E194" s="38"/>
      <c r="F194" s="34"/>
      <c r="G194" s="34"/>
      <c r="H194" s="34"/>
      <c r="I194" s="34"/>
      <c r="J194" s="31">
        <f t="shared" si="22"/>
        <v>0</v>
      </c>
      <c r="K194" s="40"/>
      <c r="L194" s="40"/>
    </row>
    <row r="195" spans="2:12" ht="33" customHeight="1">
      <c r="B195" s="106"/>
      <c r="C195" s="109"/>
      <c r="D195" s="31" t="s">
        <v>82</v>
      </c>
      <c r="E195" s="38"/>
      <c r="F195" s="34"/>
      <c r="G195" s="34"/>
      <c r="H195" s="34"/>
      <c r="I195" s="34"/>
      <c r="J195" s="31">
        <f t="shared" si="22"/>
        <v>0</v>
      </c>
      <c r="K195" s="40"/>
      <c r="L195" s="40"/>
    </row>
    <row r="196" spans="2:12" ht="33" customHeight="1">
      <c r="B196" s="106"/>
      <c r="C196" s="109"/>
      <c r="D196" s="31" t="s">
        <v>83</v>
      </c>
      <c r="E196" s="38"/>
      <c r="F196" s="34"/>
      <c r="G196" s="34"/>
      <c r="H196" s="34"/>
      <c r="I196" s="34"/>
      <c r="J196" s="31">
        <f t="shared" si="22"/>
        <v>0</v>
      </c>
      <c r="K196" s="40"/>
      <c r="L196" s="40"/>
    </row>
    <row r="197" spans="2:12" ht="33" customHeight="1">
      <c r="B197" s="106"/>
      <c r="C197" s="109"/>
      <c r="D197" s="31" t="s">
        <v>57</v>
      </c>
      <c r="E197" s="38"/>
      <c r="F197" s="34"/>
      <c r="G197" s="34"/>
      <c r="H197" s="37"/>
      <c r="I197" s="34"/>
      <c r="J197" s="31">
        <f t="shared" si="22"/>
        <v>0</v>
      </c>
      <c r="K197" s="40"/>
      <c r="L197" s="40"/>
    </row>
    <row r="198" spans="2:12" ht="33" customHeight="1">
      <c r="B198" s="106"/>
      <c r="C198" s="109"/>
      <c r="D198" s="31" t="s">
        <v>58</v>
      </c>
      <c r="E198" s="38"/>
      <c r="F198" s="34"/>
      <c r="G198" s="34"/>
      <c r="H198" s="37"/>
      <c r="I198" s="34"/>
      <c r="J198" s="31">
        <f t="shared" si="22"/>
        <v>0</v>
      </c>
      <c r="K198" s="40"/>
      <c r="L198" s="40"/>
    </row>
    <row r="199" spans="2:12" ht="33" customHeight="1">
      <c r="B199" s="106"/>
      <c r="C199" s="109"/>
      <c r="D199" s="31" t="s">
        <v>51</v>
      </c>
      <c r="E199" s="38"/>
      <c r="F199" s="34"/>
      <c r="G199" s="34"/>
      <c r="H199" s="34"/>
      <c r="I199" s="34"/>
      <c r="J199" s="31">
        <f t="shared" si="22"/>
        <v>0</v>
      </c>
      <c r="K199" s="40"/>
      <c r="L199" s="40"/>
    </row>
    <row r="200" spans="2:12" ht="33" customHeight="1">
      <c r="B200" s="106"/>
      <c r="C200" s="109"/>
      <c r="D200" s="31" t="s">
        <v>52</v>
      </c>
      <c r="E200" s="38"/>
      <c r="F200" s="34"/>
      <c r="G200" s="34"/>
      <c r="H200" s="34"/>
      <c r="I200" s="34"/>
      <c r="J200" s="31">
        <f t="shared" si="22"/>
        <v>0</v>
      </c>
      <c r="K200" s="40"/>
      <c r="L200" s="40"/>
    </row>
    <row r="201" spans="2:12" ht="33" customHeight="1">
      <c r="B201" s="106"/>
      <c r="C201" s="109"/>
      <c r="D201" s="31" t="s">
        <v>49</v>
      </c>
      <c r="E201" s="38"/>
      <c r="F201" s="34"/>
      <c r="G201" s="34"/>
      <c r="H201" s="34"/>
      <c r="I201" s="34"/>
      <c r="J201" s="31">
        <f t="shared" si="22"/>
        <v>0</v>
      </c>
      <c r="K201" s="40"/>
      <c r="L201" s="40"/>
    </row>
    <row r="202" spans="2:12" ht="33" customHeight="1">
      <c r="B202" s="107"/>
      <c r="C202" s="110"/>
      <c r="D202" s="31" t="s">
        <v>48</v>
      </c>
      <c r="E202" s="38"/>
      <c r="F202" s="34"/>
      <c r="G202" s="34"/>
      <c r="H202" s="34"/>
      <c r="I202" s="34"/>
      <c r="J202" s="31">
        <f t="shared" si="22"/>
        <v>0</v>
      </c>
      <c r="K202" s="40"/>
      <c r="L202" s="40"/>
    </row>
    <row r="203" spans="2:12" ht="33" customHeight="1">
      <c r="B203" s="105">
        <v>12</v>
      </c>
      <c r="C203" s="108">
        <v>45577</v>
      </c>
      <c r="D203" s="31" t="s">
        <v>73</v>
      </c>
      <c r="E203" s="38"/>
      <c r="F203" s="34"/>
      <c r="G203" s="34"/>
      <c r="H203" s="34"/>
      <c r="I203" s="34"/>
      <c r="J203" s="31">
        <f t="shared" ref="J203:J208" si="23">SUM(E203:I203)</f>
        <v>0</v>
      </c>
      <c r="K203" s="40"/>
      <c r="L203" s="40"/>
    </row>
    <row r="204" spans="2:12" ht="33" customHeight="1">
      <c r="B204" s="106"/>
      <c r="C204" s="109"/>
      <c r="D204" s="41" t="s">
        <v>74</v>
      </c>
      <c r="E204" s="42"/>
      <c r="F204" s="43"/>
      <c r="G204" s="43"/>
      <c r="H204" s="43"/>
      <c r="I204" s="43"/>
      <c r="J204" s="31">
        <f t="shared" si="23"/>
        <v>0</v>
      </c>
      <c r="K204" s="40"/>
      <c r="L204" s="40"/>
    </row>
    <row r="205" spans="2:12" ht="33" customHeight="1">
      <c r="B205" s="106"/>
      <c r="C205" s="109"/>
      <c r="D205" s="31" t="s">
        <v>61</v>
      </c>
      <c r="E205" s="38"/>
      <c r="F205" s="34"/>
      <c r="G205" s="34"/>
      <c r="H205" s="34"/>
      <c r="I205" s="34"/>
      <c r="J205" s="31">
        <f t="shared" si="23"/>
        <v>0</v>
      </c>
      <c r="K205" s="40"/>
      <c r="L205" s="40"/>
    </row>
    <row r="206" spans="2:12" ht="33" customHeight="1">
      <c r="B206" s="106"/>
      <c r="C206" s="109"/>
      <c r="D206" s="31" t="s">
        <v>62</v>
      </c>
      <c r="E206" s="38"/>
      <c r="F206" s="34"/>
      <c r="G206" s="34"/>
      <c r="H206" s="34"/>
      <c r="I206" s="34"/>
      <c r="J206" s="31">
        <f t="shared" si="23"/>
        <v>0</v>
      </c>
      <c r="K206" s="40"/>
      <c r="L206" s="40"/>
    </row>
    <row r="207" spans="2:12" ht="33" customHeight="1">
      <c r="B207" s="106"/>
      <c r="C207" s="109"/>
      <c r="D207" s="31" t="s">
        <v>75</v>
      </c>
      <c r="E207" s="38"/>
      <c r="F207" s="34"/>
      <c r="G207" s="34"/>
      <c r="H207" s="34"/>
      <c r="I207" s="34"/>
      <c r="J207" s="31">
        <f t="shared" si="23"/>
        <v>0</v>
      </c>
      <c r="K207" s="40"/>
      <c r="L207" s="40"/>
    </row>
    <row r="208" spans="2:12" ht="33" customHeight="1">
      <c r="B208" s="106"/>
      <c r="C208" s="109"/>
      <c r="D208" s="31" t="s">
        <v>81</v>
      </c>
      <c r="E208" s="38"/>
      <c r="F208" s="34"/>
      <c r="G208" s="34"/>
      <c r="H208" s="34"/>
      <c r="I208" s="34"/>
      <c r="J208" s="31">
        <f t="shared" si="23"/>
        <v>0</v>
      </c>
      <c r="K208" s="40"/>
      <c r="L208" s="40"/>
    </row>
    <row r="209" spans="2:12" ht="33" customHeight="1">
      <c r="B209" s="106"/>
      <c r="C209" s="109"/>
      <c r="D209" s="31" t="s">
        <v>65</v>
      </c>
      <c r="E209" s="38"/>
      <c r="F209" s="34"/>
      <c r="G209" s="34"/>
      <c r="H209" s="34"/>
      <c r="I209" s="34"/>
      <c r="J209" s="31">
        <f t="shared" ref="J209:J220" si="24">SUM(E209:I209)</f>
        <v>0</v>
      </c>
      <c r="K209" s="40"/>
      <c r="L209" s="40"/>
    </row>
    <row r="210" spans="2:12" ht="33" customHeight="1">
      <c r="B210" s="106"/>
      <c r="C210" s="109"/>
      <c r="D210" s="31" t="s">
        <v>64</v>
      </c>
      <c r="E210" s="38"/>
      <c r="F210" s="34"/>
      <c r="G210" s="34"/>
      <c r="H210" s="34"/>
      <c r="I210" s="34"/>
      <c r="J210" s="31">
        <f t="shared" si="24"/>
        <v>0</v>
      </c>
      <c r="K210" s="40"/>
      <c r="L210" s="40"/>
    </row>
    <row r="211" spans="2:12" ht="33" customHeight="1">
      <c r="B211" s="106"/>
      <c r="C211" s="109"/>
      <c r="D211" s="31" t="s">
        <v>71</v>
      </c>
      <c r="E211" s="38"/>
      <c r="F211" s="34"/>
      <c r="G211" s="34"/>
      <c r="H211" s="34"/>
      <c r="I211" s="34"/>
      <c r="J211" s="31">
        <f t="shared" si="24"/>
        <v>0</v>
      </c>
      <c r="K211" s="40"/>
      <c r="L211" s="40"/>
    </row>
    <row r="212" spans="2:12" ht="33" customHeight="1">
      <c r="B212" s="106"/>
      <c r="C212" s="109"/>
      <c r="D212" s="31" t="s">
        <v>63</v>
      </c>
      <c r="E212" s="38"/>
      <c r="F212" s="34"/>
      <c r="G212" s="34"/>
      <c r="H212" s="34"/>
      <c r="I212" s="34"/>
      <c r="J212" s="31">
        <f t="shared" si="24"/>
        <v>0</v>
      </c>
      <c r="K212" s="40"/>
      <c r="L212" s="40"/>
    </row>
    <row r="213" spans="2:12" ht="33" customHeight="1">
      <c r="B213" s="106"/>
      <c r="C213" s="109"/>
      <c r="D213" s="31" t="s">
        <v>82</v>
      </c>
      <c r="E213" s="38"/>
      <c r="F213" s="34"/>
      <c r="G213" s="34"/>
      <c r="H213" s="34"/>
      <c r="I213" s="34"/>
      <c r="J213" s="31">
        <f t="shared" si="24"/>
        <v>0</v>
      </c>
      <c r="K213" s="40"/>
      <c r="L213" s="40"/>
    </row>
    <row r="214" spans="2:12" ht="33" customHeight="1">
      <c r="B214" s="106"/>
      <c r="C214" s="109"/>
      <c r="D214" s="31" t="s">
        <v>83</v>
      </c>
      <c r="E214" s="38"/>
      <c r="F214" s="34"/>
      <c r="G214" s="34"/>
      <c r="H214" s="34"/>
      <c r="I214" s="34"/>
      <c r="J214" s="31">
        <f t="shared" si="24"/>
        <v>0</v>
      </c>
      <c r="K214" s="40"/>
      <c r="L214" s="40"/>
    </row>
    <row r="215" spans="2:12" ht="33" customHeight="1">
      <c r="B215" s="106"/>
      <c r="C215" s="109"/>
      <c r="D215" s="31" t="s">
        <v>57</v>
      </c>
      <c r="E215" s="38"/>
      <c r="F215" s="34"/>
      <c r="G215" s="34"/>
      <c r="H215" s="37"/>
      <c r="I215" s="34"/>
      <c r="J215" s="31">
        <f t="shared" si="24"/>
        <v>0</v>
      </c>
      <c r="K215" s="40"/>
      <c r="L215" s="40"/>
    </row>
    <row r="216" spans="2:12" ht="33" customHeight="1">
      <c r="B216" s="106"/>
      <c r="C216" s="109"/>
      <c r="D216" s="31" t="s">
        <v>58</v>
      </c>
      <c r="E216" s="38"/>
      <c r="F216" s="34"/>
      <c r="G216" s="34"/>
      <c r="H216" s="37"/>
      <c r="I216" s="34"/>
      <c r="J216" s="31">
        <f t="shared" si="24"/>
        <v>0</v>
      </c>
      <c r="K216" s="40"/>
      <c r="L216" s="40"/>
    </row>
    <row r="217" spans="2:12" ht="33" customHeight="1">
      <c r="B217" s="106"/>
      <c r="C217" s="109"/>
      <c r="D217" s="31" t="s">
        <v>51</v>
      </c>
      <c r="E217" s="38"/>
      <c r="F217" s="34"/>
      <c r="G217" s="34"/>
      <c r="H217" s="34"/>
      <c r="I217" s="34"/>
      <c r="J217" s="31">
        <f t="shared" si="24"/>
        <v>0</v>
      </c>
      <c r="K217" s="40"/>
      <c r="L217" s="40"/>
    </row>
    <row r="218" spans="2:12" ht="33" customHeight="1">
      <c r="B218" s="106"/>
      <c r="C218" s="109"/>
      <c r="D218" s="31" t="s">
        <v>52</v>
      </c>
      <c r="E218" s="38"/>
      <c r="F218" s="34"/>
      <c r="G218" s="34"/>
      <c r="H218" s="34"/>
      <c r="I218" s="34"/>
      <c r="J218" s="31">
        <f t="shared" si="24"/>
        <v>0</v>
      </c>
      <c r="K218" s="40"/>
      <c r="L218" s="40"/>
    </row>
    <row r="219" spans="2:12" ht="33" customHeight="1">
      <c r="B219" s="106"/>
      <c r="C219" s="109"/>
      <c r="D219" s="31" t="s">
        <v>49</v>
      </c>
      <c r="E219" s="38"/>
      <c r="F219" s="34"/>
      <c r="G219" s="34"/>
      <c r="H219" s="34"/>
      <c r="I219" s="34"/>
      <c r="J219" s="31">
        <f t="shared" si="24"/>
        <v>0</v>
      </c>
      <c r="K219" s="40"/>
      <c r="L219" s="40"/>
    </row>
    <row r="220" spans="2:12" ht="33" customHeight="1">
      <c r="B220" s="107"/>
      <c r="C220" s="110"/>
      <c r="D220" s="31" t="s">
        <v>48</v>
      </c>
      <c r="E220" s="38"/>
      <c r="F220" s="34"/>
      <c r="G220" s="34"/>
      <c r="H220" s="34"/>
      <c r="I220" s="34"/>
      <c r="J220" s="31">
        <f t="shared" si="24"/>
        <v>0</v>
      </c>
      <c r="K220" s="40"/>
      <c r="L220" s="40"/>
    </row>
    <row r="221" spans="2:12" ht="33" customHeight="1">
      <c r="B221" s="105">
        <v>13</v>
      </c>
      <c r="C221" s="108">
        <v>45578</v>
      </c>
      <c r="D221" s="31" t="s">
        <v>73</v>
      </c>
      <c r="E221" s="38"/>
      <c r="F221" s="34"/>
      <c r="G221" s="34"/>
      <c r="H221" s="34"/>
      <c r="I221" s="34"/>
      <c r="J221" s="31">
        <f t="shared" ref="J221:J226" si="25">SUM(E221:I221)</f>
        <v>0</v>
      </c>
      <c r="K221" s="40"/>
      <c r="L221" s="40"/>
    </row>
    <row r="222" spans="2:12" ht="33" customHeight="1">
      <c r="B222" s="106"/>
      <c r="C222" s="109"/>
      <c r="D222" s="41" t="s">
        <v>74</v>
      </c>
      <c r="E222" s="42"/>
      <c r="F222" s="43"/>
      <c r="G222" s="43"/>
      <c r="H222" s="43"/>
      <c r="I222" s="43"/>
      <c r="J222" s="31">
        <f t="shared" si="25"/>
        <v>0</v>
      </c>
      <c r="K222" s="40"/>
      <c r="L222" s="40"/>
    </row>
    <row r="223" spans="2:12" ht="33" customHeight="1">
      <c r="B223" s="106"/>
      <c r="C223" s="109"/>
      <c r="D223" s="31" t="s">
        <v>61</v>
      </c>
      <c r="E223" s="38"/>
      <c r="F223" s="34"/>
      <c r="G223" s="34"/>
      <c r="H223" s="34"/>
      <c r="I223" s="34"/>
      <c r="J223" s="31">
        <f t="shared" si="25"/>
        <v>0</v>
      </c>
      <c r="K223" s="40"/>
      <c r="L223" s="40"/>
    </row>
    <row r="224" spans="2:12" ht="33" customHeight="1">
      <c r="B224" s="106"/>
      <c r="C224" s="109"/>
      <c r="D224" s="31" t="s">
        <v>62</v>
      </c>
      <c r="E224" s="38"/>
      <c r="F224" s="34"/>
      <c r="G224" s="34"/>
      <c r="H224" s="34"/>
      <c r="I224" s="34"/>
      <c r="J224" s="31">
        <f t="shared" si="25"/>
        <v>0</v>
      </c>
      <c r="K224" s="40"/>
      <c r="L224" s="40"/>
    </row>
    <row r="225" spans="2:12" ht="33" customHeight="1">
      <c r="B225" s="106"/>
      <c r="C225" s="109"/>
      <c r="D225" s="31" t="s">
        <v>75</v>
      </c>
      <c r="E225" s="38"/>
      <c r="F225" s="34"/>
      <c r="G225" s="34"/>
      <c r="H225" s="34"/>
      <c r="I225" s="34"/>
      <c r="J225" s="31">
        <f t="shared" si="25"/>
        <v>0</v>
      </c>
      <c r="K225" s="40"/>
      <c r="L225" s="40"/>
    </row>
    <row r="226" spans="2:12" ht="33" customHeight="1">
      <c r="B226" s="106"/>
      <c r="C226" s="109"/>
      <c r="D226" s="31" t="s">
        <v>81</v>
      </c>
      <c r="E226" s="38"/>
      <c r="F226" s="34"/>
      <c r="G226" s="34"/>
      <c r="H226" s="34"/>
      <c r="I226" s="34"/>
      <c r="J226" s="31">
        <f t="shared" si="25"/>
        <v>0</v>
      </c>
      <c r="K226" s="40"/>
      <c r="L226" s="40"/>
    </row>
    <row r="227" spans="2:12" ht="33" customHeight="1">
      <c r="B227" s="106"/>
      <c r="C227" s="109"/>
      <c r="D227" s="31" t="s">
        <v>65</v>
      </c>
      <c r="E227" s="38"/>
      <c r="F227" s="34"/>
      <c r="G227" s="34"/>
      <c r="H227" s="34"/>
      <c r="I227" s="34"/>
      <c r="J227" s="31">
        <f t="shared" ref="J227:J238" si="26">SUM(E227:I227)</f>
        <v>0</v>
      </c>
      <c r="K227" s="40"/>
      <c r="L227" s="40"/>
    </row>
    <row r="228" spans="2:12" ht="33" customHeight="1">
      <c r="B228" s="106"/>
      <c r="C228" s="109"/>
      <c r="D228" s="31" t="s">
        <v>64</v>
      </c>
      <c r="E228" s="38"/>
      <c r="F228" s="34"/>
      <c r="G228" s="34"/>
      <c r="H228" s="34"/>
      <c r="I228" s="34"/>
      <c r="J228" s="31">
        <f t="shared" si="26"/>
        <v>0</v>
      </c>
      <c r="K228" s="40"/>
      <c r="L228" s="40"/>
    </row>
    <row r="229" spans="2:12" ht="33" customHeight="1">
      <c r="B229" s="106"/>
      <c r="C229" s="109"/>
      <c r="D229" s="31" t="s">
        <v>71</v>
      </c>
      <c r="E229" s="38"/>
      <c r="F229" s="34"/>
      <c r="G229" s="34"/>
      <c r="H229" s="34"/>
      <c r="I229" s="34"/>
      <c r="J229" s="31">
        <f t="shared" si="26"/>
        <v>0</v>
      </c>
      <c r="K229" s="40"/>
      <c r="L229" s="40"/>
    </row>
    <row r="230" spans="2:12" ht="33" customHeight="1">
      <c r="B230" s="106"/>
      <c r="C230" s="109"/>
      <c r="D230" s="31" t="s">
        <v>63</v>
      </c>
      <c r="E230" s="38"/>
      <c r="F230" s="34"/>
      <c r="G230" s="34"/>
      <c r="H230" s="34"/>
      <c r="I230" s="34"/>
      <c r="J230" s="31">
        <f t="shared" si="26"/>
        <v>0</v>
      </c>
      <c r="K230" s="40"/>
      <c r="L230" s="40"/>
    </row>
    <row r="231" spans="2:12" ht="33" customHeight="1">
      <c r="B231" s="106"/>
      <c r="C231" s="109"/>
      <c r="D231" s="31" t="s">
        <v>82</v>
      </c>
      <c r="E231" s="38"/>
      <c r="F231" s="34"/>
      <c r="G231" s="34"/>
      <c r="H231" s="34"/>
      <c r="I231" s="34"/>
      <c r="J231" s="31">
        <f t="shared" si="26"/>
        <v>0</v>
      </c>
      <c r="K231" s="40"/>
      <c r="L231" s="40"/>
    </row>
    <row r="232" spans="2:12" ht="33" customHeight="1">
      <c r="B232" s="106"/>
      <c r="C232" s="109"/>
      <c r="D232" s="31" t="s">
        <v>83</v>
      </c>
      <c r="E232" s="38"/>
      <c r="F232" s="34"/>
      <c r="G232" s="34"/>
      <c r="H232" s="34"/>
      <c r="I232" s="34"/>
      <c r="J232" s="31">
        <f t="shared" si="26"/>
        <v>0</v>
      </c>
      <c r="K232" s="40"/>
      <c r="L232" s="40"/>
    </row>
    <row r="233" spans="2:12" ht="33" customHeight="1">
      <c r="B233" s="106"/>
      <c r="C233" s="109"/>
      <c r="D233" s="31" t="s">
        <v>57</v>
      </c>
      <c r="E233" s="38"/>
      <c r="F233" s="34"/>
      <c r="G233" s="34"/>
      <c r="H233" s="37"/>
      <c r="I233" s="34"/>
      <c r="J233" s="31">
        <f t="shared" si="26"/>
        <v>0</v>
      </c>
      <c r="K233" s="40"/>
      <c r="L233" s="40"/>
    </row>
    <row r="234" spans="2:12" ht="33" customHeight="1">
      <c r="B234" s="106"/>
      <c r="C234" s="109"/>
      <c r="D234" s="31" t="s">
        <v>58</v>
      </c>
      <c r="E234" s="38"/>
      <c r="F234" s="34"/>
      <c r="G234" s="34"/>
      <c r="H234" s="37"/>
      <c r="I234" s="34"/>
      <c r="J234" s="31">
        <f t="shared" si="26"/>
        <v>0</v>
      </c>
      <c r="K234" s="40"/>
      <c r="L234" s="40"/>
    </row>
    <row r="235" spans="2:12" ht="33" customHeight="1">
      <c r="B235" s="106"/>
      <c r="C235" s="109"/>
      <c r="D235" s="31" t="s">
        <v>51</v>
      </c>
      <c r="E235" s="38"/>
      <c r="F235" s="34"/>
      <c r="G235" s="34"/>
      <c r="H235" s="34"/>
      <c r="I235" s="34"/>
      <c r="J235" s="31">
        <f t="shared" si="26"/>
        <v>0</v>
      </c>
      <c r="K235" s="40"/>
      <c r="L235" s="40"/>
    </row>
    <row r="236" spans="2:12" ht="33" customHeight="1">
      <c r="B236" s="106"/>
      <c r="C236" s="109"/>
      <c r="D236" s="31" t="s">
        <v>52</v>
      </c>
      <c r="E236" s="38"/>
      <c r="F236" s="34"/>
      <c r="G236" s="34"/>
      <c r="H236" s="34"/>
      <c r="I236" s="34"/>
      <c r="J236" s="31">
        <f t="shared" si="26"/>
        <v>0</v>
      </c>
      <c r="K236" s="40"/>
      <c r="L236" s="40"/>
    </row>
    <row r="237" spans="2:12" ht="33" customHeight="1">
      <c r="B237" s="106"/>
      <c r="C237" s="109"/>
      <c r="D237" s="31" t="s">
        <v>49</v>
      </c>
      <c r="E237" s="38"/>
      <c r="F237" s="34"/>
      <c r="G237" s="34"/>
      <c r="H237" s="34"/>
      <c r="I237" s="34"/>
      <c r="J237" s="31">
        <f t="shared" si="26"/>
        <v>0</v>
      </c>
      <c r="K237" s="40"/>
      <c r="L237" s="40"/>
    </row>
    <row r="238" spans="2:12" ht="33" customHeight="1">
      <c r="B238" s="107"/>
      <c r="C238" s="110"/>
      <c r="D238" s="31" t="s">
        <v>48</v>
      </c>
      <c r="E238" s="38"/>
      <c r="F238" s="34"/>
      <c r="G238" s="34"/>
      <c r="H238" s="34"/>
      <c r="I238" s="34"/>
      <c r="J238" s="31">
        <f t="shared" si="26"/>
        <v>0</v>
      </c>
      <c r="K238" s="40"/>
      <c r="L238" s="40"/>
    </row>
    <row r="239" spans="2:12" ht="33" customHeight="1">
      <c r="B239" s="105">
        <v>14</v>
      </c>
      <c r="C239" s="108">
        <v>45579</v>
      </c>
      <c r="D239" s="31" t="s">
        <v>73</v>
      </c>
      <c r="E239" s="38"/>
      <c r="F239" s="34"/>
      <c r="G239" s="34"/>
      <c r="H239" s="34"/>
      <c r="I239" s="34"/>
      <c r="J239" s="31">
        <f t="shared" ref="J239:J244" si="27">SUM(E239:I239)</f>
        <v>0</v>
      </c>
      <c r="K239" s="40"/>
      <c r="L239" s="40"/>
    </row>
    <row r="240" spans="2:12" ht="33" customHeight="1">
      <c r="B240" s="106"/>
      <c r="C240" s="109"/>
      <c r="D240" s="41" t="s">
        <v>74</v>
      </c>
      <c r="E240" s="42"/>
      <c r="F240" s="43"/>
      <c r="G240" s="43"/>
      <c r="H240" s="43"/>
      <c r="I240" s="43"/>
      <c r="J240" s="31">
        <f t="shared" si="27"/>
        <v>0</v>
      </c>
      <c r="K240" s="40"/>
      <c r="L240" s="40"/>
    </row>
    <row r="241" spans="2:12" ht="33" customHeight="1">
      <c r="B241" s="106"/>
      <c r="C241" s="109"/>
      <c r="D241" s="31" t="s">
        <v>61</v>
      </c>
      <c r="E241" s="38"/>
      <c r="F241" s="34"/>
      <c r="G241" s="34"/>
      <c r="H241" s="34"/>
      <c r="I241" s="34"/>
      <c r="J241" s="31">
        <f t="shared" si="27"/>
        <v>0</v>
      </c>
      <c r="K241" s="40"/>
      <c r="L241" s="40"/>
    </row>
    <row r="242" spans="2:12" ht="33" customHeight="1">
      <c r="B242" s="106"/>
      <c r="C242" s="109"/>
      <c r="D242" s="31" t="s">
        <v>62</v>
      </c>
      <c r="E242" s="38"/>
      <c r="F242" s="34"/>
      <c r="G242" s="34"/>
      <c r="H242" s="34"/>
      <c r="I242" s="34"/>
      <c r="J242" s="31">
        <f t="shared" si="27"/>
        <v>0</v>
      </c>
      <c r="K242" s="40"/>
      <c r="L242" s="40"/>
    </row>
    <row r="243" spans="2:12" ht="33" customHeight="1">
      <c r="B243" s="106"/>
      <c r="C243" s="109"/>
      <c r="D243" s="31" t="s">
        <v>75</v>
      </c>
      <c r="E243" s="38"/>
      <c r="F243" s="34"/>
      <c r="G243" s="34"/>
      <c r="H243" s="34"/>
      <c r="I243" s="34"/>
      <c r="J243" s="31">
        <f t="shared" si="27"/>
        <v>0</v>
      </c>
      <c r="K243" s="40"/>
      <c r="L243" s="40"/>
    </row>
    <row r="244" spans="2:12" ht="33" customHeight="1">
      <c r="B244" s="106"/>
      <c r="C244" s="109"/>
      <c r="D244" s="31" t="s">
        <v>81</v>
      </c>
      <c r="E244" s="38"/>
      <c r="F244" s="34"/>
      <c r="G244" s="34"/>
      <c r="H244" s="34"/>
      <c r="I244" s="34"/>
      <c r="J244" s="31">
        <f t="shared" si="27"/>
        <v>0</v>
      </c>
      <c r="K244" s="40"/>
      <c r="L244" s="40"/>
    </row>
    <row r="245" spans="2:12" ht="33" customHeight="1">
      <c r="B245" s="106"/>
      <c r="C245" s="109"/>
      <c r="D245" s="31" t="s">
        <v>65</v>
      </c>
      <c r="E245" s="38"/>
      <c r="F245" s="34"/>
      <c r="G245" s="34"/>
      <c r="H245" s="34"/>
      <c r="I245" s="34"/>
      <c r="J245" s="31">
        <f t="shared" ref="J245:J256" si="28">SUM(E245:I245)</f>
        <v>0</v>
      </c>
      <c r="K245" s="40"/>
      <c r="L245" s="40"/>
    </row>
    <row r="246" spans="2:12" ht="33" customHeight="1">
      <c r="B246" s="106"/>
      <c r="C246" s="109"/>
      <c r="D246" s="31" t="s">
        <v>64</v>
      </c>
      <c r="E246" s="38"/>
      <c r="F246" s="34"/>
      <c r="G246" s="34"/>
      <c r="H246" s="34"/>
      <c r="I246" s="34"/>
      <c r="J246" s="31">
        <f t="shared" si="28"/>
        <v>0</v>
      </c>
      <c r="K246" s="40"/>
      <c r="L246" s="40"/>
    </row>
    <row r="247" spans="2:12" ht="33" customHeight="1">
      <c r="B247" s="106"/>
      <c r="C247" s="109"/>
      <c r="D247" s="31" t="s">
        <v>71</v>
      </c>
      <c r="E247" s="38"/>
      <c r="F247" s="34"/>
      <c r="G247" s="34"/>
      <c r="H247" s="34"/>
      <c r="I247" s="34"/>
      <c r="J247" s="31">
        <f t="shared" si="28"/>
        <v>0</v>
      </c>
      <c r="K247" s="40"/>
      <c r="L247" s="40"/>
    </row>
    <row r="248" spans="2:12" ht="33" customHeight="1">
      <c r="B248" s="106"/>
      <c r="C248" s="109"/>
      <c r="D248" s="31" t="s">
        <v>63</v>
      </c>
      <c r="E248" s="38"/>
      <c r="F248" s="34"/>
      <c r="G248" s="34"/>
      <c r="H248" s="34"/>
      <c r="I248" s="34"/>
      <c r="J248" s="31">
        <f t="shared" si="28"/>
        <v>0</v>
      </c>
      <c r="K248" s="40"/>
      <c r="L248" s="40"/>
    </row>
    <row r="249" spans="2:12" ht="33" customHeight="1">
      <c r="B249" s="106"/>
      <c r="C249" s="109"/>
      <c r="D249" s="31" t="s">
        <v>82</v>
      </c>
      <c r="E249" s="38"/>
      <c r="F249" s="34"/>
      <c r="G249" s="34"/>
      <c r="H249" s="34"/>
      <c r="I249" s="34"/>
      <c r="J249" s="31">
        <f t="shared" si="28"/>
        <v>0</v>
      </c>
      <c r="K249" s="40"/>
      <c r="L249" s="40"/>
    </row>
    <row r="250" spans="2:12" ht="33" customHeight="1">
      <c r="B250" s="106"/>
      <c r="C250" s="109"/>
      <c r="D250" s="31" t="s">
        <v>83</v>
      </c>
      <c r="E250" s="38"/>
      <c r="F250" s="34"/>
      <c r="G250" s="34"/>
      <c r="H250" s="34"/>
      <c r="I250" s="34"/>
      <c r="J250" s="31">
        <f t="shared" si="28"/>
        <v>0</v>
      </c>
      <c r="K250" s="40"/>
      <c r="L250" s="40"/>
    </row>
    <row r="251" spans="2:12" ht="33" customHeight="1">
      <c r="B251" s="106"/>
      <c r="C251" s="109"/>
      <c r="D251" s="31" t="s">
        <v>57</v>
      </c>
      <c r="E251" s="38"/>
      <c r="F251" s="34"/>
      <c r="G251" s="34"/>
      <c r="H251" s="37"/>
      <c r="I251" s="34"/>
      <c r="J251" s="31">
        <f t="shared" si="28"/>
        <v>0</v>
      </c>
      <c r="K251" s="40"/>
      <c r="L251" s="40"/>
    </row>
    <row r="252" spans="2:12" ht="33" customHeight="1">
      <c r="B252" s="106"/>
      <c r="C252" s="109"/>
      <c r="D252" s="31" t="s">
        <v>58</v>
      </c>
      <c r="E252" s="38"/>
      <c r="F252" s="34"/>
      <c r="G252" s="34"/>
      <c r="H252" s="37"/>
      <c r="I252" s="34"/>
      <c r="J252" s="31">
        <f t="shared" si="28"/>
        <v>0</v>
      </c>
      <c r="K252" s="40"/>
      <c r="L252" s="40"/>
    </row>
    <row r="253" spans="2:12" ht="33" customHeight="1">
      <c r="B253" s="106"/>
      <c r="C253" s="109"/>
      <c r="D253" s="31" t="s">
        <v>51</v>
      </c>
      <c r="E253" s="38"/>
      <c r="F253" s="34"/>
      <c r="G253" s="34"/>
      <c r="H253" s="34"/>
      <c r="I253" s="34"/>
      <c r="J253" s="31">
        <f t="shared" si="28"/>
        <v>0</v>
      </c>
      <c r="K253" s="40"/>
      <c r="L253" s="40"/>
    </row>
    <row r="254" spans="2:12" ht="33" customHeight="1">
      <c r="B254" s="106"/>
      <c r="C254" s="109"/>
      <c r="D254" s="31" t="s">
        <v>52</v>
      </c>
      <c r="E254" s="38"/>
      <c r="F254" s="34"/>
      <c r="G254" s="34"/>
      <c r="H254" s="34"/>
      <c r="I254" s="34"/>
      <c r="J254" s="31">
        <f t="shared" si="28"/>
        <v>0</v>
      </c>
      <c r="K254" s="40"/>
      <c r="L254" s="40"/>
    </row>
    <row r="255" spans="2:12" ht="33" customHeight="1">
      <c r="B255" s="106"/>
      <c r="C255" s="109"/>
      <c r="D255" s="31" t="s">
        <v>49</v>
      </c>
      <c r="E255" s="38"/>
      <c r="F255" s="34"/>
      <c r="G255" s="34"/>
      <c r="H255" s="34"/>
      <c r="I255" s="34"/>
      <c r="J255" s="31">
        <f t="shared" si="28"/>
        <v>0</v>
      </c>
      <c r="K255" s="40"/>
      <c r="L255" s="40"/>
    </row>
    <row r="256" spans="2:12" ht="33" customHeight="1">
      <c r="B256" s="107"/>
      <c r="C256" s="110"/>
      <c r="D256" s="31" t="s">
        <v>48</v>
      </c>
      <c r="E256" s="38"/>
      <c r="F256" s="34"/>
      <c r="G256" s="34"/>
      <c r="H256" s="34"/>
      <c r="I256" s="34"/>
      <c r="J256" s="31">
        <f t="shared" si="28"/>
        <v>0</v>
      </c>
      <c r="K256" s="40"/>
      <c r="L256" s="40"/>
    </row>
    <row r="257" spans="2:12" ht="33" customHeight="1">
      <c r="B257" s="105">
        <v>15</v>
      </c>
      <c r="C257" s="108">
        <v>45580</v>
      </c>
      <c r="D257" s="31" t="s">
        <v>73</v>
      </c>
      <c r="E257" s="38"/>
      <c r="F257" s="34"/>
      <c r="G257" s="34"/>
      <c r="H257" s="34"/>
      <c r="I257" s="34"/>
      <c r="J257" s="31">
        <f t="shared" ref="J257:J262" si="29">SUM(E257:I257)</f>
        <v>0</v>
      </c>
      <c r="K257" s="40"/>
      <c r="L257" s="40"/>
    </row>
    <row r="258" spans="2:12" ht="33" customHeight="1">
      <c r="B258" s="106"/>
      <c r="C258" s="109"/>
      <c r="D258" s="41" t="s">
        <v>74</v>
      </c>
      <c r="E258" s="42"/>
      <c r="F258" s="43"/>
      <c r="G258" s="43"/>
      <c r="H258" s="43"/>
      <c r="I258" s="43"/>
      <c r="J258" s="31">
        <f t="shared" si="29"/>
        <v>0</v>
      </c>
      <c r="K258" s="40"/>
      <c r="L258" s="40"/>
    </row>
    <row r="259" spans="2:12" ht="33" customHeight="1">
      <c r="B259" s="106"/>
      <c r="C259" s="109"/>
      <c r="D259" s="31" t="s">
        <v>61</v>
      </c>
      <c r="E259" s="38"/>
      <c r="F259" s="34"/>
      <c r="G259" s="34"/>
      <c r="H259" s="34"/>
      <c r="I259" s="34"/>
      <c r="J259" s="31">
        <f t="shared" si="29"/>
        <v>0</v>
      </c>
      <c r="K259" s="40"/>
      <c r="L259" s="40"/>
    </row>
    <row r="260" spans="2:12" ht="33" customHeight="1">
      <c r="B260" s="106"/>
      <c r="C260" s="109"/>
      <c r="D260" s="31" t="s">
        <v>62</v>
      </c>
      <c r="E260" s="38"/>
      <c r="F260" s="34"/>
      <c r="G260" s="34"/>
      <c r="H260" s="34"/>
      <c r="I260" s="34"/>
      <c r="J260" s="31">
        <f t="shared" si="29"/>
        <v>0</v>
      </c>
      <c r="K260" s="40"/>
      <c r="L260" s="40"/>
    </row>
    <row r="261" spans="2:12" ht="33" customHeight="1">
      <c r="B261" s="106"/>
      <c r="C261" s="109"/>
      <c r="D261" s="31" t="s">
        <v>75</v>
      </c>
      <c r="E261" s="38"/>
      <c r="F261" s="34"/>
      <c r="G261" s="34"/>
      <c r="H261" s="34"/>
      <c r="I261" s="34"/>
      <c r="J261" s="31">
        <f t="shared" si="29"/>
        <v>0</v>
      </c>
      <c r="K261" s="40"/>
      <c r="L261" s="40"/>
    </row>
    <row r="262" spans="2:12" ht="33" customHeight="1">
      <c r="B262" s="106"/>
      <c r="C262" s="109"/>
      <c r="D262" s="31" t="s">
        <v>81</v>
      </c>
      <c r="E262" s="38"/>
      <c r="F262" s="34"/>
      <c r="G262" s="34"/>
      <c r="H262" s="34"/>
      <c r="I262" s="34"/>
      <c r="J262" s="31">
        <f t="shared" si="29"/>
        <v>0</v>
      </c>
      <c r="K262" s="40"/>
      <c r="L262" s="40"/>
    </row>
    <row r="263" spans="2:12" ht="33" customHeight="1">
      <c r="B263" s="106"/>
      <c r="C263" s="109"/>
      <c r="D263" s="31" t="s">
        <v>65</v>
      </c>
      <c r="E263" s="38"/>
      <c r="F263" s="34"/>
      <c r="G263" s="34"/>
      <c r="H263" s="34"/>
      <c r="I263" s="34"/>
      <c r="J263" s="31">
        <f t="shared" ref="J263:J274" si="30">SUM(E263:I263)</f>
        <v>0</v>
      </c>
      <c r="K263" s="40"/>
      <c r="L263" s="40"/>
    </row>
    <row r="264" spans="2:12" ht="33" customHeight="1">
      <c r="B264" s="106"/>
      <c r="C264" s="109"/>
      <c r="D264" s="31" t="s">
        <v>64</v>
      </c>
      <c r="E264" s="38"/>
      <c r="F264" s="34"/>
      <c r="G264" s="34"/>
      <c r="H264" s="34"/>
      <c r="I264" s="34"/>
      <c r="J264" s="31">
        <f t="shared" si="30"/>
        <v>0</v>
      </c>
      <c r="K264" s="40"/>
      <c r="L264" s="40"/>
    </row>
    <row r="265" spans="2:12" ht="33" customHeight="1">
      <c r="B265" s="106"/>
      <c r="C265" s="109"/>
      <c r="D265" s="31" t="s">
        <v>71</v>
      </c>
      <c r="E265" s="38"/>
      <c r="F265" s="34"/>
      <c r="G265" s="34"/>
      <c r="H265" s="34"/>
      <c r="I265" s="34"/>
      <c r="J265" s="31">
        <f t="shared" si="30"/>
        <v>0</v>
      </c>
      <c r="K265" s="40"/>
      <c r="L265" s="40"/>
    </row>
    <row r="266" spans="2:12" ht="33" customHeight="1">
      <c r="B266" s="106"/>
      <c r="C266" s="109"/>
      <c r="D266" s="31" t="s">
        <v>63</v>
      </c>
      <c r="E266" s="38"/>
      <c r="F266" s="34"/>
      <c r="G266" s="34"/>
      <c r="H266" s="34"/>
      <c r="I266" s="34"/>
      <c r="J266" s="31">
        <f t="shared" si="30"/>
        <v>0</v>
      </c>
      <c r="K266" s="40"/>
      <c r="L266" s="40"/>
    </row>
    <row r="267" spans="2:12" ht="33" customHeight="1">
      <c r="B267" s="106"/>
      <c r="C267" s="109"/>
      <c r="D267" s="31" t="s">
        <v>82</v>
      </c>
      <c r="E267" s="38"/>
      <c r="F267" s="34"/>
      <c r="G267" s="34"/>
      <c r="H267" s="34"/>
      <c r="I267" s="34"/>
      <c r="J267" s="31">
        <f t="shared" si="30"/>
        <v>0</v>
      </c>
      <c r="K267" s="40"/>
      <c r="L267" s="40"/>
    </row>
    <row r="268" spans="2:12" ht="33" customHeight="1">
      <c r="B268" s="106"/>
      <c r="C268" s="109"/>
      <c r="D268" s="31" t="s">
        <v>83</v>
      </c>
      <c r="E268" s="38"/>
      <c r="F268" s="34"/>
      <c r="G268" s="34"/>
      <c r="H268" s="34"/>
      <c r="I268" s="34"/>
      <c r="J268" s="31">
        <f t="shared" si="30"/>
        <v>0</v>
      </c>
      <c r="K268" s="40"/>
      <c r="L268" s="40"/>
    </row>
    <row r="269" spans="2:12" ht="33" customHeight="1">
      <c r="B269" s="106"/>
      <c r="C269" s="109"/>
      <c r="D269" s="31" t="s">
        <v>57</v>
      </c>
      <c r="E269" s="38"/>
      <c r="F269" s="34"/>
      <c r="G269" s="34"/>
      <c r="H269" s="37"/>
      <c r="I269" s="34"/>
      <c r="J269" s="31">
        <f t="shared" si="30"/>
        <v>0</v>
      </c>
      <c r="K269" s="40"/>
      <c r="L269" s="40"/>
    </row>
    <row r="270" spans="2:12" ht="33" customHeight="1">
      <c r="B270" s="106"/>
      <c r="C270" s="109"/>
      <c r="D270" s="31" t="s">
        <v>58</v>
      </c>
      <c r="E270" s="38"/>
      <c r="F270" s="34"/>
      <c r="G270" s="34"/>
      <c r="H270" s="37"/>
      <c r="I270" s="34"/>
      <c r="J270" s="31">
        <f t="shared" si="30"/>
        <v>0</v>
      </c>
      <c r="K270" s="40"/>
      <c r="L270" s="40"/>
    </row>
    <row r="271" spans="2:12" ht="33" customHeight="1">
      <c r="B271" s="106"/>
      <c r="C271" s="109"/>
      <c r="D271" s="31" t="s">
        <v>51</v>
      </c>
      <c r="E271" s="38"/>
      <c r="F271" s="34"/>
      <c r="G271" s="34"/>
      <c r="H271" s="34"/>
      <c r="I271" s="34"/>
      <c r="J271" s="31">
        <f t="shared" si="30"/>
        <v>0</v>
      </c>
      <c r="K271" s="40"/>
      <c r="L271" s="40"/>
    </row>
    <row r="272" spans="2:12" ht="33" customHeight="1">
      <c r="B272" s="106"/>
      <c r="C272" s="109"/>
      <c r="D272" s="31" t="s">
        <v>52</v>
      </c>
      <c r="E272" s="38"/>
      <c r="F272" s="34"/>
      <c r="G272" s="34"/>
      <c r="H272" s="34"/>
      <c r="I272" s="34"/>
      <c r="J272" s="31">
        <f t="shared" si="30"/>
        <v>0</v>
      </c>
      <c r="K272" s="40"/>
      <c r="L272" s="40"/>
    </row>
    <row r="273" spans="2:12" ht="33" customHeight="1">
      <c r="B273" s="106"/>
      <c r="C273" s="109"/>
      <c r="D273" s="31" t="s">
        <v>49</v>
      </c>
      <c r="E273" s="38"/>
      <c r="F273" s="34"/>
      <c r="G273" s="34"/>
      <c r="H273" s="34"/>
      <c r="I273" s="34"/>
      <c r="J273" s="31">
        <f t="shared" si="30"/>
        <v>0</v>
      </c>
      <c r="K273" s="40"/>
      <c r="L273" s="40"/>
    </row>
    <row r="274" spans="2:12" ht="33" customHeight="1">
      <c r="B274" s="107"/>
      <c r="C274" s="110"/>
      <c r="D274" s="31" t="s">
        <v>48</v>
      </c>
      <c r="E274" s="38"/>
      <c r="F274" s="34"/>
      <c r="G274" s="34"/>
      <c r="H274" s="34"/>
      <c r="I274" s="34"/>
      <c r="J274" s="31">
        <f t="shared" si="30"/>
        <v>0</v>
      </c>
      <c r="K274" s="40"/>
      <c r="L274" s="40"/>
    </row>
    <row r="275" spans="2:12" ht="33" customHeight="1">
      <c r="B275" s="105">
        <v>16</v>
      </c>
      <c r="C275" s="108">
        <v>45581</v>
      </c>
      <c r="D275" s="31" t="s">
        <v>73</v>
      </c>
      <c r="E275" s="38"/>
      <c r="F275" s="34"/>
      <c r="G275" s="34"/>
      <c r="H275" s="34"/>
      <c r="I275" s="34"/>
      <c r="J275" s="31">
        <f t="shared" ref="J275:J280" si="31">SUM(E275:I275)</f>
        <v>0</v>
      </c>
      <c r="K275" s="40"/>
      <c r="L275" s="40"/>
    </row>
    <row r="276" spans="2:12" ht="33" customHeight="1">
      <c r="B276" s="106"/>
      <c r="C276" s="109"/>
      <c r="D276" s="41" t="s">
        <v>74</v>
      </c>
      <c r="E276" s="42"/>
      <c r="F276" s="43"/>
      <c r="G276" s="43"/>
      <c r="H276" s="43"/>
      <c r="I276" s="43"/>
      <c r="J276" s="31">
        <f t="shared" si="31"/>
        <v>0</v>
      </c>
      <c r="K276" s="40"/>
      <c r="L276" s="40"/>
    </row>
    <row r="277" spans="2:12" ht="33" customHeight="1">
      <c r="B277" s="106"/>
      <c r="C277" s="109"/>
      <c r="D277" s="31" t="s">
        <v>61</v>
      </c>
      <c r="E277" s="38"/>
      <c r="F277" s="34"/>
      <c r="G277" s="34"/>
      <c r="H277" s="34"/>
      <c r="I277" s="34"/>
      <c r="J277" s="31">
        <f t="shared" si="31"/>
        <v>0</v>
      </c>
      <c r="K277" s="40"/>
      <c r="L277" s="40"/>
    </row>
    <row r="278" spans="2:12" ht="33" customHeight="1">
      <c r="B278" s="106"/>
      <c r="C278" s="109"/>
      <c r="D278" s="31" t="s">
        <v>62</v>
      </c>
      <c r="E278" s="38"/>
      <c r="F278" s="34"/>
      <c r="G278" s="34"/>
      <c r="H278" s="34"/>
      <c r="I278" s="34"/>
      <c r="J278" s="31">
        <f t="shared" si="31"/>
        <v>0</v>
      </c>
      <c r="K278" s="40"/>
      <c r="L278" s="40"/>
    </row>
    <row r="279" spans="2:12" ht="33" customHeight="1">
      <c r="B279" s="106"/>
      <c r="C279" s="109"/>
      <c r="D279" s="31" t="s">
        <v>75</v>
      </c>
      <c r="E279" s="38"/>
      <c r="F279" s="34"/>
      <c r="G279" s="34"/>
      <c r="H279" s="34"/>
      <c r="I279" s="34"/>
      <c r="J279" s="31">
        <f t="shared" si="31"/>
        <v>0</v>
      </c>
      <c r="K279" s="40"/>
      <c r="L279" s="40"/>
    </row>
    <row r="280" spans="2:12" ht="33" customHeight="1">
      <c r="B280" s="106"/>
      <c r="C280" s="109"/>
      <c r="D280" s="31" t="s">
        <v>81</v>
      </c>
      <c r="E280" s="38"/>
      <c r="F280" s="34"/>
      <c r="G280" s="34"/>
      <c r="H280" s="34"/>
      <c r="I280" s="34"/>
      <c r="J280" s="31">
        <f t="shared" si="31"/>
        <v>0</v>
      </c>
      <c r="K280" s="40"/>
      <c r="L280" s="40"/>
    </row>
    <row r="281" spans="2:12" ht="33" customHeight="1">
      <c r="B281" s="106"/>
      <c r="C281" s="109"/>
      <c r="D281" s="31" t="s">
        <v>65</v>
      </c>
      <c r="E281" s="38"/>
      <c r="F281" s="34"/>
      <c r="G281" s="34"/>
      <c r="H281" s="34"/>
      <c r="I281" s="34"/>
      <c r="J281" s="31">
        <f t="shared" ref="J281:J292" si="32">SUM(E281:I281)</f>
        <v>0</v>
      </c>
      <c r="K281" s="40"/>
      <c r="L281" s="40"/>
    </row>
    <row r="282" spans="2:12" ht="33" customHeight="1">
      <c r="B282" s="106"/>
      <c r="C282" s="109"/>
      <c r="D282" s="31" t="s">
        <v>64</v>
      </c>
      <c r="E282" s="38"/>
      <c r="F282" s="34"/>
      <c r="G282" s="34"/>
      <c r="H282" s="34"/>
      <c r="I282" s="34"/>
      <c r="J282" s="31">
        <f t="shared" si="32"/>
        <v>0</v>
      </c>
      <c r="K282" s="40"/>
      <c r="L282" s="40"/>
    </row>
    <row r="283" spans="2:12" ht="33" customHeight="1">
      <c r="B283" s="106"/>
      <c r="C283" s="109"/>
      <c r="D283" s="31" t="s">
        <v>71</v>
      </c>
      <c r="E283" s="38"/>
      <c r="F283" s="34"/>
      <c r="G283" s="34"/>
      <c r="H283" s="34"/>
      <c r="I283" s="34"/>
      <c r="J283" s="31">
        <f t="shared" si="32"/>
        <v>0</v>
      </c>
      <c r="K283" s="40"/>
      <c r="L283" s="40"/>
    </row>
    <row r="284" spans="2:12" ht="33" customHeight="1">
      <c r="B284" s="106"/>
      <c r="C284" s="109"/>
      <c r="D284" s="31" t="s">
        <v>63</v>
      </c>
      <c r="E284" s="38"/>
      <c r="F284" s="34"/>
      <c r="G284" s="34"/>
      <c r="H284" s="34"/>
      <c r="I284" s="34"/>
      <c r="J284" s="31">
        <f t="shared" si="32"/>
        <v>0</v>
      </c>
      <c r="K284" s="40"/>
      <c r="L284" s="40"/>
    </row>
    <row r="285" spans="2:12" ht="33" customHeight="1">
      <c r="B285" s="106"/>
      <c r="C285" s="109"/>
      <c r="D285" s="31" t="s">
        <v>82</v>
      </c>
      <c r="E285" s="38"/>
      <c r="F285" s="34"/>
      <c r="G285" s="34"/>
      <c r="H285" s="34"/>
      <c r="I285" s="34"/>
      <c r="J285" s="31">
        <f t="shared" si="32"/>
        <v>0</v>
      </c>
      <c r="K285" s="40"/>
      <c r="L285" s="40"/>
    </row>
    <row r="286" spans="2:12" ht="33" customHeight="1">
      <c r="B286" s="106"/>
      <c r="C286" s="109"/>
      <c r="D286" s="31" t="s">
        <v>83</v>
      </c>
      <c r="E286" s="38"/>
      <c r="F286" s="34"/>
      <c r="G286" s="34"/>
      <c r="H286" s="34"/>
      <c r="I286" s="34"/>
      <c r="J286" s="31">
        <f t="shared" si="32"/>
        <v>0</v>
      </c>
      <c r="K286" s="40"/>
      <c r="L286" s="40"/>
    </row>
    <row r="287" spans="2:12" ht="33" customHeight="1">
      <c r="B287" s="106"/>
      <c r="C287" s="109"/>
      <c r="D287" s="31" t="s">
        <v>57</v>
      </c>
      <c r="E287" s="38"/>
      <c r="F287" s="34"/>
      <c r="G287" s="34"/>
      <c r="H287" s="37"/>
      <c r="I287" s="34"/>
      <c r="J287" s="31">
        <f t="shared" si="32"/>
        <v>0</v>
      </c>
      <c r="K287" s="40"/>
      <c r="L287" s="40"/>
    </row>
    <row r="288" spans="2:12" ht="33" customHeight="1">
      <c r="B288" s="106"/>
      <c r="C288" s="109"/>
      <c r="D288" s="31" t="s">
        <v>58</v>
      </c>
      <c r="E288" s="38"/>
      <c r="F288" s="34"/>
      <c r="G288" s="34"/>
      <c r="H288" s="37"/>
      <c r="I288" s="34"/>
      <c r="J288" s="31">
        <f t="shared" si="32"/>
        <v>0</v>
      </c>
      <c r="K288" s="40"/>
      <c r="L288" s="40"/>
    </row>
    <row r="289" spans="2:12" ht="33" customHeight="1">
      <c r="B289" s="106"/>
      <c r="C289" s="109"/>
      <c r="D289" s="31" t="s">
        <v>51</v>
      </c>
      <c r="E289" s="38"/>
      <c r="F289" s="34"/>
      <c r="G289" s="34"/>
      <c r="H289" s="34"/>
      <c r="I289" s="34"/>
      <c r="J289" s="31">
        <f t="shared" si="32"/>
        <v>0</v>
      </c>
      <c r="K289" s="40"/>
      <c r="L289" s="40"/>
    </row>
    <row r="290" spans="2:12" ht="33" customHeight="1">
      <c r="B290" s="106"/>
      <c r="C290" s="109"/>
      <c r="D290" s="31" t="s">
        <v>52</v>
      </c>
      <c r="E290" s="38"/>
      <c r="F290" s="34"/>
      <c r="G290" s="34"/>
      <c r="H290" s="34"/>
      <c r="I290" s="34"/>
      <c r="J290" s="31">
        <f t="shared" si="32"/>
        <v>0</v>
      </c>
      <c r="K290" s="40"/>
      <c r="L290" s="40"/>
    </row>
    <row r="291" spans="2:12" ht="33" customHeight="1">
      <c r="B291" s="106"/>
      <c r="C291" s="109"/>
      <c r="D291" s="31" t="s">
        <v>49</v>
      </c>
      <c r="E291" s="38"/>
      <c r="F291" s="34"/>
      <c r="G291" s="34"/>
      <c r="H291" s="34"/>
      <c r="I291" s="34"/>
      <c r="J291" s="31">
        <f t="shared" si="32"/>
        <v>0</v>
      </c>
      <c r="K291" s="40"/>
      <c r="L291" s="40"/>
    </row>
    <row r="292" spans="2:12" ht="33" customHeight="1">
      <c r="B292" s="107"/>
      <c r="C292" s="110"/>
      <c r="D292" s="31" t="s">
        <v>48</v>
      </c>
      <c r="E292" s="38"/>
      <c r="F292" s="34"/>
      <c r="G292" s="34"/>
      <c r="H292" s="34"/>
      <c r="I292" s="34"/>
      <c r="J292" s="31">
        <f t="shared" si="32"/>
        <v>0</v>
      </c>
      <c r="K292" s="40"/>
      <c r="L292" s="40"/>
    </row>
    <row r="293" spans="2:12" ht="33" customHeight="1">
      <c r="B293" s="105">
        <v>17</v>
      </c>
      <c r="C293" s="108">
        <v>45582</v>
      </c>
      <c r="D293" s="31" t="s">
        <v>73</v>
      </c>
      <c r="E293" s="38"/>
      <c r="F293" s="34"/>
      <c r="G293" s="34"/>
      <c r="H293" s="34"/>
      <c r="I293" s="34"/>
      <c r="J293" s="31">
        <f t="shared" ref="J293:J298" si="33">SUM(E293:I293)</f>
        <v>0</v>
      </c>
      <c r="K293" s="40"/>
      <c r="L293" s="40"/>
    </row>
    <row r="294" spans="2:12" ht="33" customHeight="1">
      <c r="B294" s="106"/>
      <c r="C294" s="109"/>
      <c r="D294" s="41" t="s">
        <v>74</v>
      </c>
      <c r="E294" s="42"/>
      <c r="F294" s="43"/>
      <c r="G294" s="43"/>
      <c r="H294" s="43"/>
      <c r="I294" s="43"/>
      <c r="J294" s="31">
        <f t="shared" si="33"/>
        <v>0</v>
      </c>
      <c r="K294" s="40"/>
      <c r="L294" s="40"/>
    </row>
    <row r="295" spans="2:12" ht="33" customHeight="1">
      <c r="B295" s="106"/>
      <c r="C295" s="109"/>
      <c r="D295" s="31" t="s">
        <v>61</v>
      </c>
      <c r="E295" s="38"/>
      <c r="F295" s="34"/>
      <c r="G295" s="34"/>
      <c r="H295" s="34"/>
      <c r="I295" s="34"/>
      <c r="J295" s="31">
        <f t="shared" si="33"/>
        <v>0</v>
      </c>
      <c r="K295" s="40"/>
      <c r="L295" s="40"/>
    </row>
    <row r="296" spans="2:12" ht="33" customHeight="1">
      <c r="B296" s="106"/>
      <c r="C296" s="109"/>
      <c r="D296" s="31" t="s">
        <v>62</v>
      </c>
      <c r="E296" s="38"/>
      <c r="F296" s="34"/>
      <c r="G296" s="34"/>
      <c r="H296" s="34"/>
      <c r="I296" s="34"/>
      <c r="J296" s="31">
        <f t="shared" si="33"/>
        <v>0</v>
      </c>
      <c r="K296" s="40"/>
      <c r="L296" s="40"/>
    </row>
    <row r="297" spans="2:12" ht="33" customHeight="1">
      <c r="B297" s="106"/>
      <c r="C297" s="109"/>
      <c r="D297" s="31" t="s">
        <v>75</v>
      </c>
      <c r="E297" s="38"/>
      <c r="F297" s="34"/>
      <c r="G297" s="34"/>
      <c r="H297" s="34"/>
      <c r="I297" s="34"/>
      <c r="J297" s="31">
        <f t="shared" si="33"/>
        <v>0</v>
      </c>
      <c r="K297" s="40"/>
      <c r="L297" s="40"/>
    </row>
    <row r="298" spans="2:12" ht="33" customHeight="1">
      <c r="B298" s="106"/>
      <c r="C298" s="109"/>
      <c r="D298" s="31" t="s">
        <v>81</v>
      </c>
      <c r="E298" s="38"/>
      <c r="F298" s="34"/>
      <c r="G298" s="34"/>
      <c r="H298" s="34"/>
      <c r="I298" s="34"/>
      <c r="J298" s="31">
        <f t="shared" si="33"/>
        <v>0</v>
      </c>
      <c r="K298" s="40"/>
      <c r="L298" s="40"/>
    </row>
    <row r="299" spans="2:12" ht="33" customHeight="1">
      <c r="B299" s="106"/>
      <c r="C299" s="109"/>
      <c r="D299" s="31" t="s">
        <v>65</v>
      </c>
      <c r="E299" s="38"/>
      <c r="F299" s="34"/>
      <c r="G299" s="34"/>
      <c r="H299" s="34"/>
      <c r="I299" s="34"/>
      <c r="J299" s="31">
        <f t="shared" ref="J299:J310" si="34">SUM(E299:I299)</f>
        <v>0</v>
      </c>
      <c r="K299" s="40"/>
      <c r="L299" s="40"/>
    </row>
    <row r="300" spans="2:12" ht="33" customHeight="1">
      <c r="B300" s="106"/>
      <c r="C300" s="109"/>
      <c r="D300" s="31" t="s">
        <v>64</v>
      </c>
      <c r="E300" s="38"/>
      <c r="F300" s="34"/>
      <c r="G300" s="34"/>
      <c r="H300" s="34"/>
      <c r="I300" s="34"/>
      <c r="J300" s="31">
        <f t="shared" si="34"/>
        <v>0</v>
      </c>
      <c r="K300" s="40"/>
      <c r="L300" s="40"/>
    </row>
    <row r="301" spans="2:12" ht="33" customHeight="1">
      <c r="B301" s="106"/>
      <c r="C301" s="109"/>
      <c r="D301" s="31" t="s">
        <v>71</v>
      </c>
      <c r="E301" s="38"/>
      <c r="F301" s="34"/>
      <c r="G301" s="34"/>
      <c r="H301" s="34"/>
      <c r="I301" s="34"/>
      <c r="J301" s="31">
        <f t="shared" si="34"/>
        <v>0</v>
      </c>
      <c r="K301" s="40"/>
      <c r="L301" s="40"/>
    </row>
    <row r="302" spans="2:12" ht="33" customHeight="1">
      <c r="B302" s="106"/>
      <c r="C302" s="109"/>
      <c r="D302" s="31" t="s">
        <v>63</v>
      </c>
      <c r="E302" s="38"/>
      <c r="F302" s="34"/>
      <c r="G302" s="34"/>
      <c r="H302" s="34"/>
      <c r="I302" s="34"/>
      <c r="J302" s="31">
        <f t="shared" si="34"/>
        <v>0</v>
      </c>
      <c r="K302" s="40"/>
      <c r="L302" s="40"/>
    </row>
    <row r="303" spans="2:12" ht="33" customHeight="1">
      <c r="B303" s="106"/>
      <c r="C303" s="109"/>
      <c r="D303" s="31" t="s">
        <v>82</v>
      </c>
      <c r="E303" s="38"/>
      <c r="F303" s="34"/>
      <c r="G303" s="34"/>
      <c r="H303" s="34"/>
      <c r="I303" s="34"/>
      <c r="J303" s="31">
        <f t="shared" si="34"/>
        <v>0</v>
      </c>
      <c r="K303" s="40"/>
      <c r="L303" s="40"/>
    </row>
    <row r="304" spans="2:12" ht="33" customHeight="1">
      <c r="B304" s="106"/>
      <c r="C304" s="109"/>
      <c r="D304" s="31" t="s">
        <v>83</v>
      </c>
      <c r="E304" s="38"/>
      <c r="F304" s="34"/>
      <c r="G304" s="34"/>
      <c r="H304" s="34"/>
      <c r="I304" s="34"/>
      <c r="J304" s="31">
        <f t="shared" si="34"/>
        <v>0</v>
      </c>
      <c r="K304" s="40"/>
      <c r="L304" s="40"/>
    </row>
    <row r="305" spans="2:12" ht="33" customHeight="1">
      <c r="B305" s="106"/>
      <c r="C305" s="109"/>
      <c r="D305" s="31" t="s">
        <v>57</v>
      </c>
      <c r="E305" s="38"/>
      <c r="F305" s="34"/>
      <c r="G305" s="34"/>
      <c r="H305" s="37"/>
      <c r="I305" s="34"/>
      <c r="J305" s="31">
        <f t="shared" si="34"/>
        <v>0</v>
      </c>
      <c r="K305" s="40"/>
      <c r="L305" s="40"/>
    </row>
    <row r="306" spans="2:12" ht="33" customHeight="1">
      <c r="B306" s="106"/>
      <c r="C306" s="109"/>
      <c r="D306" s="31" t="s">
        <v>58</v>
      </c>
      <c r="E306" s="38"/>
      <c r="F306" s="34"/>
      <c r="G306" s="34"/>
      <c r="H306" s="37"/>
      <c r="I306" s="34"/>
      <c r="J306" s="31">
        <f t="shared" si="34"/>
        <v>0</v>
      </c>
      <c r="K306" s="40"/>
      <c r="L306" s="40"/>
    </row>
    <row r="307" spans="2:12" ht="33" customHeight="1">
      <c r="B307" s="106"/>
      <c r="C307" s="109"/>
      <c r="D307" s="31" t="s">
        <v>51</v>
      </c>
      <c r="E307" s="38"/>
      <c r="F307" s="34"/>
      <c r="G307" s="34"/>
      <c r="H307" s="34"/>
      <c r="I307" s="34"/>
      <c r="J307" s="31">
        <f t="shared" si="34"/>
        <v>0</v>
      </c>
      <c r="K307" s="40"/>
      <c r="L307" s="40"/>
    </row>
    <row r="308" spans="2:12" ht="33" customHeight="1">
      <c r="B308" s="106"/>
      <c r="C308" s="109"/>
      <c r="D308" s="31" t="s">
        <v>52</v>
      </c>
      <c r="E308" s="38"/>
      <c r="F308" s="34"/>
      <c r="G308" s="34"/>
      <c r="H308" s="34"/>
      <c r="I308" s="34"/>
      <c r="J308" s="31">
        <f t="shared" si="34"/>
        <v>0</v>
      </c>
      <c r="K308" s="40"/>
      <c r="L308" s="40"/>
    </row>
    <row r="309" spans="2:12" ht="33" customHeight="1">
      <c r="B309" s="106"/>
      <c r="C309" s="109"/>
      <c r="D309" s="31" t="s">
        <v>49</v>
      </c>
      <c r="E309" s="38"/>
      <c r="F309" s="34"/>
      <c r="G309" s="34"/>
      <c r="H309" s="34"/>
      <c r="I309" s="34"/>
      <c r="J309" s="31">
        <f t="shared" si="34"/>
        <v>0</v>
      </c>
      <c r="K309" s="40"/>
      <c r="L309" s="40"/>
    </row>
    <row r="310" spans="2:12" ht="33" customHeight="1">
      <c r="B310" s="107"/>
      <c r="C310" s="110"/>
      <c r="D310" s="31" t="s">
        <v>48</v>
      </c>
      <c r="E310" s="38"/>
      <c r="F310" s="34"/>
      <c r="G310" s="34"/>
      <c r="H310" s="34"/>
      <c r="I310" s="34"/>
      <c r="J310" s="31">
        <f t="shared" si="34"/>
        <v>0</v>
      </c>
      <c r="K310" s="40"/>
      <c r="L310" s="40"/>
    </row>
    <row r="311" spans="2:12" ht="33" customHeight="1">
      <c r="B311" s="105">
        <v>18</v>
      </c>
      <c r="C311" s="108">
        <v>45583</v>
      </c>
      <c r="D311" s="31" t="s">
        <v>73</v>
      </c>
      <c r="E311" s="38"/>
      <c r="F311" s="34"/>
      <c r="G311" s="34"/>
      <c r="H311" s="34"/>
      <c r="I311" s="34"/>
      <c r="J311" s="31">
        <f t="shared" ref="J311:J316" si="35">SUM(E311:I311)</f>
        <v>0</v>
      </c>
      <c r="K311" s="40"/>
      <c r="L311" s="40"/>
    </row>
    <row r="312" spans="2:12" ht="33" customHeight="1">
      <c r="B312" s="106"/>
      <c r="C312" s="109"/>
      <c r="D312" s="41" t="s">
        <v>74</v>
      </c>
      <c r="E312" s="42"/>
      <c r="F312" s="43"/>
      <c r="G312" s="43"/>
      <c r="H312" s="43"/>
      <c r="I312" s="43"/>
      <c r="J312" s="31">
        <f t="shared" si="35"/>
        <v>0</v>
      </c>
      <c r="K312" s="40"/>
      <c r="L312" s="40"/>
    </row>
    <row r="313" spans="2:12" ht="33" customHeight="1">
      <c r="B313" s="106"/>
      <c r="C313" s="109"/>
      <c r="D313" s="31" t="s">
        <v>61</v>
      </c>
      <c r="E313" s="38"/>
      <c r="F313" s="34"/>
      <c r="G313" s="34"/>
      <c r="H313" s="34"/>
      <c r="I313" s="34"/>
      <c r="J313" s="31">
        <f t="shared" si="35"/>
        <v>0</v>
      </c>
      <c r="K313" s="40"/>
      <c r="L313" s="40"/>
    </row>
    <row r="314" spans="2:12" ht="33" customHeight="1">
      <c r="B314" s="106"/>
      <c r="C314" s="109"/>
      <c r="D314" s="31" t="s">
        <v>62</v>
      </c>
      <c r="E314" s="38"/>
      <c r="F314" s="34"/>
      <c r="G314" s="34"/>
      <c r="H314" s="34"/>
      <c r="I314" s="34"/>
      <c r="J314" s="31">
        <f t="shared" si="35"/>
        <v>0</v>
      </c>
      <c r="K314" s="40"/>
      <c r="L314" s="40"/>
    </row>
    <row r="315" spans="2:12" ht="33" customHeight="1">
      <c r="B315" s="106"/>
      <c r="C315" s="109"/>
      <c r="D315" s="31" t="s">
        <v>75</v>
      </c>
      <c r="E315" s="38"/>
      <c r="F315" s="34"/>
      <c r="G315" s="34"/>
      <c r="H315" s="34"/>
      <c r="I315" s="34"/>
      <c r="J315" s="31">
        <f t="shared" si="35"/>
        <v>0</v>
      </c>
      <c r="K315" s="40"/>
      <c r="L315" s="40"/>
    </row>
    <row r="316" spans="2:12" ht="33" customHeight="1">
      <c r="B316" s="106"/>
      <c r="C316" s="109"/>
      <c r="D316" s="31" t="s">
        <v>81</v>
      </c>
      <c r="E316" s="38"/>
      <c r="F316" s="34"/>
      <c r="G316" s="34"/>
      <c r="H316" s="34"/>
      <c r="I316" s="34"/>
      <c r="J316" s="31">
        <f t="shared" si="35"/>
        <v>0</v>
      </c>
      <c r="K316" s="40"/>
      <c r="L316" s="40"/>
    </row>
    <row r="317" spans="2:12" ht="33" customHeight="1">
      <c r="B317" s="106"/>
      <c r="C317" s="109"/>
      <c r="D317" s="31" t="s">
        <v>65</v>
      </c>
      <c r="E317" s="38"/>
      <c r="F317" s="34"/>
      <c r="G317" s="34"/>
      <c r="H317" s="34"/>
      <c r="I317" s="34"/>
      <c r="J317" s="31">
        <f t="shared" ref="J317:J328" si="36">SUM(E317:I317)</f>
        <v>0</v>
      </c>
      <c r="K317" s="40"/>
      <c r="L317" s="40"/>
    </row>
    <row r="318" spans="2:12" ht="33" customHeight="1">
      <c r="B318" s="106"/>
      <c r="C318" s="109"/>
      <c r="D318" s="31" t="s">
        <v>64</v>
      </c>
      <c r="E318" s="38"/>
      <c r="F318" s="34"/>
      <c r="G318" s="34"/>
      <c r="H318" s="34"/>
      <c r="I318" s="34"/>
      <c r="J318" s="31">
        <f t="shared" si="36"/>
        <v>0</v>
      </c>
      <c r="K318" s="40"/>
      <c r="L318" s="40"/>
    </row>
    <row r="319" spans="2:12" ht="33" customHeight="1">
      <c r="B319" s="106"/>
      <c r="C319" s="109"/>
      <c r="D319" s="31" t="s">
        <v>71</v>
      </c>
      <c r="E319" s="38"/>
      <c r="F319" s="34"/>
      <c r="G319" s="34"/>
      <c r="H319" s="34"/>
      <c r="I319" s="34"/>
      <c r="J319" s="31">
        <f t="shared" si="36"/>
        <v>0</v>
      </c>
      <c r="K319" s="40"/>
      <c r="L319" s="40"/>
    </row>
    <row r="320" spans="2:12" ht="33" customHeight="1">
      <c r="B320" s="106"/>
      <c r="C320" s="109"/>
      <c r="D320" s="31" t="s">
        <v>63</v>
      </c>
      <c r="E320" s="38"/>
      <c r="F320" s="34"/>
      <c r="G320" s="34"/>
      <c r="H320" s="34"/>
      <c r="I320" s="34"/>
      <c r="J320" s="31">
        <f t="shared" si="36"/>
        <v>0</v>
      </c>
      <c r="K320" s="40"/>
      <c r="L320" s="40"/>
    </row>
    <row r="321" spans="2:12" ht="33" customHeight="1">
      <c r="B321" s="106"/>
      <c r="C321" s="109"/>
      <c r="D321" s="31" t="s">
        <v>82</v>
      </c>
      <c r="E321" s="38"/>
      <c r="F321" s="34"/>
      <c r="G321" s="34"/>
      <c r="H321" s="34"/>
      <c r="I321" s="34"/>
      <c r="J321" s="31">
        <f t="shared" si="36"/>
        <v>0</v>
      </c>
      <c r="K321" s="40"/>
      <c r="L321" s="40"/>
    </row>
    <row r="322" spans="2:12" ht="33" customHeight="1">
      <c r="B322" s="106"/>
      <c r="C322" s="109"/>
      <c r="D322" s="31" t="s">
        <v>83</v>
      </c>
      <c r="E322" s="38"/>
      <c r="F322" s="34"/>
      <c r="G322" s="34"/>
      <c r="H322" s="34"/>
      <c r="I322" s="34"/>
      <c r="J322" s="31">
        <f t="shared" si="36"/>
        <v>0</v>
      </c>
      <c r="K322" s="40"/>
      <c r="L322" s="40"/>
    </row>
    <row r="323" spans="2:12" ht="33" customHeight="1">
      <c r="B323" s="106"/>
      <c r="C323" s="109"/>
      <c r="D323" s="31" t="s">
        <v>57</v>
      </c>
      <c r="E323" s="38"/>
      <c r="F323" s="34"/>
      <c r="G323" s="34"/>
      <c r="H323" s="37"/>
      <c r="I323" s="34"/>
      <c r="J323" s="31">
        <f t="shared" si="36"/>
        <v>0</v>
      </c>
      <c r="K323" s="40"/>
      <c r="L323" s="40"/>
    </row>
    <row r="324" spans="2:12" ht="33" customHeight="1">
      <c r="B324" s="106"/>
      <c r="C324" s="109"/>
      <c r="D324" s="31" t="s">
        <v>58</v>
      </c>
      <c r="E324" s="38"/>
      <c r="F324" s="34"/>
      <c r="G324" s="34"/>
      <c r="H324" s="37"/>
      <c r="I324" s="34"/>
      <c r="J324" s="31">
        <f t="shared" si="36"/>
        <v>0</v>
      </c>
      <c r="K324" s="40"/>
      <c r="L324" s="40"/>
    </row>
    <row r="325" spans="2:12" ht="33" customHeight="1">
      <c r="B325" s="106"/>
      <c r="C325" s="109"/>
      <c r="D325" s="31" t="s">
        <v>51</v>
      </c>
      <c r="E325" s="38"/>
      <c r="F325" s="34"/>
      <c r="G325" s="34"/>
      <c r="H325" s="34"/>
      <c r="I325" s="34"/>
      <c r="J325" s="31">
        <f t="shared" si="36"/>
        <v>0</v>
      </c>
      <c r="K325" s="40"/>
      <c r="L325" s="40"/>
    </row>
    <row r="326" spans="2:12" ht="33" customHeight="1">
      <c r="B326" s="106"/>
      <c r="C326" s="109"/>
      <c r="D326" s="31" t="s">
        <v>52</v>
      </c>
      <c r="E326" s="38"/>
      <c r="F326" s="34"/>
      <c r="G326" s="34"/>
      <c r="H326" s="34"/>
      <c r="I326" s="34"/>
      <c r="J326" s="31">
        <f t="shared" si="36"/>
        <v>0</v>
      </c>
      <c r="K326" s="40"/>
      <c r="L326" s="40"/>
    </row>
    <row r="327" spans="2:12" ht="33" customHeight="1">
      <c r="B327" s="106"/>
      <c r="C327" s="109"/>
      <c r="D327" s="31" t="s">
        <v>49</v>
      </c>
      <c r="E327" s="38"/>
      <c r="F327" s="34"/>
      <c r="G327" s="34"/>
      <c r="H327" s="34"/>
      <c r="I327" s="34"/>
      <c r="J327" s="31">
        <f t="shared" si="36"/>
        <v>0</v>
      </c>
      <c r="K327" s="40"/>
      <c r="L327" s="40"/>
    </row>
    <row r="328" spans="2:12" ht="33" customHeight="1">
      <c r="B328" s="107"/>
      <c r="C328" s="110"/>
      <c r="D328" s="31" t="s">
        <v>48</v>
      </c>
      <c r="E328" s="38"/>
      <c r="F328" s="34"/>
      <c r="G328" s="34"/>
      <c r="H328" s="34"/>
      <c r="I328" s="34"/>
      <c r="J328" s="31">
        <f t="shared" si="36"/>
        <v>0</v>
      </c>
      <c r="K328" s="40"/>
      <c r="L328" s="40"/>
    </row>
    <row r="329" spans="2:12" ht="33" customHeight="1">
      <c r="B329" s="105">
        <v>19</v>
      </c>
      <c r="C329" s="108">
        <v>45584</v>
      </c>
      <c r="D329" s="31" t="s">
        <v>73</v>
      </c>
      <c r="E329" s="38"/>
      <c r="F329" s="34"/>
      <c r="G329" s="34"/>
      <c r="H329" s="34"/>
      <c r="I329" s="34"/>
      <c r="J329" s="31">
        <f t="shared" ref="J329:J334" si="37">SUM(E329:I329)</f>
        <v>0</v>
      </c>
      <c r="K329" s="40"/>
      <c r="L329" s="40"/>
    </row>
    <row r="330" spans="2:12" ht="33" customHeight="1">
      <c r="B330" s="106"/>
      <c r="C330" s="109"/>
      <c r="D330" s="41" t="s">
        <v>74</v>
      </c>
      <c r="E330" s="42"/>
      <c r="F330" s="43"/>
      <c r="G330" s="43"/>
      <c r="H330" s="43"/>
      <c r="I330" s="43"/>
      <c r="J330" s="31">
        <f t="shared" si="37"/>
        <v>0</v>
      </c>
      <c r="K330" s="40"/>
      <c r="L330" s="40"/>
    </row>
    <row r="331" spans="2:12" ht="33" customHeight="1">
      <c r="B331" s="106"/>
      <c r="C331" s="109"/>
      <c r="D331" s="31" t="s">
        <v>61</v>
      </c>
      <c r="E331" s="38"/>
      <c r="F331" s="34"/>
      <c r="G331" s="34"/>
      <c r="H331" s="34"/>
      <c r="I331" s="34"/>
      <c r="J331" s="31">
        <f t="shared" si="37"/>
        <v>0</v>
      </c>
      <c r="K331" s="40"/>
      <c r="L331" s="40"/>
    </row>
    <row r="332" spans="2:12" ht="33" customHeight="1">
      <c r="B332" s="106"/>
      <c r="C332" s="109"/>
      <c r="D332" s="31" t="s">
        <v>62</v>
      </c>
      <c r="E332" s="38"/>
      <c r="F332" s="34"/>
      <c r="G332" s="34"/>
      <c r="H332" s="34"/>
      <c r="I332" s="34"/>
      <c r="J332" s="31">
        <f t="shared" si="37"/>
        <v>0</v>
      </c>
      <c r="K332" s="40"/>
      <c r="L332" s="40"/>
    </row>
    <row r="333" spans="2:12" ht="33" customHeight="1">
      <c r="B333" s="106"/>
      <c r="C333" s="109"/>
      <c r="D333" s="31" t="s">
        <v>75</v>
      </c>
      <c r="E333" s="38"/>
      <c r="F333" s="34"/>
      <c r="G333" s="34"/>
      <c r="H333" s="34"/>
      <c r="I333" s="34"/>
      <c r="J333" s="31">
        <f t="shared" si="37"/>
        <v>0</v>
      </c>
      <c r="K333" s="40"/>
      <c r="L333" s="40"/>
    </row>
    <row r="334" spans="2:12" ht="33" customHeight="1">
      <c r="B334" s="106"/>
      <c r="C334" s="109"/>
      <c r="D334" s="31" t="s">
        <v>81</v>
      </c>
      <c r="E334" s="38"/>
      <c r="F334" s="34"/>
      <c r="G334" s="34"/>
      <c r="H334" s="34"/>
      <c r="I334" s="34"/>
      <c r="J334" s="31">
        <f t="shared" si="37"/>
        <v>0</v>
      </c>
      <c r="K334" s="40"/>
      <c r="L334" s="40"/>
    </row>
    <row r="335" spans="2:12" ht="33" customHeight="1">
      <c r="B335" s="106"/>
      <c r="C335" s="109"/>
      <c r="D335" s="31" t="s">
        <v>65</v>
      </c>
      <c r="E335" s="38"/>
      <c r="F335" s="34"/>
      <c r="G335" s="34"/>
      <c r="H335" s="34"/>
      <c r="I335" s="34"/>
      <c r="J335" s="31">
        <f t="shared" ref="J335:J346" si="38">SUM(E335:I335)</f>
        <v>0</v>
      </c>
      <c r="K335" s="40"/>
      <c r="L335" s="40"/>
    </row>
    <row r="336" spans="2:12" ht="33" customHeight="1">
      <c r="B336" s="106"/>
      <c r="C336" s="109"/>
      <c r="D336" s="31" t="s">
        <v>64</v>
      </c>
      <c r="E336" s="38"/>
      <c r="F336" s="34"/>
      <c r="G336" s="34"/>
      <c r="H336" s="34"/>
      <c r="I336" s="34"/>
      <c r="J336" s="31">
        <f t="shared" si="38"/>
        <v>0</v>
      </c>
      <c r="K336" s="40"/>
      <c r="L336" s="40"/>
    </row>
    <row r="337" spans="2:12" ht="33" customHeight="1">
      <c r="B337" s="106"/>
      <c r="C337" s="109"/>
      <c r="D337" s="31" t="s">
        <v>71</v>
      </c>
      <c r="E337" s="38"/>
      <c r="F337" s="34"/>
      <c r="G337" s="34"/>
      <c r="H337" s="34"/>
      <c r="I337" s="34"/>
      <c r="J337" s="31">
        <f t="shared" si="38"/>
        <v>0</v>
      </c>
      <c r="K337" s="40"/>
      <c r="L337" s="40"/>
    </row>
    <row r="338" spans="2:12" ht="33" customHeight="1">
      <c r="B338" s="106"/>
      <c r="C338" s="109"/>
      <c r="D338" s="31" t="s">
        <v>63</v>
      </c>
      <c r="E338" s="38"/>
      <c r="F338" s="34"/>
      <c r="G338" s="34"/>
      <c r="H338" s="34"/>
      <c r="I338" s="34"/>
      <c r="J338" s="31">
        <f t="shared" si="38"/>
        <v>0</v>
      </c>
      <c r="K338" s="40"/>
      <c r="L338" s="40"/>
    </row>
    <row r="339" spans="2:12" ht="33" customHeight="1">
      <c r="B339" s="106"/>
      <c r="C339" s="109"/>
      <c r="D339" s="31" t="s">
        <v>82</v>
      </c>
      <c r="E339" s="38"/>
      <c r="F339" s="34"/>
      <c r="G339" s="34"/>
      <c r="H339" s="34"/>
      <c r="I339" s="34"/>
      <c r="J339" s="31">
        <f t="shared" si="38"/>
        <v>0</v>
      </c>
      <c r="K339" s="40"/>
      <c r="L339" s="40"/>
    </row>
    <row r="340" spans="2:12" ht="33" customHeight="1">
      <c r="B340" s="106"/>
      <c r="C340" s="109"/>
      <c r="D340" s="31" t="s">
        <v>83</v>
      </c>
      <c r="E340" s="38"/>
      <c r="F340" s="34"/>
      <c r="G340" s="34"/>
      <c r="H340" s="34"/>
      <c r="I340" s="34"/>
      <c r="J340" s="31">
        <f t="shared" si="38"/>
        <v>0</v>
      </c>
      <c r="K340" s="40"/>
      <c r="L340" s="40"/>
    </row>
    <row r="341" spans="2:12" ht="33" customHeight="1">
      <c r="B341" s="106"/>
      <c r="C341" s="109"/>
      <c r="D341" s="31" t="s">
        <v>57</v>
      </c>
      <c r="E341" s="38"/>
      <c r="F341" s="34"/>
      <c r="G341" s="34"/>
      <c r="H341" s="37"/>
      <c r="I341" s="34"/>
      <c r="J341" s="31">
        <f t="shared" si="38"/>
        <v>0</v>
      </c>
      <c r="K341" s="40"/>
      <c r="L341" s="40"/>
    </row>
    <row r="342" spans="2:12" ht="33" customHeight="1">
      <c r="B342" s="106"/>
      <c r="C342" s="109"/>
      <c r="D342" s="31" t="s">
        <v>58</v>
      </c>
      <c r="E342" s="38"/>
      <c r="F342" s="34"/>
      <c r="G342" s="34"/>
      <c r="H342" s="37"/>
      <c r="I342" s="34"/>
      <c r="J342" s="31">
        <f t="shared" si="38"/>
        <v>0</v>
      </c>
      <c r="K342" s="40"/>
      <c r="L342" s="40"/>
    </row>
    <row r="343" spans="2:12" ht="33" customHeight="1">
      <c r="B343" s="106"/>
      <c r="C343" s="109"/>
      <c r="D343" s="31" t="s">
        <v>51</v>
      </c>
      <c r="E343" s="38"/>
      <c r="F343" s="34"/>
      <c r="G343" s="34"/>
      <c r="H343" s="34"/>
      <c r="I343" s="34"/>
      <c r="J343" s="31">
        <f t="shared" si="38"/>
        <v>0</v>
      </c>
      <c r="K343" s="40"/>
      <c r="L343" s="40"/>
    </row>
    <row r="344" spans="2:12" ht="33" customHeight="1">
      <c r="B344" s="106"/>
      <c r="C344" s="109"/>
      <c r="D344" s="31" t="s">
        <v>52</v>
      </c>
      <c r="E344" s="38"/>
      <c r="F344" s="34"/>
      <c r="G344" s="34"/>
      <c r="H344" s="34"/>
      <c r="I344" s="34"/>
      <c r="J344" s="31">
        <f t="shared" si="38"/>
        <v>0</v>
      </c>
      <c r="K344" s="40"/>
      <c r="L344" s="40"/>
    </row>
    <row r="345" spans="2:12" ht="33" customHeight="1">
      <c r="B345" s="106"/>
      <c r="C345" s="109"/>
      <c r="D345" s="31" t="s">
        <v>49</v>
      </c>
      <c r="E345" s="38"/>
      <c r="F345" s="34"/>
      <c r="G345" s="34"/>
      <c r="H345" s="34"/>
      <c r="I345" s="34"/>
      <c r="J345" s="31">
        <f t="shared" si="38"/>
        <v>0</v>
      </c>
      <c r="K345" s="40"/>
      <c r="L345" s="40"/>
    </row>
    <row r="346" spans="2:12" ht="33" customHeight="1">
      <c r="B346" s="107"/>
      <c r="C346" s="110"/>
      <c r="D346" s="31" t="s">
        <v>48</v>
      </c>
      <c r="E346" s="38"/>
      <c r="F346" s="34"/>
      <c r="G346" s="34"/>
      <c r="H346" s="34"/>
      <c r="I346" s="34"/>
      <c r="J346" s="31">
        <f t="shared" si="38"/>
        <v>0</v>
      </c>
      <c r="K346" s="40"/>
      <c r="L346" s="40"/>
    </row>
    <row r="347" spans="2:12" ht="33" customHeight="1">
      <c r="B347" s="105">
        <v>20</v>
      </c>
      <c r="C347" s="108">
        <v>45585</v>
      </c>
      <c r="D347" s="31" t="s">
        <v>73</v>
      </c>
      <c r="E347" s="38"/>
      <c r="F347" s="34"/>
      <c r="G347" s="34"/>
      <c r="H347" s="34"/>
      <c r="I347" s="34"/>
      <c r="J347" s="31">
        <f t="shared" ref="J347:J352" si="39">SUM(E347:I347)</f>
        <v>0</v>
      </c>
      <c r="K347" s="40"/>
      <c r="L347" s="40"/>
    </row>
    <row r="348" spans="2:12" ht="33" customHeight="1">
      <c r="B348" s="106"/>
      <c r="C348" s="109"/>
      <c r="D348" s="41" t="s">
        <v>74</v>
      </c>
      <c r="E348" s="42"/>
      <c r="F348" s="43"/>
      <c r="G348" s="43"/>
      <c r="H348" s="43"/>
      <c r="I348" s="43"/>
      <c r="J348" s="31">
        <f t="shared" si="39"/>
        <v>0</v>
      </c>
      <c r="K348" s="40"/>
      <c r="L348" s="40"/>
    </row>
    <row r="349" spans="2:12" ht="33" customHeight="1">
      <c r="B349" s="106"/>
      <c r="C349" s="109"/>
      <c r="D349" s="31" t="s">
        <v>61</v>
      </c>
      <c r="E349" s="38"/>
      <c r="F349" s="34"/>
      <c r="G349" s="34"/>
      <c r="H349" s="34"/>
      <c r="I349" s="34"/>
      <c r="J349" s="31">
        <f t="shared" si="39"/>
        <v>0</v>
      </c>
      <c r="K349" s="40"/>
      <c r="L349" s="40"/>
    </row>
    <row r="350" spans="2:12" ht="33" customHeight="1">
      <c r="B350" s="106"/>
      <c r="C350" s="109"/>
      <c r="D350" s="31" t="s">
        <v>62</v>
      </c>
      <c r="E350" s="38"/>
      <c r="F350" s="34"/>
      <c r="G350" s="34"/>
      <c r="H350" s="34"/>
      <c r="I350" s="34"/>
      <c r="J350" s="31">
        <f t="shared" si="39"/>
        <v>0</v>
      </c>
      <c r="K350" s="40"/>
      <c r="L350" s="40"/>
    </row>
    <row r="351" spans="2:12" ht="33" customHeight="1">
      <c r="B351" s="106"/>
      <c r="C351" s="109"/>
      <c r="D351" s="31" t="s">
        <v>75</v>
      </c>
      <c r="E351" s="38"/>
      <c r="F351" s="34"/>
      <c r="G351" s="34"/>
      <c r="H351" s="34"/>
      <c r="I351" s="34"/>
      <c r="J351" s="31">
        <f t="shared" si="39"/>
        <v>0</v>
      </c>
      <c r="K351" s="40"/>
      <c r="L351" s="40"/>
    </row>
    <row r="352" spans="2:12" ht="33" customHeight="1">
      <c r="B352" s="106"/>
      <c r="C352" s="109"/>
      <c r="D352" s="31" t="s">
        <v>81</v>
      </c>
      <c r="E352" s="38"/>
      <c r="F352" s="34"/>
      <c r="G352" s="34"/>
      <c r="H352" s="34"/>
      <c r="I352" s="34"/>
      <c r="J352" s="31">
        <f t="shared" si="39"/>
        <v>0</v>
      </c>
      <c r="K352" s="40"/>
      <c r="L352" s="40"/>
    </row>
    <row r="353" spans="2:12" ht="33" customHeight="1">
      <c r="B353" s="106"/>
      <c r="C353" s="109"/>
      <c r="D353" s="31" t="s">
        <v>65</v>
      </c>
      <c r="E353" s="38"/>
      <c r="F353" s="34"/>
      <c r="G353" s="34"/>
      <c r="H353" s="34"/>
      <c r="I353" s="34"/>
      <c r="J353" s="31">
        <f t="shared" ref="J353:J364" si="40">SUM(E353:I353)</f>
        <v>0</v>
      </c>
      <c r="K353" s="40"/>
      <c r="L353" s="40"/>
    </row>
    <row r="354" spans="2:12" ht="33" customHeight="1">
      <c r="B354" s="106"/>
      <c r="C354" s="109"/>
      <c r="D354" s="31" t="s">
        <v>64</v>
      </c>
      <c r="E354" s="38"/>
      <c r="F354" s="34"/>
      <c r="G354" s="34"/>
      <c r="H354" s="34"/>
      <c r="I354" s="34"/>
      <c r="J354" s="31">
        <f t="shared" si="40"/>
        <v>0</v>
      </c>
      <c r="K354" s="40"/>
      <c r="L354" s="40"/>
    </row>
    <row r="355" spans="2:12" ht="33" customHeight="1">
      <c r="B355" s="106"/>
      <c r="C355" s="109"/>
      <c r="D355" s="31" t="s">
        <v>71</v>
      </c>
      <c r="E355" s="38"/>
      <c r="F355" s="34"/>
      <c r="G355" s="34"/>
      <c r="H355" s="34"/>
      <c r="I355" s="34"/>
      <c r="J355" s="31">
        <f t="shared" si="40"/>
        <v>0</v>
      </c>
      <c r="K355" s="40"/>
      <c r="L355" s="40"/>
    </row>
    <row r="356" spans="2:12" ht="33" customHeight="1">
      <c r="B356" s="106"/>
      <c r="C356" s="109"/>
      <c r="D356" s="31" t="s">
        <v>63</v>
      </c>
      <c r="E356" s="38"/>
      <c r="F356" s="34"/>
      <c r="G356" s="34"/>
      <c r="H356" s="34"/>
      <c r="I356" s="34"/>
      <c r="J356" s="31">
        <f t="shared" si="40"/>
        <v>0</v>
      </c>
      <c r="K356" s="40"/>
      <c r="L356" s="40"/>
    </row>
    <row r="357" spans="2:12" ht="33" customHeight="1">
      <c r="B357" s="106"/>
      <c r="C357" s="109"/>
      <c r="D357" s="31" t="s">
        <v>82</v>
      </c>
      <c r="E357" s="38"/>
      <c r="F357" s="34"/>
      <c r="G357" s="34"/>
      <c r="H357" s="34"/>
      <c r="I357" s="34"/>
      <c r="J357" s="31">
        <f t="shared" si="40"/>
        <v>0</v>
      </c>
      <c r="K357" s="40"/>
      <c r="L357" s="40"/>
    </row>
    <row r="358" spans="2:12" ht="33" customHeight="1">
      <c r="B358" s="106"/>
      <c r="C358" s="109"/>
      <c r="D358" s="31" t="s">
        <v>83</v>
      </c>
      <c r="E358" s="38"/>
      <c r="F358" s="34"/>
      <c r="G358" s="34"/>
      <c r="H358" s="34"/>
      <c r="I358" s="34"/>
      <c r="J358" s="31">
        <f t="shared" si="40"/>
        <v>0</v>
      </c>
      <c r="K358" s="40"/>
      <c r="L358" s="40"/>
    </row>
    <row r="359" spans="2:12" ht="33" customHeight="1">
      <c r="B359" s="106"/>
      <c r="C359" s="109"/>
      <c r="D359" s="31" t="s">
        <v>57</v>
      </c>
      <c r="E359" s="38"/>
      <c r="F359" s="34"/>
      <c r="G359" s="34"/>
      <c r="H359" s="37"/>
      <c r="I359" s="34"/>
      <c r="J359" s="31">
        <f t="shared" si="40"/>
        <v>0</v>
      </c>
      <c r="K359" s="40"/>
      <c r="L359" s="40"/>
    </row>
    <row r="360" spans="2:12" ht="33" customHeight="1">
      <c r="B360" s="106"/>
      <c r="C360" s="109"/>
      <c r="D360" s="31" t="s">
        <v>58</v>
      </c>
      <c r="E360" s="38"/>
      <c r="F360" s="34"/>
      <c r="G360" s="34"/>
      <c r="H360" s="37"/>
      <c r="I360" s="34"/>
      <c r="J360" s="31">
        <f t="shared" si="40"/>
        <v>0</v>
      </c>
      <c r="K360" s="40"/>
      <c r="L360" s="40"/>
    </row>
    <row r="361" spans="2:12" ht="33" customHeight="1">
      <c r="B361" s="106"/>
      <c r="C361" s="109"/>
      <c r="D361" s="31" t="s">
        <v>51</v>
      </c>
      <c r="E361" s="38"/>
      <c r="F361" s="34"/>
      <c r="G361" s="34"/>
      <c r="H361" s="34"/>
      <c r="I361" s="34"/>
      <c r="J361" s="31">
        <f t="shared" si="40"/>
        <v>0</v>
      </c>
      <c r="K361" s="40"/>
      <c r="L361" s="40"/>
    </row>
    <row r="362" spans="2:12" ht="33" customHeight="1">
      <c r="B362" s="106"/>
      <c r="C362" s="109"/>
      <c r="D362" s="31" t="s">
        <v>52</v>
      </c>
      <c r="E362" s="38"/>
      <c r="F362" s="34"/>
      <c r="G362" s="34"/>
      <c r="H362" s="34"/>
      <c r="I362" s="34"/>
      <c r="J362" s="31">
        <f t="shared" si="40"/>
        <v>0</v>
      </c>
      <c r="K362" s="40"/>
      <c r="L362" s="40"/>
    </row>
    <row r="363" spans="2:12" ht="33" customHeight="1">
      <c r="B363" s="106"/>
      <c r="C363" s="109"/>
      <c r="D363" s="31" t="s">
        <v>49</v>
      </c>
      <c r="E363" s="38"/>
      <c r="F363" s="34"/>
      <c r="G363" s="34"/>
      <c r="H363" s="34"/>
      <c r="I363" s="34"/>
      <c r="J363" s="31">
        <f t="shared" si="40"/>
        <v>0</v>
      </c>
      <c r="K363" s="40"/>
      <c r="L363" s="40"/>
    </row>
    <row r="364" spans="2:12" ht="33" customHeight="1">
      <c r="B364" s="107"/>
      <c r="C364" s="110"/>
      <c r="D364" s="31" t="s">
        <v>48</v>
      </c>
      <c r="E364" s="38"/>
      <c r="F364" s="34"/>
      <c r="G364" s="34"/>
      <c r="H364" s="34"/>
      <c r="I364" s="34"/>
      <c r="J364" s="31">
        <f t="shared" si="40"/>
        <v>0</v>
      </c>
      <c r="K364" s="40"/>
      <c r="L364" s="40"/>
    </row>
    <row r="365" spans="2:12" ht="33" customHeight="1">
      <c r="B365" s="105">
        <v>21</v>
      </c>
      <c r="C365" s="108">
        <v>45586</v>
      </c>
      <c r="D365" s="31" t="s">
        <v>73</v>
      </c>
      <c r="E365" s="38"/>
      <c r="F365" s="34"/>
      <c r="G365" s="34"/>
      <c r="H365" s="34"/>
      <c r="I365" s="34"/>
      <c r="J365" s="31">
        <f t="shared" ref="J365:J370" si="41">SUM(E365:I365)</f>
        <v>0</v>
      </c>
      <c r="K365" s="40"/>
      <c r="L365" s="40"/>
    </row>
    <row r="366" spans="2:12" ht="33" customHeight="1">
      <c r="B366" s="106"/>
      <c r="C366" s="109"/>
      <c r="D366" s="41" t="s">
        <v>74</v>
      </c>
      <c r="E366" s="42"/>
      <c r="F366" s="43"/>
      <c r="G366" s="43"/>
      <c r="H366" s="43"/>
      <c r="I366" s="43"/>
      <c r="J366" s="31">
        <f t="shared" si="41"/>
        <v>0</v>
      </c>
      <c r="K366" s="40"/>
      <c r="L366" s="40"/>
    </row>
    <row r="367" spans="2:12" ht="33" customHeight="1">
      <c r="B367" s="106"/>
      <c r="C367" s="109"/>
      <c r="D367" s="31" t="s">
        <v>61</v>
      </c>
      <c r="E367" s="38"/>
      <c r="F367" s="34"/>
      <c r="G367" s="34"/>
      <c r="H367" s="34"/>
      <c r="I367" s="34"/>
      <c r="J367" s="31">
        <f t="shared" si="41"/>
        <v>0</v>
      </c>
      <c r="K367" s="40"/>
      <c r="L367" s="40"/>
    </row>
    <row r="368" spans="2:12" ht="33" customHeight="1">
      <c r="B368" s="106"/>
      <c r="C368" s="109"/>
      <c r="D368" s="31" t="s">
        <v>62</v>
      </c>
      <c r="E368" s="38"/>
      <c r="F368" s="34"/>
      <c r="G368" s="34"/>
      <c r="H368" s="34"/>
      <c r="I368" s="34"/>
      <c r="J368" s="31">
        <f t="shared" si="41"/>
        <v>0</v>
      </c>
      <c r="K368" s="40"/>
      <c r="L368" s="40"/>
    </row>
    <row r="369" spans="2:12" ht="33" customHeight="1">
      <c r="B369" s="106"/>
      <c r="C369" s="109"/>
      <c r="D369" s="31" t="s">
        <v>75</v>
      </c>
      <c r="E369" s="38"/>
      <c r="F369" s="34"/>
      <c r="G369" s="34"/>
      <c r="H369" s="34"/>
      <c r="I369" s="34"/>
      <c r="J369" s="31">
        <f t="shared" si="41"/>
        <v>0</v>
      </c>
      <c r="K369" s="40"/>
      <c r="L369" s="40"/>
    </row>
    <row r="370" spans="2:12" ht="33" customHeight="1">
      <c r="B370" s="106"/>
      <c r="C370" s="109"/>
      <c r="D370" s="31" t="s">
        <v>81</v>
      </c>
      <c r="E370" s="38"/>
      <c r="F370" s="34"/>
      <c r="G370" s="34"/>
      <c r="H370" s="34"/>
      <c r="I370" s="34"/>
      <c r="J370" s="31">
        <f t="shared" si="41"/>
        <v>0</v>
      </c>
      <c r="K370" s="40"/>
      <c r="L370" s="40"/>
    </row>
    <row r="371" spans="2:12" ht="33" customHeight="1">
      <c r="B371" s="106"/>
      <c r="C371" s="109"/>
      <c r="D371" s="31" t="s">
        <v>65</v>
      </c>
      <c r="E371" s="38"/>
      <c r="F371" s="34"/>
      <c r="G371" s="34"/>
      <c r="H371" s="34"/>
      <c r="I371" s="34"/>
      <c r="J371" s="31">
        <f t="shared" ref="J371:J382" si="42">SUM(E371:I371)</f>
        <v>0</v>
      </c>
      <c r="K371" s="40"/>
      <c r="L371" s="40"/>
    </row>
    <row r="372" spans="2:12" ht="33" customHeight="1">
      <c r="B372" s="106"/>
      <c r="C372" s="109"/>
      <c r="D372" s="31" t="s">
        <v>64</v>
      </c>
      <c r="E372" s="38"/>
      <c r="F372" s="34"/>
      <c r="G372" s="34"/>
      <c r="H372" s="34"/>
      <c r="I372" s="34"/>
      <c r="J372" s="31">
        <f t="shared" si="42"/>
        <v>0</v>
      </c>
      <c r="K372" s="40"/>
      <c r="L372" s="40"/>
    </row>
    <row r="373" spans="2:12" ht="33" customHeight="1">
      <c r="B373" s="106"/>
      <c r="C373" s="109"/>
      <c r="D373" s="31" t="s">
        <v>71</v>
      </c>
      <c r="E373" s="38"/>
      <c r="F373" s="34"/>
      <c r="G373" s="34"/>
      <c r="H373" s="34"/>
      <c r="I373" s="34"/>
      <c r="J373" s="31">
        <f t="shared" si="42"/>
        <v>0</v>
      </c>
      <c r="K373" s="40"/>
      <c r="L373" s="40"/>
    </row>
    <row r="374" spans="2:12" ht="33" customHeight="1">
      <c r="B374" s="106"/>
      <c r="C374" s="109"/>
      <c r="D374" s="31" t="s">
        <v>63</v>
      </c>
      <c r="E374" s="38"/>
      <c r="F374" s="34"/>
      <c r="G374" s="34"/>
      <c r="H374" s="34"/>
      <c r="I374" s="34"/>
      <c r="J374" s="31">
        <f t="shared" si="42"/>
        <v>0</v>
      </c>
      <c r="K374" s="40"/>
      <c r="L374" s="40"/>
    </row>
    <row r="375" spans="2:12" ht="33" customHeight="1">
      <c r="B375" s="106"/>
      <c r="C375" s="109"/>
      <c r="D375" s="31" t="s">
        <v>82</v>
      </c>
      <c r="E375" s="38"/>
      <c r="F375" s="34"/>
      <c r="G375" s="34"/>
      <c r="H375" s="34"/>
      <c r="I375" s="34"/>
      <c r="J375" s="31">
        <f t="shared" si="42"/>
        <v>0</v>
      </c>
      <c r="K375" s="40"/>
      <c r="L375" s="40"/>
    </row>
    <row r="376" spans="2:12" ht="33" customHeight="1">
      <c r="B376" s="106"/>
      <c r="C376" s="109"/>
      <c r="D376" s="31" t="s">
        <v>83</v>
      </c>
      <c r="E376" s="38"/>
      <c r="F376" s="34"/>
      <c r="G376" s="34"/>
      <c r="H376" s="34"/>
      <c r="I376" s="34"/>
      <c r="J376" s="31">
        <f t="shared" si="42"/>
        <v>0</v>
      </c>
      <c r="K376" s="40"/>
      <c r="L376" s="40"/>
    </row>
    <row r="377" spans="2:12" ht="33" customHeight="1">
      <c r="B377" s="106"/>
      <c r="C377" s="109"/>
      <c r="D377" s="31" t="s">
        <v>57</v>
      </c>
      <c r="E377" s="38"/>
      <c r="F377" s="34"/>
      <c r="G377" s="34"/>
      <c r="H377" s="37"/>
      <c r="I377" s="34"/>
      <c r="J377" s="31">
        <f t="shared" si="42"/>
        <v>0</v>
      </c>
      <c r="K377" s="40"/>
      <c r="L377" s="40"/>
    </row>
    <row r="378" spans="2:12" ht="33" customHeight="1">
      <c r="B378" s="106"/>
      <c r="C378" s="109"/>
      <c r="D378" s="31" t="s">
        <v>58</v>
      </c>
      <c r="E378" s="38"/>
      <c r="F378" s="34"/>
      <c r="G378" s="34"/>
      <c r="H378" s="37"/>
      <c r="I378" s="34"/>
      <c r="J378" s="31">
        <f t="shared" si="42"/>
        <v>0</v>
      </c>
      <c r="K378" s="40"/>
      <c r="L378" s="40"/>
    </row>
    <row r="379" spans="2:12" ht="33" customHeight="1">
      <c r="B379" s="106"/>
      <c r="C379" s="109"/>
      <c r="D379" s="31" t="s">
        <v>51</v>
      </c>
      <c r="E379" s="38"/>
      <c r="F379" s="34"/>
      <c r="G379" s="34"/>
      <c r="H379" s="34"/>
      <c r="I379" s="34"/>
      <c r="J379" s="31">
        <f t="shared" si="42"/>
        <v>0</v>
      </c>
      <c r="K379" s="40"/>
      <c r="L379" s="40"/>
    </row>
    <row r="380" spans="2:12" ht="33" customHeight="1">
      <c r="B380" s="106"/>
      <c r="C380" s="109"/>
      <c r="D380" s="31" t="s">
        <v>52</v>
      </c>
      <c r="E380" s="38"/>
      <c r="F380" s="34"/>
      <c r="G380" s="34"/>
      <c r="H380" s="34"/>
      <c r="I380" s="34"/>
      <c r="J380" s="31">
        <f t="shared" si="42"/>
        <v>0</v>
      </c>
      <c r="K380" s="40"/>
      <c r="L380" s="40"/>
    </row>
    <row r="381" spans="2:12" ht="33" customHeight="1">
      <c r="B381" s="106"/>
      <c r="C381" s="109"/>
      <c r="D381" s="31" t="s">
        <v>49</v>
      </c>
      <c r="E381" s="38"/>
      <c r="F381" s="34"/>
      <c r="G381" s="34"/>
      <c r="H381" s="34"/>
      <c r="I381" s="34"/>
      <c r="J381" s="31">
        <f t="shared" si="42"/>
        <v>0</v>
      </c>
      <c r="K381" s="40"/>
      <c r="L381" s="40"/>
    </row>
    <row r="382" spans="2:12" ht="33" customHeight="1">
      <c r="B382" s="107"/>
      <c r="C382" s="110"/>
      <c r="D382" s="31" t="s">
        <v>48</v>
      </c>
      <c r="E382" s="38"/>
      <c r="F382" s="34"/>
      <c r="G382" s="34"/>
      <c r="H382" s="34"/>
      <c r="I382" s="34"/>
      <c r="J382" s="31">
        <f t="shared" si="42"/>
        <v>0</v>
      </c>
      <c r="K382" s="40"/>
      <c r="L382" s="40"/>
    </row>
    <row r="383" spans="2:12" ht="33" customHeight="1">
      <c r="B383" s="105">
        <v>22</v>
      </c>
      <c r="C383" s="108">
        <v>45587</v>
      </c>
      <c r="D383" s="31" t="s">
        <v>73</v>
      </c>
      <c r="E383" s="38"/>
      <c r="F383" s="34"/>
      <c r="G383" s="34"/>
      <c r="H383" s="34"/>
      <c r="I383" s="34"/>
      <c r="J383" s="31">
        <f t="shared" ref="J383:J388" si="43">SUM(E383:I383)</f>
        <v>0</v>
      </c>
      <c r="K383" s="40"/>
      <c r="L383" s="40"/>
    </row>
    <row r="384" spans="2:12" ht="33" customHeight="1">
      <c r="B384" s="106"/>
      <c r="C384" s="109"/>
      <c r="D384" s="41" t="s">
        <v>74</v>
      </c>
      <c r="E384" s="42"/>
      <c r="F384" s="43"/>
      <c r="G384" s="43"/>
      <c r="H384" s="43"/>
      <c r="I384" s="43"/>
      <c r="J384" s="31">
        <f t="shared" si="43"/>
        <v>0</v>
      </c>
      <c r="K384" s="40"/>
      <c r="L384" s="40"/>
    </row>
    <row r="385" spans="2:12" ht="33" customHeight="1">
      <c r="B385" s="106"/>
      <c r="C385" s="109"/>
      <c r="D385" s="31" t="s">
        <v>61</v>
      </c>
      <c r="E385" s="38"/>
      <c r="F385" s="34"/>
      <c r="G385" s="34"/>
      <c r="H385" s="34"/>
      <c r="I385" s="34"/>
      <c r="J385" s="31">
        <f t="shared" si="43"/>
        <v>0</v>
      </c>
      <c r="K385" s="40"/>
      <c r="L385" s="40"/>
    </row>
    <row r="386" spans="2:12" ht="33" customHeight="1">
      <c r="B386" s="106"/>
      <c r="C386" s="109"/>
      <c r="D386" s="31" t="s">
        <v>62</v>
      </c>
      <c r="E386" s="38"/>
      <c r="F386" s="34"/>
      <c r="G386" s="34"/>
      <c r="H386" s="34"/>
      <c r="I386" s="34"/>
      <c r="J386" s="31">
        <f t="shared" si="43"/>
        <v>0</v>
      </c>
      <c r="K386" s="40"/>
      <c r="L386" s="40"/>
    </row>
    <row r="387" spans="2:12" ht="33" customHeight="1">
      <c r="B387" s="106"/>
      <c r="C387" s="109"/>
      <c r="D387" s="31" t="s">
        <v>75</v>
      </c>
      <c r="E387" s="38"/>
      <c r="F387" s="34"/>
      <c r="G387" s="34"/>
      <c r="H387" s="34"/>
      <c r="I387" s="34"/>
      <c r="J387" s="31">
        <f t="shared" si="43"/>
        <v>0</v>
      </c>
      <c r="K387" s="40"/>
      <c r="L387" s="40"/>
    </row>
    <row r="388" spans="2:12" ht="33" customHeight="1">
      <c r="B388" s="106"/>
      <c r="C388" s="109"/>
      <c r="D388" s="31" t="s">
        <v>81</v>
      </c>
      <c r="E388" s="38"/>
      <c r="F388" s="34"/>
      <c r="G388" s="34"/>
      <c r="H388" s="34"/>
      <c r="I388" s="34"/>
      <c r="J388" s="31">
        <f t="shared" si="43"/>
        <v>0</v>
      </c>
      <c r="K388" s="40"/>
      <c r="L388" s="40"/>
    </row>
    <row r="389" spans="2:12" ht="33" customHeight="1">
      <c r="B389" s="106"/>
      <c r="C389" s="109"/>
      <c r="D389" s="31" t="s">
        <v>65</v>
      </c>
      <c r="E389" s="38"/>
      <c r="F389" s="34"/>
      <c r="G389" s="34"/>
      <c r="H389" s="34"/>
      <c r="I389" s="34"/>
      <c r="J389" s="31">
        <f t="shared" ref="J389:J400" si="44">SUM(E389:I389)</f>
        <v>0</v>
      </c>
      <c r="K389" s="40"/>
      <c r="L389" s="40"/>
    </row>
    <row r="390" spans="2:12" ht="33" customHeight="1">
      <c r="B390" s="106"/>
      <c r="C390" s="109"/>
      <c r="D390" s="31" t="s">
        <v>64</v>
      </c>
      <c r="E390" s="38"/>
      <c r="F390" s="34"/>
      <c r="G390" s="34"/>
      <c r="H390" s="34"/>
      <c r="I390" s="34"/>
      <c r="J390" s="31">
        <f t="shared" si="44"/>
        <v>0</v>
      </c>
      <c r="K390" s="40"/>
      <c r="L390" s="40"/>
    </row>
    <row r="391" spans="2:12" ht="33" customHeight="1">
      <c r="B391" s="106"/>
      <c r="C391" s="109"/>
      <c r="D391" s="31" t="s">
        <v>71</v>
      </c>
      <c r="E391" s="38"/>
      <c r="F391" s="34"/>
      <c r="G391" s="34"/>
      <c r="H391" s="34"/>
      <c r="I391" s="34"/>
      <c r="J391" s="31">
        <f t="shared" si="44"/>
        <v>0</v>
      </c>
      <c r="K391" s="40"/>
      <c r="L391" s="40"/>
    </row>
    <row r="392" spans="2:12" ht="33" customHeight="1">
      <c r="B392" s="106"/>
      <c r="C392" s="109"/>
      <c r="D392" s="31" t="s">
        <v>63</v>
      </c>
      <c r="E392" s="38"/>
      <c r="F392" s="34"/>
      <c r="G392" s="34"/>
      <c r="H392" s="34"/>
      <c r="I392" s="34"/>
      <c r="J392" s="31">
        <f t="shared" si="44"/>
        <v>0</v>
      </c>
      <c r="K392" s="40"/>
      <c r="L392" s="40"/>
    </row>
    <row r="393" spans="2:12" ht="33" customHeight="1">
      <c r="B393" s="106"/>
      <c r="C393" s="109"/>
      <c r="D393" s="31" t="s">
        <v>82</v>
      </c>
      <c r="E393" s="38"/>
      <c r="F393" s="34"/>
      <c r="G393" s="34"/>
      <c r="H393" s="34"/>
      <c r="I393" s="34"/>
      <c r="J393" s="31">
        <f t="shared" si="44"/>
        <v>0</v>
      </c>
      <c r="K393" s="40"/>
      <c r="L393" s="40"/>
    </row>
    <row r="394" spans="2:12" ht="33" customHeight="1">
      <c r="B394" s="106"/>
      <c r="C394" s="109"/>
      <c r="D394" s="31" t="s">
        <v>83</v>
      </c>
      <c r="E394" s="38"/>
      <c r="F394" s="34"/>
      <c r="G394" s="34"/>
      <c r="H394" s="34"/>
      <c r="I394" s="34"/>
      <c r="J394" s="31">
        <f t="shared" si="44"/>
        <v>0</v>
      </c>
      <c r="K394" s="40"/>
      <c r="L394" s="40"/>
    </row>
    <row r="395" spans="2:12" ht="33" customHeight="1">
      <c r="B395" s="106"/>
      <c r="C395" s="109"/>
      <c r="D395" s="31" t="s">
        <v>57</v>
      </c>
      <c r="E395" s="38"/>
      <c r="F395" s="34"/>
      <c r="G395" s="34"/>
      <c r="H395" s="37"/>
      <c r="I395" s="34"/>
      <c r="J395" s="31">
        <f t="shared" si="44"/>
        <v>0</v>
      </c>
      <c r="K395" s="40"/>
      <c r="L395" s="40"/>
    </row>
    <row r="396" spans="2:12" ht="33" customHeight="1">
      <c r="B396" s="106"/>
      <c r="C396" s="109"/>
      <c r="D396" s="31" t="s">
        <v>58</v>
      </c>
      <c r="E396" s="38"/>
      <c r="F396" s="34"/>
      <c r="G396" s="34"/>
      <c r="H396" s="37"/>
      <c r="I396" s="34"/>
      <c r="J396" s="31">
        <f t="shared" si="44"/>
        <v>0</v>
      </c>
      <c r="K396" s="40"/>
      <c r="L396" s="40"/>
    </row>
    <row r="397" spans="2:12" ht="33" customHeight="1">
      <c r="B397" s="106"/>
      <c r="C397" s="109"/>
      <c r="D397" s="31" t="s">
        <v>51</v>
      </c>
      <c r="E397" s="38"/>
      <c r="F397" s="34"/>
      <c r="G397" s="34"/>
      <c r="H397" s="34"/>
      <c r="I397" s="34"/>
      <c r="J397" s="31">
        <f t="shared" si="44"/>
        <v>0</v>
      </c>
      <c r="K397" s="40"/>
      <c r="L397" s="40"/>
    </row>
    <row r="398" spans="2:12" ht="33" customHeight="1">
      <c r="B398" s="106"/>
      <c r="C398" s="109"/>
      <c r="D398" s="31" t="s">
        <v>52</v>
      </c>
      <c r="E398" s="38"/>
      <c r="F398" s="34"/>
      <c r="G398" s="34"/>
      <c r="H398" s="34"/>
      <c r="I398" s="34"/>
      <c r="J398" s="31">
        <f t="shared" si="44"/>
        <v>0</v>
      </c>
      <c r="K398" s="40"/>
      <c r="L398" s="40"/>
    </row>
    <row r="399" spans="2:12" ht="33" customHeight="1">
      <c r="B399" s="106"/>
      <c r="C399" s="109"/>
      <c r="D399" s="31" t="s">
        <v>49</v>
      </c>
      <c r="E399" s="38"/>
      <c r="F399" s="34"/>
      <c r="G399" s="34"/>
      <c r="H399" s="34"/>
      <c r="I399" s="34"/>
      <c r="J399" s="31">
        <f t="shared" si="44"/>
        <v>0</v>
      </c>
      <c r="K399" s="40"/>
      <c r="L399" s="40"/>
    </row>
    <row r="400" spans="2:12" ht="33" customHeight="1">
      <c r="B400" s="107"/>
      <c r="C400" s="110"/>
      <c r="D400" s="31" t="s">
        <v>48</v>
      </c>
      <c r="E400" s="38"/>
      <c r="F400" s="34"/>
      <c r="G400" s="34"/>
      <c r="H400" s="34"/>
      <c r="I400" s="34"/>
      <c r="J400" s="31">
        <f t="shared" si="44"/>
        <v>0</v>
      </c>
      <c r="K400" s="40"/>
      <c r="L400" s="40"/>
    </row>
    <row r="401" spans="2:12" ht="33" customHeight="1">
      <c r="B401" s="105">
        <v>23</v>
      </c>
      <c r="C401" s="108">
        <v>45588</v>
      </c>
      <c r="D401" s="31" t="s">
        <v>73</v>
      </c>
      <c r="E401" s="38"/>
      <c r="F401" s="34"/>
      <c r="G401" s="34"/>
      <c r="H401" s="34"/>
      <c r="I401" s="34"/>
      <c r="J401" s="31">
        <f t="shared" ref="J401:J406" si="45">SUM(E401:I401)</f>
        <v>0</v>
      </c>
      <c r="K401" s="40"/>
      <c r="L401" s="40"/>
    </row>
    <row r="402" spans="2:12" ht="33" customHeight="1">
      <c r="B402" s="106"/>
      <c r="C402" s="109"/>
      <c r="D402" s="41" t="s">
        <v>74</v>
      </c>
      <c r="E402" s="42"/>
      <c r="F402" s="43"/>
      <c r="G402" s="43"/>
      <c r="H402" s="43"/>
      <c r="I402" s="43"/>
      <c r="J402" s="31">
        <f t="shared" si="45"/>
        <v>0</v>
      </c>
      <c r="K402" s="40"/>
      <c r="L402" s="40"/>
    </row>
    <row r="403" spans="2:12" ht="33" customHeight="1">
      <c r="B403" s="106"/>
      <c r="C403" s="109"/>
      <c r="D403" s="31" t="s">
        <v>61</v>
      </c>
      <c r="E403" s="38"/>
      <c r="F403" s="34"/>
      <c r="G403" s="34"/>
      <c r="H403" s="34"/>
      <c r="I403" s="34"/>
      <c r="J403" s="31">
        <f t="shared" si="45"/>
        <v>0</v>
      </c>
      <c r="K403" s="40"/>
      <c r="L403" s="40"/>
    </row>
    <row r="404" spans="2:12" ht="33" customHeight="1">
      <c r="B404" s="106"/>
      <c r="C404" s="109"/>
      <c r="D404" s="31" t="s">
        <v>62</v>
      </c>
      <c r="E404" s="38"/>
      <c r="F404" s="34"/>
      <c r="G404" s="34"/>
      <c r="H404" s="34"/>
      <c r="I404" s="34"/>
      <c r="J404" s="31">
        <f t="shared" si="45"/>
        <v>0</v>
      </c>
      <c r="K404" s="40"/>
      <c r="L404" s="40"/>
    </row>
    <row r="405" spans="2:12" ht="33" customHeight="1">
      <c r="B405" s="106"/>
      <c r="C405" s="109"/>
      <c r="D405" s="31" t="s">
        <v>75</v>
      </c>
      <c r="E405" s="38"/>
      <c r="F405" s="34"/>
      <c r="G405" s="34"/>
      <c r="H405" s="34"/>
      <c r="I405" s="34"/>
      <c r="J405" s="31">
        <f t="shared" si="45"/>
        <v>0</v>
      </c>
      <c r="K405" s="40"/>
      <c r="L405" s="40"/>
    </row>
    <row r="406" spans="2:12" ht="33" customHeight="1">
      <c r="B406" s="106"/>
      <c r="C406" s="109"/>
      <c r="D406" s="31" t="s">
        <v>81</v>
      </c>
      <c r="E406" s="38"/>
      <c r="F406" s="34"/>
      <c r="G406" s="34"/>
      <c r="H406" s="34"/>
      <c r="I406" s="34"/>
      <c r="J406" s="31">
        <f t="shared" si="45"/>
        <v>0</v>
      </c>
      <c r="K406" s="40"/>
      <c r="L406" s="40"/>
    </row>
    <row r="407" spans="2:12" ht="33" customHeight="1">
      <c r="B407" s="106"/>
      <c r="C407" s="109"/>
      <c r="D407" s="31" t="s">
        <v>65</v>
      </c>
      <c r="E407" s="38"/>
      <c r="F407" s="34"/>
      <c r="G407" s="34"/>
      <c r="H407" s="34"/>
      <c r="I407" s="34"/>
      <c r="J407" s="31">
        <f t="shared" ref="J407:J418" si="46">SUM(E407:I407)</f>
        <v>0</v>
      </c>
      <c r="K407" s="40"/>
      <c r="L407" s="40"/>
    </row>
    <row r="408" spans="2:12" ht="33" customHeight="1">
      <c r="B408" s="106"/>
      <c r="C408" s="109"/>
      <c r="D408" s="31" t="s">
        <v>64</v>
      </c>
      <c r="E408" s="38"/>
      <c r="F408" s="34"/>
      <c r="G408" s="34"/>
      <c r="H408" s="34"/>
      <c r="I408" s="34"/>
      <c r="J408" s="31">
        <f t="shared" si="46"/>
        <v>0</v>
      </c>
      <c r="K408" s="40"/>
      <c r="L408" s="40"/>
    </row>
    <row r="409" spans="2:12" ht="33" customHeight="1">
      <c r="B409" s="106"/>
      <c r="C409" s="109"/>
      <c r="D409" s="31" t="s">
        <v>71</v>
      </c>
      <c r="E409" s="38"/>
      <c r="F409" s="34"/>
      <c r="G409" s="34"/>
      <c r="H409" s="34"/>
      <c r="I409" s="34"/>
      <c r="J409" s="31">
        <f t="shared" si="46"/>
        <v>0</v>
      </c>
      <c r="K409" s="40"/>
      <c r="L409" s="40"/>
    </row>
    <row r="410" spans="2:12" ht="33" customHeight="1">
      <c r="B410" s="106"/>
      <c r="C410" s="109"/>
      <c r="D410" s="31" t="s">
        <v>63</v>
      </c>
      <c r="E410" s="38"/>
      <c r="F410" s="34"/>
      <c r="G410" s="34"/>
      <c r="H410" s="34"/>
      <c r="I410" s="34"/>
      <c r="J410" s="31">
        <f t="shared" si="46"/>
        <v>0</v>
      </c>
      <c r="K410" s="40"/>
      <c r="L410" s="40"/>
    </row>
    <row r="411" spans="2:12" ht="33" customHeight="1">
      <c r="B411" s="106"/>
      <c r="C411" s="109"/>
      <c r="D411" s="31" t="s">
        <v>82</v>
      </c>
      <c r="E411" s="38"/>
      <c r="F411" s="34"/>
      <c r="G411" s="34"/>
      <c r="H411" s="34"/>
      <c r="I411" s="34"/>
      <c r="J411" s="31">
        <f t="shared" si="46"/>
        <v>0</v>
      </c>
      <c r="K411" s="40"/>
      <c r="L411" s="40"/>
    </row>
    <row r="412" spans="2:12" ht="33" customHeight="1">
      <c r="B412" s="106"/>
      <c r="C412" s="109"/>
      <c r="D412" s="31" t="s">
        <v>83</v>
      </c>
      <c r="E412" s="38"/>
      <c r="F412" s="34"/>
      <c r="G412" s="34"/>
      <c r="H412" s="34"/>
      <c r="I412" s="34"/>
      <c r="J412" s="31">
        <f t="shared" si="46"/>
        <v>0</v>
      </c>
      <c r="K412" s="40"/>
      <c r="L412" s="40"/>
    </row>
    <row r="413" spans="2:12" ht="33" customHeight="1">
      <c r="B413" s="106"/>
      <c r="C413" s="109"/>
      <c r="D413" s="31" t="s">
        <v>57</v>
      </c>
      <c r="E413" s="38"/>
      <c r="F413" s="34"/>
      <c r="G413" s="34"/>
      <c r="H413" s="37"/>
      <c r="I413" s="34"/>
      <c r="J413" s="31">
        <f t="shared" si="46"/>
        <v>0</v>
      </c>
      <c r="K413" s="40"/>
      <c r="L413" s="40"/>
    </row>
    <row r="414" spans="2:12" ht="33" customHeight="1">
      <c r="B414" s="106"/>
      <c r="C414" s="109"/>
      <c r="D414" s="31" t="s">
        <v>58</v>
      </c>
      <c r="E414" s="38"/>
      <c r="F414" s="34"/>
      <c r="G414" s="34"/>
      <c r="H414" s="37"/>
      <c r="I414" s="34"/>
      <c r="J414" s="31">
        <f t="shared" si="46"/>
        <v>0</v>
      </c>
      <c r="K414" s="40"/>
      <c r="L414" s="40"/>
    </row>
    <row r="415" spans="2:12" ht="33" customHeight="1">
      <c r="B415" s="106"/>
      <c r="C415" s="109"/>
      <c r="D415" s="31" t="s">
        <v>51</v>
      </c>
      <c r="E415" s="38"/>
      <c r="F415" s="34"/>
      <c r="G415" s="34"/>
      <c r="H415" s="34"/>
      <c r="I415" s="34"/>
      <c r="J415" s="31">
        <f t="shared" si="46"/>
        <v>0</v>
      </c>
      <c r="K415" s="40"/>
      <c r="L415" s="40"/>
    </row>
    <row r="416" spans="2:12" ht="33" customHeight="1">
      <c r="B416" s="106"/>
      <c r="C416" s="109"/>
      <c r="D416" s="31" t="s">
        <v>52</v>
      </c>
      <c r="E416" s="38"/>
      <c r="F416" s="34"/>
      <c r="G416" s="34"/>
      <c r="H416" s="34"/>
      <c r="I416" s="34"/>
      <c r="J416" s="31">
        <f t="shared" si="46"/>
        <v>0</v>
      </c>
      <c r="K416" s="40"/>
      <c r="L416" s="40"/>
    </row>
    <row r="417" spans="2:12" ht="33" customHeight="1">
      <c r="B417" s="106"/>
      <c r="C417" s="109"/>
      <c r="D417" s="31" t="s">
        <v>49</v>
      </c>
      <c r="E417" s="38"/>
      <c r="F417" s="34"/>
      <c r="G417" s="34"/>
      <c r="H417" s="34"/>
      <c r="I417" s="34"/>
      <c r="J417" s="31">
        <f t="shared" si="46"/>
        <v>0</v>
      </c>
      <c r="K417" s="40"/>
      <c r="L417" s="40"/>
    </row>
    <row r="418" spans="2:12" ht="33" customHeight="1">
      <c r="B418" s="107"/>
      <c r="C418" s="110"/>
      <c r="D418" s="31" t="s">
        <v>48</v>
      </c>
      <c r="E418" s="38"/>
      <c r="F418" s="34"/>
      <c r="G418" s="34"/>
      <c r="H418" s="34"/>
      <c r="I418" s="34"/>
      <c r="J418" s="31">
        <f t="shared" si="46"/>
        <v>0</v>
      </c>
      <c r="K418" s="40"/>
      <c r="L418" s="40"/>
    </row>
    <row r="419" spans="2:12" ht="33" customHeight="1">
      <c r="B419" s="105">
        <v>24</v>
      </c>
      <c r="C419" s="108">
        <v>45589</v>
      </c>
      <c r="D419" s="31" t="s">
        <v>73</v>
      </c>
      <c r="E419" s="38"/>
      <c r="F419" s="34"/>
      <c r="G419" s="34"/>
      <c r="H419" s="34"/>
      <c r="I419" s="34"/>
      <c r="J419" s="31">
        <f t="shared" ref="J419:J424" si="47">SUM(E419:I419)</f>
        <v>0</v>
      </c>
      <c r="K419" s="40"/>
      <c r="L419" s="40"/>
    </row>
    <row r="420" spans="2:12" ht="33" customHeight="1">
      <c r="B420" s="106"/>
      <c r="C420" s="109"/>
      <c r="D420" s="41" t="s">
        <v>74</v>
      </c>
      <c r="E420" s="42"/>
      <c r="F420" s="43"/>
      <c r="G420" s="43"/>
      <c r="H420" s="43"/>
      <c r="I420" s="43"/>
      <c r="J420" s="31">
        <f t="shared" si="47"/>
        <v>0</v>
      </c>
      <c r="K420" s="40"/>
      <c r="L420" s="40"/>
    </row>
    <row r="421" spans="2:12" ht="33" customHeight="1">
      <c r="B421" s="106"/>
      <c r="C421" s="109"/>
      <c r="D421" s="31" t="s">
        <v>61</v>
      </c>
      <c r="E421" s="38"/>
      <c r="F421" s="34"/>
      <c r="G421" s="34"/>
      <c r="H421" s="34"/>
      <c r="I421" s="34"/>
      <c r="J421" s="31">
        <f t="shared" si="47"/>
        <v>0</v>
      </c>
      <c r="K421" s="40"/>
      <c r="L421" s="40"/>
    </row>
    <row r="422" spans="2:12" ht="33" customHeight="1">
      <c r="B422" s="106"/>
      <c r="C422" s="109"/>
      <c r="D422" s="31" t="s">
        <v>62</v>
      </c>
      <c r="E422" s="38"/>
      <c r="F422" s="34"/>
      <c r="G422" s="34"/>
      <c r="H422" s="34"/>
      <c r="I422" s="34"/>
      <c r="J422" s="31">
        <f t="shared" si="47"/>
        <v>0</v>
      </c>
      <c r="K422" s="40"/>
      <c r="L422" s="40"/>
    </row>
    <row r="423" spans="2:12" ht="33" customHeight="1">
      <c r="B423" s="106"/>
      <c r="C423" s="109"/>
      <c r="D423" s="31" t="s">
        <v>75</v>
      </c>
      <c r="E423" s="38"/>
      <c r="F423" s="34"/>
      <c r="G423" s="34"/>
      <c r="H423" s="34"/>
      <c r="I423" s="34"/>
      <c r="J423" s="31">
        <f t="shared" si="47"/>
        <v>0</v>
      </c>
      <c r="K423" s="40"/>
      <c r="L423" s="40"/>
    </row>
    <row r="424" spans="2:12" ht="33" customHeight="1">
      <c r="B424" s="106"/>
      <c r="C424" s="109"/>
      <c r="D424" s="31" t="s">
        <v>81</v>
      </c>
      <c r="E424" s="38"/>
      <c r="F424" s="34"/>
      <c r="G424" s="34"/>
      <c r="H424" s="34"/>
      <c r="I424" s="34"/>
      <c r="J424" s="31">
        <f t="shared" si="47"/>
        <v>0</v>
      </c>
      <c r="K424" s="40"/>
      <c r="L424" s="40"/>
    </row>
    <row r="425" spans="2:12" ht="33" customHeight="1">
      <c r="B425" s="106"/>
      <c r="C425" s="109"/>
      <c r="D425" s="31" t="s">
        <v>65</v>
      </c>
      <c r="E425" s="38"/>
      <c r="F425" s="34"/>
      <c r="G425" s="34"/>
      <c r="H425" s="34"/>
      <c r="I425" s="34"/>
      <c r="J425" s="31">
        <f t="shared" ref="J425:J436" si="48">SUM(E425:I425)</f>
        <v>0</v>
      </c>
      <c r="K425" s="40"/>
      <c r="L425" s="40"/>
    </row>
    <row r="426" spans="2:12" ht="33" customHeight="1">
      <c r="B426" s="106"/>
      <c r="C426" s="109"/>
      <c r="D426" s="31" t="s">
        <v>64</v>
      </c>
      <c r="E426" s="38"/>
      <c r="F426" s="34"/>
      <c r="G426" s="34"/>
      <c r="H426" s="34"/>
      <c r="I426" s="34"/>
      <c r="J426" s="31">
        <f t="shared" si="48"/>
        <v>0</v>
      </c>
      <c r="K426" s="40"/>
      <c r="L426" s="40"/>
    </row>
    <row r="427" spans="2:12" ht="33" customHeight="1">
      <c r="B427" s="106"/>
      <c r="C427" s="109"/>
      <c r="D427" s="31" t="s">
        <v>71</v>
      </c>
      <c r="E427" s="38"/>
      <c r="F427" s="34"/>
      <c r="G427" s="34"/>
      <c r="H427" s="34"/>
      <c r="I427" s="34"/>
      <c r="J427" s="31">
        <f t="shared" si="48"/>
        <v>0</v>
      </c>
      <c r="K427" s="40"/>
      <c r="L427" s="40"/>
    </row>
    <row r="428" spans="2:12" ht="33" customHeight="1">
      <c r="B428" s="106"/>
      <c r="C428" s="109"/>
      <c r="D428" s="31" t="s">
        <v>63</v>
      </c>
      <c r="E428" s="38"/>
      <c r="F428" s="34"/>
      <c r="G428" s="34"/>
      <c r="H428" s="34"/>
      <c r="I428" s="34"/>
      <c r="J428" s="31">
        <f t="shared" si="48"/>
        <v>0</v>
      </c>
      <c r="K428" s="40"/>
      <c r="L428" s="40"/>
    </row>
    <row r="429" spans="2:12" ht="33" customHeight="1">
      <c r="B429" s="106"/>
      <c r="C429" s="109"/>
      <c r="D429" s="31" t="s">
        <v>82</v>
      </c>
      <c r="E429" s="38"/>
      <c r="F429" s="34"/>
      <c r="G429" s="34"/>
      <c r="H429" s="34"/>
      <c r="I429" s="34"/>
      <c r="J429" s="31">
        <f t="shared" si="48"/>
        <v>0</v>
      </c>
      <c r="K429" s="40"/>
      <c r="L429" s="40"/>
    </row>
    <row r="430" spans="2:12" ht="33" customHeight="1">
      <c r="B430" s="106"/>
      <c r="C430" s="109"/>
      <c r="D430" s="31" t="s">
        <v>83</v>
      </c>
      <c r="E430" s="38"/>
      <c r="F430" s="34"/>
      <c r="G430" s="34"/>
      <c r="H430" s="34"/>
      <c r="I430" s="34"/>
      <c r="J430" s="31">
        <f t="shared" si="48"/>
        <v>0</v>
      </c>
      <c r="K430" s="40"/>
      <c r="L430" s="40"/>
    </row>
    <row r="431" spans="2:12" ht="33" customHeight="1">
      <c r="B431" s="106"/>
      <c r="C431" s="109"/>
      <c r="D431" s="31" t="s">
        <v>57</v>
      </c>
      <c r="E431" s="38"/>
      <c r="F431" s="34"/>
      <c r="G431" s="34"/>
      <c r="H431" s="37"/>
      <c r="I431" s="34"/>
      <c r="J431" s="31">
        <f t="shared" si="48"/>
        <v>0</v>
      </c>
      <c r="K431" s="40"/>
      <c r="L431" s="40"/>
    </row>
    <row r="432" spans="2:12" ht="33" customHeight="1">
      <c r="B432" s="106"/>
      <c r="C432" s="109"/>
      <c r="D432" s="31" t="s">
        <v>58</v>
      </c>
      <c r="E432" s="38"/>
      <c r="F432" s="34"/>
      <c r="G432" s="34"/>
      <c r="H432" s="37"/>
      <c r="I432" s="34"/>
      <c r="J432" s="31">
        <f t="shared" si="48"/>
        <v>0</v>
      </c>
      <c r="K432" s="40"/>
      <c r="L432" s="40"/>
    </row>
    <row r="433" spans="2:12" ht="33" customHeight="1">
      <c r="B433" s="106"/>
      <c r="C433" s="109"/>
      <c r="D433" s="31" t="s">
        <v>51</v>
      </c>
      <c r="E433" s="38"/>
      <c r="F433" s="34"/>
      <c r="G433" s="34"/>
      <c r="H433" s="34"/>
      <c r="I433" s="34"/>
      <c r="J433" s="31">
        <f t="shared" si="48"/>
        <v>0</v>
      </c>
      <c r="K433" s="40"/>
      <c r="L433" s="40"/>
    </row>
    <row r="434" spans="2:12" ht="33" customHeight="1">
      <c r="B434" s="106"/>
      <c r="C434" s="109"/>
      <c r="D434" s="31" t="s">
        <v>52</v>
      </c>
      <c r="E434" s="38"/>
      <c r="F434" s="34"/>
      <c r="G434" s="34"/>
      <c r="H434" s="34"/>
      <c r="I434" s="34"/>
      <c r="J434" s="31">
        <f t="shared" si="48"/>
        <v>0</v>
      </c>
      <c r="K434" s="40"/>
      <c r="L434" s="40"/>
    </row>
    <row r="435" spans="2:12" ht="33" customHeight="1">
      <c r="B435" s="106"/>
      <c r="C435" s="109"/>
      <c r="D435" s="31" t="s">
        <v>49</v>
      </c>
      <c r="E435" s="38"/>
      <c r="F435" s="34"/>
      <c r="G435" s="34"/>
      <c r="H435" s="34"/>
      <c r="I435" s="34"/>
      <c r="J435" s="31">
        <f t="shared" si="48"/>
        <v>0</v>
      </c>
      <c r="K435" s="40"/>
      <c r="L435" s="40"/>
    </row>
    <row r="436" spans="2:12" ht="33" customHeight="1">
      <c r="B436" s="107"/>
      <c r="C436" s="110"/>
      <c r="D436" s="31" t="s">
        <v>48</v>
      </c>
      <c r="E436" s="38"/>
      <c r="F436" s="34"/>
      <c r="G436" s="34"/>
      <c r="H436" s="34"/>
      <c r="I436" s="34"/>
      <c r="J436" s="31">
        <f t="shared" si="48"/>
        <v>0</v>
      </c>
      <c r="K436" s="40"/>
      <c r="L436" s="40"/>
    </row>
    <row r="437" spans="2:12" ht="33" customHeight="1">
      <c r="B437" s="105">
        <v>25</v>
      </c>
      <c r="C437" s="108">
        <v>45590</v>
      </c>
      <c r="D437" s="31" t="s">
        <v>73</v>
      </c>
      <c r="E437" s="38"/>
      <c r="F437" s="34"/>
      <c r="G437" s="34"/>
      <c r="H437" s="34"/>
      <c r="I437" s="34"/>
      <c r="J437" s="31">
        <f t="shared" ref="J437:J442" si="49">SUM(E437:I437)</f>
        <v>0</v>
      </c>
      <c r="K437" s="40"/>
      <c r="L437" s="40"/>
    </row>
    <row r="438" spans="2:12" ht="33" customHeight="1">
      <c r="B438" s="106"/>
      <c r="C438" s="109"/>
      <c r="D438" s="41" t="s">
        <v>74</v>
      </c>
      <c r="E438" s="42"/>
      <c r="F438" s="43"/>
      <c r="G438" s="43"/>
      <c r="H438" s="43"/>
      <c r="I438" s="43"/>
      <c r="J438" s="31">
        <f t="shared" si="49"/>
        <v>0</v>
      </c>
      <c r="K438" s="40"/>
      <c r="L438" s="40"/>
    </row>
    <row r="439" spans="2:12" ht="33" customHeight="1">
      <c r="B439" s="106"/>
      <c r="C439" s="109"/>
      <c r="D439" s="31" t="s">
        <v>61</v>
      </c>
      <c r="E439" s="38"/>
      <c r="F439" s="34"/>
      <c r="G439" s="34"/>
      <c r="H439" s="34"/>
      <c r="I439" s="34"/>
      <c r="J439" s="31">
        <f t="shared" si="49"/>
        <v>0</v>
      </c>
      <c r="K439" s="40"/>
      <c r="L439" s="40"/>
    </row>
    <row r="440" spans="2:12" ht="33" customHeight="1">
      <c r="B440" s="106"/>
      <c r="C440" s="109"/>
      <c r="D440" s="31" t="s">
        <v>62</v>
      </c>
      <c r="E440" s="38"/>
      <c r="F440" s="34"/>
      <c r="G440" s="34"/>
      <c r="H440" s="34"/>
      <c r="I440" s="34"/>
      <c r="J440" s="31">
        <f t="shared" si="49"/>
        <v>0</v>
      </c>
      <c r="K440" s="40"/>
      <c r="L440" s="40"/>
    </row>
    <row r="441" spans="2:12" ht="33" customHeight="1">
      <c r="B441" s="106"/>
      <c r="C441" s="109"/>
      <c r="D441" s="31" t="s">
        <v>75</v>
      </c>
      <c r="E441" s="38"/>
      <c r="F441" s="34"/>
      <c r="G441" s="34"/>
      <c r="H441" s="34"/>
      <c r="I441" s="34"/>
      <c r="J441" s="31">
        <f t="shared" si="49"/>
        <v>0</v>
      </c>
      <c r="K441" s="40"/>
      <c r="L441" s="40"/>
    </row>
    <row r="442" spans="2:12" ht="33" customHeight="1">
      <c r="B442" s="106"/>
      <c r="C442" s="109"/>
      <c r="D442" s="31" t="s">
        <v>81</v>
      </c>
      <c r="E442" s="38"/>
      <c r="F442" s="34"/>
      <c r="G442" s="34"/>
      <c r="H442" s="34"/>
      <c r="I442" s="34"/>
      <c r="J442" s="31">
        <f t="shared" si="49"/>
        <v>0</v>
      </c>
      <c r="K442" s="40"/>
      <c r="L442" s="40"/>
    </row>
    <row r="443" spans="2:12" ht="33" customHeight="1">
      <c r="B443" s="106"/>
      <c r="C443" s="109"/>
      <c r="D443" s="31" t="s">
        <v>65</v>
      </c>
      <c r="E443" s="38"/>
      <c r="F443" s="34"/>
      <c r="G443" s="34"/>
      <c r="H443" s="34"/>
      <c r="I443" s="34"/>
      <c r="J443" s="31">
        <f t="shared" ref="J443:J454" si="50">SUM(E443:I443)</f>
        <v>0</v>
      </c>
      <c r="K443" s="40"/>
      <c r="L443" s="40"/>
    </row>
    <row r="444" spans="2:12" ht="33" customHeight="1">
      <c r="B444" s="106"/>
      <c r="C444" s="109"/>
      <c r="D444" s="31" t="s">
        <v>64</v>
      </c>
      <c r="E444" s="38"/>
      <c r="F444" s="34"/>
      <c r="G444" s="34"/>
      <c r="H444" s="34"/>
      <c r="I444" s="34"/>
      <c r="J444" s="31">
        <f t="shared" si="50"/>
        <v>0</v>
      </c>
      <c r="K444" s="40"/>
      <c r="L444" s="40"/>
    </row>
    <row r="445" spans="2:12" ht="33" customHeight="1">
      <c r="B445" s="106"/>
      <c r="C445" s="109"/>
      <c r="D445" s="31" t="s">
        <v>71</v>
      </c>
      <c r="E445" s="38"/>
      <c r="F445" s="34"/>
      <c r="G445" s="34"/>
      <c r="H445" s="34"/>
      <c r="I445" s="34"/>
      <c r="J445" s="31">
        <f t="shared" si="50"/>
        <v>0</v>
      </c>
      <c r="K445" s="40"/>
      <c r="L445" s="40"/>
    </row>
    <row r="446" spans="2:12" ht="33" customHeight="1">
      <c r="B446" s="106"/>
      <c r="C446" s="109"/>
      <c r="D446" s="31" t="s">
        <v>63</v>
      </c>
      <c r="E446" s="38"/>
      <c r="F446" s="34"/>
      <c r="G446" s="34"/>
      <c r="H446" s="34"/>
      <c r="I446" s="34"/>
      <c r="J446" s="31">
        <f t="shared" si="50"/>
        <v>0</v>
      </c>
      <c r="K446" s="40"/>
      <c r="L446" s="40"/>
    </row>
    <row r="447" spans="2:12" ht="33" customHeight="1">
      <c r="B447" s="106"/>
      <c r="C447" s="109"/>
      <c r="D447" s="31" t="s">
        <v>82</v>
      </c>
      <c r="E447" s="38"/>
      <c r="F447" s="34"/>
      <c r="G447" s="34"/>
      <c r="H447" s="34"/>
      <c r="I447" s="34"/>
      <c r="J447" s="31">
        <f t="shared" si="50"/>
        <v>0</v>
      </c>
      <c r="K447" s="40"/>
      <c r="L447" s="40"/>
    </row>
    <row r="448" spans="2:12" ht="33" customHeight="1">
      <c r="B448" s="106"/>
      <c r="C448" s="109"/>
      <c r="D448" s="31" t="s">
        <v>83</v>
      </c>
      <c r="E448" s="38"/>
      <c r="F448" s="34"/>
      <c r="G448" s="34"/>
      <c r="H448" s="34"/>
      <c r="I448" s="34"/>
      <c r="J448" s="31">
        <f t="shared" si="50"/>
        <v>0</v>
      </c>
      <c r="K448" s="40"/>
      <c r="L448" s="40"/>
    </row>
    <row r="449" spans="2:12" ht="33" customHeight="1">
      <c r="B449" s="106"/>
      <c r="C449" s="109"/>
      <c r="D449" s="31" t="s">
        <v>57</v>
      </c>
      <c r="E449" s="38"/>
      <c r="F449" s="34"/>
      <c r="G449" s="34"/>
      <c r="H449" s="37"/>
      <c r="I449" s="34"/>
      <c r="J449" s="31">
        <f t="shared" si="50"/>
        <v>0</v>
      </c>
      <c r="K449" s="40"/>
      <c r="L449" s="40"/>
    </row>
    <row r="450" spans="2:12" ht="33" customHeight="1">
      <c r="B450" s="106"/>
      <c r="C450" s="109"/>
      <c r="D450" s="31" t="s">
        <v>58</v>
      </c>
      <c r="E450" s="38"/>
      <c r="F450" s="34"/>
      <c r="G450" s="34"/>
      <c r="H450" s="37"/>
      <c r="I450" s="34"/>
      <c r="J450" s="31">
        <f t="shared" si="50"/>
        <v>0</v>
      </c>
      <c r="K450" s="40"/>
      <c r="L450" s="40"/>
    </row>
    <row r="451" spans="2:12" ht="33" customHeight="1">
      <c r="B451" s="106"/>
      <c r="C451" s="109"/>
      <c r="D451" s="31" t="s">
        <v>51</v>
      </c>
      <c r="E451" s="38"/>
      <c r="F451" s="34"/>
      <c r="G451" s="34"/>
      <c r="H451" s="34"/>
      <c r="I451" s="34"/>
      <c r="J451" s="31">
        <f t="shared" si="50"/>
        <v>0</v>
      </c>
      <c r="K451" s="40"/>
      <c r="L451" s="40"/>
    </row>
    <row r="452" spans="2:12" ht="33" customHeight="1">
      <c r="B452" s="106"/>
      <c r="C452" s="109"/>
      <c r="D452" s="31" t="s">
        <v>52</v>
      </c>
      <c r="E452" s="38"/>
      <c r="F452" s="34"/>
      <c r="G452" s="34"/>
      <c r="H452" s="34"/>
      <c r="I452" s="34"/>
      <c r="J452" s="31">
        <f t="shared" si="50"/>
        <v>0</v>
      </c>
      <c r="K452" s="40"/>
      <c r="L452" s="40"/>
    </row>
    <row r="453" spans="2:12" ht="33" customHeight="1">
      <c r="B453" s="106"/>
      <c r="C453" s="109"/>
      <c r="D453" s="31" t="s">
        <v>49</v>
      </c>
      <c r="E453" s="38"/>
      <c r="F453" s="34"/>
      <c r="G453" s="34"/>
      <c r="H453" s="34"/>
      <c r="I453" s="34"/>
      <c r="J453" s="31">
        <f t="shared" si="50"/>
        <v>0</v>
      </c>
      <c r="K453" s="40"/>
      <c r="L453" s="40"/>
    </row>
    <row r="454" spans="2:12" ht="33" customHeight="1">
      <c r="B454" s="107"/>
      <c r="C454" s="110"/>
      <c r="D454" s="31" t="s">
        <v>48</v>
      </c>
      <c r="E454" s="38"/>
      <c r="F454" s="34"/>
      <c r="G454" s="34"/>
      <c r="H454" s="34"/>
      <c r="I454" s="34"/>
      <c r="J454" s="31">
        <f t="shared" si="50"/>
        <v>0</v>
      </c>
      <c r="K454" s="40"/>
      <c r="L454" s="40"/>
    </row>
    <row r="455" spans="2:12" ht="33" customHeight="1">
      <c r="B455" s="105">
        <v>26</v>
      </c>
      <c r="C455" s="108">
        <v>45591</v>
      </c>
      <c r="D455" s="31" t="s">
        <v>73</v>
      </c>
      <c r="E455" s="38"/>
      <c r="F455" s="34"/>
      <c r="G455" s="34"/>
      <c r="H455" s="34"/>
      <c r="I455" s="34"/>
      <c r="J455" s="31">
        <f t="shared" ref="J455:J460" si="51">SUM(E455:I455)</f>
        <v>0</v>
      </c>
      <c r="K455" s="40"/>
      <c r="L455" s="40"/>
    </row>
    <row r="456" spans="2:12" ht="33" customHeight="1">
      <c r="B456" s="106"/>
      <c r="C456" s="109"/>
      <c r="D456" s="41" t="s">
        <v>74</v>
      </c>
      <c r="E456" s="42"/>
      <c r="F456" s="43"/>
      <c r="G456" s="43"/>
      <c r="H456" s="43"/>
      <c r="I456" s="43"/>
      <c r="J456" s="31">
        <f t="shared" si="51"/>
        <v>0</v>
      </c>
      <c r="K456" s="40"/>
      <c r="L456" s="40"/>
    </row>
    <row r="457" spans="2:12" ht="33" customHeight="1">
      <c r="B457" s="106"/>
      <c r="C457" s="109"/>
      <c r="D457" s="31" t="s">
        <v>61</v>
      </c>
      <c r="E457" s="38"/>
      <c r="F457" s="34"/>
      <c r="G457" s="34"/>
      <c r="H457" s="34"/>
      <c r="I457" s="34"/>
      <c r="J457" s="31">
        <f t="shared" si="51"/>
        <v>0</v>
      </c>
      <c r="K457" s="40"/>
      <c r="L457" s="40"/>
    </row>
    <row r="458" spans="2:12" ht="33" customHeight="1">
      <c r="B458" s="106"/>
      <c r="C458" s="109"/>
      <c r="D458" s="31" t="s">
        <v>62</v>
      </c>
      <c r="E458" s="38"/>
      <c r="F458" s="34"/>
      <c r="G458" s="34"/>
      <c r="H458" s="34"/>
      <c r="I458" s="34"/>
      <c r="J458" s="31">
        <f t="shared" si="51"/>
        <v>0</v>
      </c>
      <c r="K458" s="40"/>
      <c r="L458" s="40"/>
    </row>
    <row r="459" spans="2:12" ht="33" customHeight="1">
      <c r="B459" s="106"/>
      <c r="C459" s="109"/>
      <c r="D459" s="31" t="s">
        <v>75</v>
      </c>
      <c r="E459" s="38"/>
      <c r="F459" s="34"/>
      <c r="G459" s="34"/>
      <c r="H459" s="34"/>
      <c r="I459" s="34"/>
      <c r="J459" s="31">
        <f t="shared" si="51"/>
        <v>0</v>
      </c>
      <c r="K459" s="40"/>
      <c r="L459" s="40"/>
    </row>
    <row r="460" spans="2:12" ht="33" customHeight="1">
      <c r="B460" s="106"/>
      <c r="C460" s="109"/>
      <c r="D460" s="31" t="s">
        <v>81</v>
      </c>
      <c r="E460" s="38"/>
      <c r="F460" s="34"/>
      <c r="G460" s="34"/>
      <c r="H460" s="34"/>
      <c r="I460" s="34"/>
      <c r="J460" s="31">
        <f t="shared" si="51"/>
        <v>0</v>
      </c>
      <c r="K460" s="40"/>
      <c r="L460" s="40"/>
    </row>
    <row r="461" spans="2:12" ht="33" customHeight="1">
      <c r="B461" s="106"/>
      <c r="C461" s="109"/>
      <c r="D461" s="31" t="s">
        <v>65</v>
      </c>
      <c r="E461" s="38"/>
      <c r="F461" s="34"/>
      <c r="G461" s="34"/>
      <c r="H461" s="34"/>
      <c r="I461" s="34"/>
      <c r="J461" s="31">
        <f t="shared" ref="J461:J472" si="52">SUM(E461:I461)</f>
        <v>0</v>
      </c>
      <c r="K461" s="40"/>
      <c r="L461" s="40"/>
    </row>
    <row r="462" spans="2:12" ht="33" customHeight="1">
      <c r="B462" s="106"/>
      <c r="C462" s="109"/>
      <c r="D462" s="31" t="s">
        <v>64</v>
      </c>
      <c r="E462" s="38"/>
      <c r="F462" s="34"/>
      <c r="G462" s="34"/>
      <c r="H462" s="34"/>
      <c r="I462" s="34"/>
      <c r="J462" s="31">
        <f t="shared" si="52"/>
        <v>0</v>
      </c>
      <c r="K462" s="40"/>
      <c r="L462" s="40"/>
    </row>
    <row r="463" spans="2:12" ht="33" customHeight="1">
      <c r="B463" s="106"/>
      <c r="C463" s="109"/>
      <c r="D463" s="31" t="s">
        <v>71</v>
      </c>
      <c r="E463" s="38"/>
      <c r="F463" s="34"/>
      <c r="G463" s="34"/>
      <c r="H463" s="34"/>
      <c r="I463" s="34"/>
      <c r="J463" s="31">
        <f t="shared" si="52"/>
        <v>0</v>
      </c>
      <c r="K463" s="40"/>
      <c r="L463" s="40"/>
    </row>
    <row r="464" spans="2:12" ht="33" customHeight="1">
      <c r="B464" s="106"/>
      <c r="C464" s="109"/>
      <c r="D464" s="31" t="s">
        <v>63</v>
      </c>
      <c r="E464" s="38"/>
      <c r="F464" s="34"/>
      <c r="G464" s="34"/>
      <c r="H464" s="34"/>
      <c r="I464" s="34"/>
      <c r="J464" s="31">
        <f t="shared" si="52"/>
        <v>0</v>
      </c>
      <c r="K464" s="40"/>
      <c r="L464" s="40"/>
    </row>
    <row r="465" spans="2:12" ht="33" customHeight="1">
      <c r="B465" s="106"/>
      <c r="C465" s="109"/>
      <c r="D465" s="31" t="s">
        <v>82</v>
      </c>
      <c r="E465" s="38"/>
      <c r="F465" s="34"/>
      <c r="G465" s="34"/>
      <c r="H465" s="34"/>
      <c r="I465" s="34"/>
      <c r="J465" s="31">
        <f t="shared" si="52"/>
        <v>0</v>
      </c>
      <c r="K465" s="40"/>
      <c r="L465" s="40"/>
    </row>
    <row r="466" spans="2:12" ht="33" customHeight="1">
      <c r="B466" s="106"/>
      <c r="C466" s="109"/>
      <c r="D466" s="31" t="s">
        <v>83</v>
      </c>
      <c r="E466" s="38"/>
      <c r="F466" s="34"/>
      <c r="G466" s="34"/>
      <c r="H466" s="34"/>
      <c r="I466" s="34"/>
      <c r="J466" s="31">
        <f t="shared" si="52"/>
        <v>0</v>
      </c>
      <c r="K466" s="40"/>
      <c r="L466" s="40"/>
    </row>
    <row r="467" spans="2:12" ht="33" customHeight="1">
      <c r="B467" s="106"/>
      <c r="C467" s="109"/>
      <c r="D467" s="31" t="s">
        <v>57</v>
      </c>
      <c r="E467" s="38"/>
      <c r="F467" s="34"/>
      <c r="G467" s="34"/>
      <c r="H467" s="37"/>
      <c r="I467" s="34"/>
      <c r="J467" s="31">
        <f t="shared" si="52"/>
        <v>0</v>
      </c>
      <c r="K467" s="40"/>
      <c r="L467" s="40"/>
    </row>
    <row r="468" spans="2:12" ht="33" customHeight="1">
      <c r="B468" s="106"/>
      <c r="C468" s="109"/>
      <c r="D468" s="31" t="s">
        <v>58</v>
      </c>
      <c r="E468" s="38"/>
      <c r="F468" s="34"/>
      <c r="G468" s="34"/>
      <c r="H468" s="37"/>
      <c r="I468" s="34"/>
      <c r="J468" s="31">
        <f t="shared" si="52"/>
        <v>0</v>
      </c>
      <c r="K468" s="40"/>
      <c r="L468" s="40"/>
    </row>
    <row r="469" spans="2:12" ht="33" customHeight="1">
      <c r="B469" s="106"/>
      <c r="C469" s="109"/>
      <c r="D469" s="31" t="s">
        <v>51</v>
      </c>
      <c r="E469" s="38"/>
      <c r="F469" s="34"/>
      <c r="G469" s="34"/>
      <c r="H469" s="34"/>
      <c r="I469" s="34"/>
      <c r="J469" s="31">
        <f t="shared" si="52"/>
        <v>0</v>
      </c>
      <c r="K469" s="40"/>
      <c r="L469" s="40"/>
    </row>
    <row r="470" spans="2:12" ht="33" customHeight="1">
      <c r="B470" s="106"/>
      <c r="C470" s="109"/>
      <c r="D470" s="31" t="s">
        <v>52</v>
      </c>
      <c r="E470" s="38"/>
      <c r="F470" s="34"/>
      <c r="G470" s="34"/>
      <c r="H470" s="34"/>
      <c r="I470" s="34"/>
      <c r="J470" s="31">
        <f t="shared" si="52"/>
        <v>0</v>
      </c>
      <c r="K470" s="40"/>
      <c r="L470" s="40"/>
    </row>
    <row r="471" spans="2:12" ht="33" customHeight="1">
      <c r="B471" s="106"/>
      <c r="C471" s="109"/>
      <c r="D471" s="31" t="s">
        <v>49</v>
      </c>
      <c r="E471" s="38"/>
      <c r="F471" s="34"/>
      <c r="G471" s="34"/>
      <c r="H471" s="34"/>
      <c r="I471" s="34"/>
      <c r="J471" s="31">
        <f t="shared" si="52"/>
        <v>0</v>
      </c>
      <c r="K471" s="40"/>
      <c r="L471" s="40"/>
    </row>
    <row r="472" spans="2:12" ht="33" customHeight="1">
      <c r="B472" s="107"/>
      <c r="C472" s="110"/>
      <c r="D472" s="31" t="s">
        <v>48</v>
      </c>
      <c r="E472" s="38"/>
      <c r="F472" s="34"/>
      <c r="G472" s="34"/>
      <c r="H472" s="34"/>
      <c r="I472" s="34"/>
      <c r="J472" s="31">
        <f t="shared" si="52"/>
        <v>0</v>
      </c>
      <c r="K472" s="40"/>
      <c r="L472" s="40"/>
    </row>
    <row r="473" spans="2:12" ht="33" customHeight="1">
      <c r="B473" s="105">
        <v>27</v>
      </c>
      <c r="C473" s="108">
        <v>45592</v>
      </c>
      <c r="D473" s="31" t="s">
        <v>73</v>
      </c>
      <c r="E473" s="38"/>
      <c r="F473" s="34"/>
      <c r="G473" s="34"/>
      <c r="H473" s="34"/>
      <c r="I473" s="34"/>
      <c r="J473" s="31">
        <f t="shared" ref="J473:J478" si="53">SUM(E473:I473)</f>
        <v>0</v>
      </c>
      <c r="K473" s="40"/>
      <c r="L473" s="40"/>
    </row>
    <row r="474" spans="2:12" ht="33" customHeight="1">
      <c r="B474" s="106"/>
      <c r="C474" s="109"/>
      <c r="D474" s="41" t="s">
        <v>74</v>
      </c>
      <c r="E474" s="42"/>
      <c r="F474" s="43"/>
      <c r="G474" s="43"/>
      <c r="H474" s="43"/>
      <c r="I474" s="43"/>
      <c r="J474" s="31">
        <f t="shared" si="53"/>
        <v>0</v>
      </c>
      <c r="K474" s="40"/>
      <c r="L474" s="40"/>
    </row>
    <row r="475" spans="2:12" ht="33" customHeight="1">
      <c r="B475" s="106"/>
      <c r="C475" s="109"/>
      <c r="D475" s="31" t="s">
        <v>61</v>
      </c>
      <c r="E475" s="38"/>
      <c r="F475" s="34"/>
      <c r="G475" s="34"/>
      <c r="H475" s="34"/>
      <c r="I475" s="34"/>
      <c r="J475" s="31">
        <f t="shared" si="53"/>
        <v>0</v>
      </c>
      <c r="K475" s="40"/>
      <c r="L475" s="40"/>
    </row>
    <row r="476" spans="2:12" ht="33" customHeight="1">
      <c r="B476" s="106"/>
      <c r="C476" s="109"/>
      <c r="D476" s="31" t="s">
        <v>62</v>
      </c>
      <c r="E476" s="38"/>
      <c r="F476" s="34"/>
      <c r="G476" s="34"/>
      <c r="H476" s="34"/>
      <c r="I476" s="34"/>
      <c r="J476" s="31">
        <f t="shared" si="53"/>
        <v>0</v>
      </c>
      <c r="K476" s="40"/>
      <c r="L476" s="40"/>
    </row>
    <row r="477" spans="2:12" ht="33" customHeight="1">
      <c r="B477" s="106"/>
      <c r="C477" s="109"/>
      <c r="D477" s="31" t="s">
        <v>75</v>
      </c>
      <c r="E477" s="38"/>
      <c r="F477" s="34"/>
      <c r="G477" s="34"/>
      <c r="H477" s="34"/>
      <c r="I477" s="34"/>
      <c r="J477" s="31">
        <f t="shared" si="53"/>
        <v>0</v>
      </c>
      <c r="K477" s="40"/>
      <c r="L477" s="40"/>
    </row>
    <row r="478" spans="2:12" ht="33" customHeight="1">
      <c r="B478" s="106"/>
      <c r="C478" s="109"/>
      <c r="D478" s="31" t="s">
        <v>81</v>
      </c>
      <c r="E478" s="38"/>
      <c r="F478" s="34"/>
      <c r="G478" s="34"/>
      <c r="H478" s="34"/>
      <c r="I478" s="34"/>
      <c r="J478" s="31">
        <f t="shared" si="53"/>
        <v>0</v>
      </c>
      <c r="K478" s="40"/>
      <c r="L478" s="40"/>
    </row>
    <row r="479" spans="2:12" ht="33" customHeight="1">
      <c r="B479" s="106"/>
      <c r="C479" s="109"/>
      <c r="D479" s="31" t="s">
        <v>65</v>
      </c>
      <c r="E479" s="38"/>
      <c r="F479" s="34"/>
      <c r="G479" s="34"/>
      <c r="H479" s="34"/>
      <c r="I479" s="34"/>
      <c r="J479" s="31">
        <f t="shared" ref="J479:J490" si="54">SUM(E479:I479)</f>
        <v>0</v>
      </c>
      <c r="K479" s="40"/>
      <c r="L479" s="40"/>
    </row>
    <row r="480" spans="2:12" ht="33" customHeight="1">
      <c r="B480" s="106"/>
      <c r="C480" s="109"/>
      <c r="D480" s="31" t="s">
        <v>64</v>
      </c>
      <c r="E480" s="38"/>
      <c r="F480" s="34"/>
      <c r="G480" s="34"/>
      <c r="H480" s="34"/>
      <c r="I480" s="34"/>
      <c r="J480" s="31">
        <f t="shared" si="54"/>
        <v>0</v>
      </c>
      <c r="K480" s="40"/>
      <c r="L480" s="40"/>
    </row>
    <row r="481" spans="2:12" ht="33" customHeight="1">
      <c r="B481" s="106"/>
      <c r="C481" s="109"/>
      <c r="D481" s="31" t="s">
        <v>71</v>
      </c>
      <c r="E481" s="38"/>
      <c r="F481" s="34"/>
      <c r="G481" s="34"/>
      <c r="H481" s="34"/>
      <c r="I481" s="34"/>
      <c r="J481" s="31">
        <f t="shared" si="54"/>
        <v>0</v>
      </c>
      <c r="K481" s="40"/>
      <c r="L481" s="40"/>
    </row>
    <row r="482" spans="2:12" ht="33" customHeight="1">
      <c r="B482" s="106"/>
      <c r="C482" s="109"/>
      <c r="D482" s="31" t="s">
        <v>63</v>
      </c>
      <c r="E482" s="38"/>
      <c r="F482" s="34"/>
      <c r="G482" s="34"/>
      <c r="H482" s="34"/>
      <c r="I482" s="34"/>
      <c r="J482" s="31">
        <f t="shared" si="54"/>
        <v>0</v>
      </c>
      <c r="K482" s="40"/>
      <c r="L482" s="40"/>
    </row>
    <row r="483" spans="2:12" ht="33" customHeight="1">
      <c r="B483" s="106"/>
      <c r="C483" s="109"/>
      <c r="D483" s="31" t="s">
        <v>82</v>
      </c>
      <c r="E483" s="38"/>
      <c r="F483" s="34"/>
      <c r="G483" s="34"/>
      <c r="H483" s="34"/>
      <c r="I483" s="34"/>
      <c r="J483" s="31">
        <f t="shared" si="54"/>
        <v>0</v>
      </c>
      <c r="K483" s="40"/>
      <c r="L483" s="40"/>
    </row>
    <row r="484" spans="2:12" ht="33" customHeight="1">
      <c r="B484" s="106"/>
      <c r="C484" s="109"/>
      <c r="D484" s="31" t="s">
        <v>83</v>
      </c>
      <c r="E484" s="38"/>
      <c r="F484" s="34"/>
      <c r="G484" s="34"/>
      <c r="H484" s="34"/>
      <c r="I484" s="34"/>
      <c r="J484" s="31">
        <f t="shared" si="54"/>
        <v>0</v>
      </c>
      <c r="K484" s="40"/>
      <c r="L484" s="40"/>
    </row>
    <row r="485" spans="2:12" ht="33" customHeight="1">
      <c r="B485" s="106"/>
      <c r="C485" s="109"/>
      <c r="D485" s="31" t="s">
        <v>57</v>
      </c>
      <c r="E485" s="38"/>
      <c r="F485" s="34"/>
      <c r="G485" s="34"/>
      <c r="H485" s="37"/>
      <c r="I485" s="34"/>
      <c r="J485" s="31">
        <f t="shared" si="54"/>
        <v>0</v>
      </c>
      <c r="K485" s="40"/>
      <c r="L485" s="40"/>
    </row>
    <row r="486" spans="2:12" ht="33" customHeight="1">
      <c r="B486" s="106"/>
      <c r="C486" s="109"/>
      <c r="D486" s="31" t="s">
        <v>58</v>
      </c>
      <c r="E486" s="38"/>
      <c r="F486" s="34"/>
      <c r="G486" s="34"/>
      <c r="H486" s="37"/>
      <c r="I486" s="34"/>
      <c r="J486" s="31">
        <f t="shared" si="54"/>
        <v>0</v>
      </c>
      <c r="K486" s="40"/>
      <c r="L486" s="40"/>
    </row>
    <row r="487" spans="2:12" ht="33" customHeight="1">
      <c r="B487" s="106"/>
      <c r="C487" s="109"/>
      <c r="D487" s="31" t="s">
        <v>51</v>
      </c>
      <c r="E487" s="38"/>
      <c r="F487" s="34"/>
      <c r="G487" s="34"/>
      <c r="H487" s="34"/>
      <c r="I487" s="34"/>
      <c r="J487" s="31">
        <f t="shared" si="54"/>
        <v>0</v>
      </c>
      <c r="K487" s="40"/>
      <c r="L487" s="40"/>
    </row>
    <row r="488" spans="2:12" ht="33" customHeight="1">
      <c r="B488" s="106"/>
      <c r="C488" s="109"/>
      <c r="D488" s="31" t="s">
        <v>52</v>
      </c>
      <c r="E488" s="38"/>
      <c r="F488" s="34"/>
      <c r="G488" s="34"/>
      <c r="H488" s="34"/>
      <c r="I488" s="34"/>
      <c r="J488" s="31">
        <f t="shared" si="54"/>
        <v>0</v>
      </c>
      <c r="K488" s="40"/>
      <c r="L488" s="40"/>
    </row>
    <row r="489" spans="2:12" ht="33" customHeight="1">
      <c r="B489" s="106"/>
      <c r="C489" s="109"/>
      <c r="D489" s="31" t="s">
        <v>49</v>
      </c>
      <c r="E489" s="38"/>
      <c r="F489" s="34"/>
      <c r="G489" s="34"/>
      <c r="H489" s="34"/>
      <c r="I489" s="34"/>
      <c r="J489" s="31">
        <f t="shared" si="54"/>
        <v>0</v>
      </c>
      <c r="K489" s="40"/>
      <c r="L489" s="40"/>
    </row>
    <row r="490" spans="2:12" ht="33" customHeight="1">
      <c r="B490" s="107"/>
      <c r="C490" s="110"/>
      <c r="D490" s="31" t="s">
        <v>48</v>
      </c>
      <c r="E490" s="38"/>
      <c r="F490" s="34"/>
      <c r="G490" s="34"/>
      <c r="H490" s="34"/>
      <c r="I490" s="34"/>
      <c r="J490" s="31">
        <f t="shared" si="54"/>
        <v>0</v>
      </c>
      <c r="K490" s="40"/>
      <c r="L490" s="40"/>
    </row>
    <row r="491" spans="2:12" ht="33" customHeight="1">
      <c r="B491" s="105">
        <v>28</v>
      </c>
      <c r="C491" s="108">
        <v>45593</v>
      </c>
      <c r="D491" s="31" t="s">
        <v>73</v>
      </c>
      <c r="E491" s="38"/>
      <c r="F491" s="34"/>
      <c r="G491" s="34"/>
      <c r="H491" s="34"/>
      <c r="I491" s="34"/>
      <c r="J491" s="31">
        <f t="shared" ref="J491:J496" si="55">SUM(E491:I491)</f>
        <v>0</v>
      </c>
      <c r="K491" s="40"/>
      <c r="L491" s="40"/>
    </row>
    <row r="492" spans="2:12" ht="33" customHeight="1">
      <c r="B492" s="106"/>
      <c r="C492" s="109"/>
      <c r="D492" s="41" t="s">
        <v>74</v>
      </c>
      <c r="E492" s="42"/>
      <c r="F492" s="43"/>
      <c r="G492" s="43"/>
      <c r="H492" s="43"/>
      <c r="I492" s="43"/>
      <c r="J492" s="31">
        <f t="shared" si="55"/>
        <v>0</v>
      </c>
      <c r="K492" s="40"/>
      <c r="L492" s="40"/>
    </row>
    <row r="493" spans="2:12" ht="33" customHeight="1">
      <c r="B493" s="106"/>
      <c r="C493" s="109"/>
      <c r="D493" s="31" t="s">
        <v>61</v>
      </c>
      <c r="E493" s="38"/>
      <c r="F493" s="34"/>
      <c r="G493" s="34"/>
      <c r="H493" s="34"/>
      <c r="I493" s="34"/>
      <c r="J493" s="31">
        <f t="shared" si="55"/>
        <v>0</v>
      </c>
      <c r="K493" s="40"/>
      <c r="L493" s="40"/>
    </row>
    <row r="494" spans="2:12" ht="33" customHeight="1">
      <c r="B494" s="106"/>
      <c r="C494" s="109"/>
      <c r="D494" s="31" t="s">
        <v>62</v>
      </c>
      <c r="E494" s="38"/>
      <c r="F494" s="34"/>
      <c r="G494" s="34"/>
      <c r="H494" s="34"/>
      <c r="I494" s="34"/>
      <c r="J494" s="31">
        <f t="shared" si="55"/>
        <v>0</v>
      </c>
      <c r="K494" s="40"/>
      <c r="L494" s="40"/>
    </row>
    <row r="495" spans="2:12" ht="33" customHeight="1">
      <c r="B495" s="106"/>
      <c r="C495" s="109"/>
      <c r="D495" s="31" t="s">
        <v>75</v>
      </c>
      <c r="E495" s="38"/>
      <c r="F495" s="34"/>
      <c r="G495" s="34"/>
      <c r="H495" s="34"/>
      <c r="I495" s="34"/>
      <c r="J495" s="31">
        <f t="shared" si="55"/>
        <v>0</v>
      </c>
      <c r="K495" s="40"/>
      <c r="L495" s="40"/>
    </row>
    <row r="496" spans="2:12" ht="33" customHeight="1">
      <c r="B496" s="106"/>
      <c r="C496" s="109"/>
      <c r="D496" s="31" t="s">
        <v>81</v>
      </c>
      <c r="E496" s="38"/>
      <c r="F496" s="34"/>
      <c r="G496" s="34"/>
      <c r="H496" s="34"/>
      <c r="I496" s="34"/>
      <c r="J496" s="31">
        <f t="shared" si="55"/>
        <v>0</v>
      </c>
      <c r="K496" s="40"/>
      <c r="L496" s="40"/>
    </row>
    <row r="497" spans="2:12" ht="33" customHeight="1">
      <c r="B497" s="106"/>
      <c r="C497" s="109"/>
      <c r="D497" s="31" t="s">
        <v>65</v>
      </c>
      <c r="E497" s="38"/>
      <c r="F497" s="34"/>
      <c r="G497" s="34"/>
      <c r="H497" s="34"/>
      <c r="I497" s="34"/>
      <c r="J497" s="31">
        <f t="shared" ref="J497:J508" si="56">SUM(E497:I497)</f>
        <v>0</v>
      </c>
      <c r="K497" s="40"/>
      <c r="L497" s="40"/>
    </row>
    <row r="498" spans="2:12" ht="33" customHeight="1">
      <c r="B498" s="106"/>
      <c r="C498" s="109"/>
      <c r="D498" s="31" t="s">
        <v>64</v>
      </c>
      <c r="E498" s="38"/>
      <c r="F498" s="34"/>
      <c r="G498" s="34"/>
      <c r="H498" s="34"/>
      <c r="I498" s="34"/>
      <c r="J498" s="31">
        <f t="shared" si="56"/>
        <v>0</v>
      </c>
      <c r="K498" s="40"/>
      <c r="L498" s="40"/>
    </row>
    <row r="499" spans="2:12" ht="33" customHeight="1">
      <c r="B499" s="106"/>
      <c r="C499" s="109"/>
      <c r="D499" s="31" t="s">
        <v>71</v>
      </c>
      <c r="E499" s="38"/>
      <c r="F499" s="34"/>
      <c r="G499" s="34"/>
      <c r="H499" s="34"/>
      <c r="I499" s="34"/>
      <c r="J499" s="31">
        <f t="shared" si="56"/>
        <v>0</v>
      </c>
      <c r="K499" s="40"/>
      <c r="L499" s="40"/>
    </row>
    <row r="500" spans="2:12" ht="33" customHeight="1">
      <c r="B500" s="106"/>
      <c r="C500" s="109"/>
      <c r="D500" s="31" t="s">
        <v>63</v>
      </c>
      <c r="E500" s="38"/>
      <c r="F500" s="34"/>
      <c r="G500" s="34"/>
      <c r="H500" s="34"/>
      <c r="I500" s="34"/>
      <c r="J500" s="31">
        <f t="shared" si="56"/>
        <v>0</v>
      </c>
      <c r="K500" s="40"/>
      <c r="L500" s="40"/>
    </row>
    <row r="501" spans="2:12" ht="33" customHeight="1">
      <c r="B501" s="106"/>
      <c r="C501" s="109"/>
      <c r="D501" s="31" t="s">
        <v>82</v>
      </c>
      <c r="E501" s="38"/>
      <c r="F501" s="34"/>
      <c r="G501" s="34"/>
      <c r="H501" s="34"/>
      <c r="I501" s="34"/>
      <c r="J501" s="31">
        <f t="shared" si="56"/>
        <v>0</v>
      </c>
      <c r="K501" s="40"/>
      <c r="L501" s="40"/>
    </row>
    <row r="502" spans="2:12" ht="33" customHeight="1">
      <c r="B502" s="106"/>
      <c r="C502" s="109"/>
      <c r="D502" s="31" t="s">
        <v>83</v>
      </c>
      <c r="E502" s="38"/>
      <c r="F502" s="34"/>
      <c r="G502" s="34"/>
      <c r="H502" s="34"/>
      <c r="I502" s="34"/>
      <c r="J502" s="31">
        <f t="shared" si="56"/>
        <v>0</v>
      </c>
      <c r="K502" s="40"/>
      <c r="L502" s="40"/>
    </row>
    <row r="503" spans="2:12" ht="33" customHeight="1">
      <c r="B503" s="106"/>
      <c r="C503" s="109"/>
      <c r="D503" s="31" t="s">
        <v>57</v>
      </c>
      <c r="E503" s="38"/>
      <c r="F503" s="34"/>
      <c r="G503" s="34"/>
      <c r="H503" s="37"/>
      <c r="I503" s="34"/>
      <c r="J503" s="31">
        <f t="shared" si="56"/>
        <v>0</v>
      </c>
      <c r="K503" s="40"/>
      <c r="L503" s="40"/>
    </row>
    <row r="504" spans="2:12" ht="33" customHeight="1">
      <c r="B504" s="106"/>
      <c r="C504" s="109"/>
      <c r="D504" s="31" t="s">
        <v>58</v>
      </c>
      <c r="E504" s="38"/>
      <c r="F504" s="34"/>
      <c r="G504" s="34"/>
      <c r="H504" s="37"/>
      <c r="I504" s="34"/>
      <c r="J504" s="31">
        <f t="shared" si="56"/>
        <v>0</v>
      </c>
      <c r="K504" s="40"/>
      <c r="L504" s="40"/>
    </row>
    <row r="505" spans="2:12" ht="33" customHeight="1">
      <c r="B505" s="106"/>
      <c r="C505" s="109"/>
      <c r="D505" s="31" t="s">
        <v>51</v>
      </c>
      <c r="E505" s="38"/>
      <c r="F505" s="34"/>
      <c r="G505" s="34"/>
      <c r="H505" s="34"/>
      <c r="I505" s="34"/>
      <c r="J505" s="31">
        <f t="shared" si="56"/>
        <v>0</v>
      </c>
      <c r="K505" s="40"/>
      <c r="L505" s="40"/>
    </row>
    <row r="506" spans="2:12" ht="33" customHeight="1">
      <c r="B506" s="106"/>
      <c r="C506" s="109"/>
      <c r="D506" s="31" t="s">
        <v>52</v>
      </c>
      <c r="E506" s="38"/>
      <c r="F506" s="34"/>
      <c r="G506" s="34"/>
      <c r="H506" s="34"/>
      <c r="I506" s="34"/>
      <c r="J506" s="31">
        <f t="shared" si="56"/>
        <v>0</v>
      </c>
      <c r="K506" s="40"/>
      <c r="L506" s="40"/>
    </row>
    <row r="507" spans="2:12" ht="33" customHeight="1">
      <c r="B507" s="106"/>
      <c r="C507" s="109"/>
      <c r="D507" s="31" t="s">
        <v>49</v>
      </c>
      <c r="E507" s="38"/>
      <c r="F507" s="34"/>
      <c r="G507" s="34"/>
      <c r="H507" s="34"/>
      <c r="I507" s="34"/>
      <c r="J507" s="31">
        <f t="shared" si="56"/>
        <v>0</v>
      </c>
      <c r="K507" s="40"/>
      <c r="L507" s="40"/>
    </row>
    <row r="508" spans="2:12" ht="33" customHeight="1">
      <c r="B508" s="107"/>
      <c r="C508" s="110"/>
      <c r="D508" s="31" t="s">
        <v>48</v>
      </c>
      <c r="E508" s="38"/>
      <c r="F508" s="34"/>
      <c r="G508" s="34"/>
      <c r="H508" s="34"/>
      <c r="I508" s="34"/>
      <c r="J508" s="31">
        <f t="shared" si="56"/>
        <v>0</v>
      </c>
      <c r="K508" s="40"/>
      <c r="L508" s="40"/>
    </row>
    <row r="509" spans="2:12" ht="33" customHeight="1">
      <c r="B509" s="105">
        <v>29</v>
      </c>
      <c r="C509" s="108">
        <v>45594</v>
      </c>
      <c r="D509" s="31" t="s">
        <v>73</v>
      </c>
      <c r="E509" s="38"/>
      <c r="F509" s="34"/>
      <c r="G509" s="34"/>
      <c r="H509" s="34"/>
      <c r="I509" s="34"/>
      <c r="J509" s="31">
        <f t="shared" ref="J509:J514" si="57">SUM(E509:I509)</f>
        <v>0</v>
      </c>
      <c r="K509" s="40"/>
      <c r="L509" s="40"/>
    </row>
    <row r="510" spans="2:12" ht="33" customHeight="1">
      <c r="B510" s="106"/>
      <c r="C510" s="109"/>
      <c r="D510" s="41" t="s">
        <v>74</v>
      </c>
      <c r="E510" s="42"/>
      <c r="F510" s="43"/>
      <c r="G510" s="43"/>
      <c r="H510" s="43"/>
      <c r="I510" s="43"/>
      <c r="J510" s="31">
        <f t="shared" si="57"/>
        <v>0</v>
      </c>
      <c r="K510" s="40"/>
      <c r="L510" s="40"/>
    </row>
    <row r="511" spans="2:12" ht="33" customHeight="1">
      <c r="B511" s="106"/>
      <c r="C511" s="109"/>
      <c r="D511" s="31" t="s">
        <v>61</v>
      </c>
      <c r="E511" s="38"/>
      <c r="F511" s="34"/>
      <c r="G511" s="34"/>
      <c r="H511" s="34"/>
      <c r="I511" s="34"/>
      <c r="J511" s="31">
        <f t="shared" si="57"/>
        <v>0</v>
      </c>
      <c r="K511" s="40"/>
      <c r="L511" s="40"/>
    </row>
    <row r="512" spans="2:12" ht="33" customHeight="1">
      <c r="B512" s="106"/>
      <c r="C512" s="109"/>
      <c r="D512" s="31" t="s">
        <v>62</v>
      </c>
      <c r="E512" s="38"/>
      <c r="F512" s="34"/>
      <c r="G512" s="34"/>
      <c r="H512" s="34"/>
      <c r="I512" s="34"/>
      <c r="J512" s="31">
        <f t="shared" si="57"/>
        <v>0</v>
      </c>
      <c r="K512" s="40"/>
      <c r="L512" s="40"/>
    </row>
    <row r="513" spans="2:12" ht="33" customHeight="1">
      <c r="B513" s="106"/>
      <c r="C513" s="109"/>
      <c r="D513" s="31" t="s">
        <v>75</v>
      </c>
      <c r="E513" s="38"/>
      <c r="F513" s="34"/>
      <c r="G513" s="34"/>
      <c r="H513" s="34"/>
      <c r="I513" s="34"/>
      <c r="J513" s="31">
        <f t="shared" si="57"/>
        <v>0</v>
      </c>
      <c r="K513" s="40"/>
      <c r="L513" s="40"/>
    </row>
    <row r="514" spans="2:12" ht="33" customHeight="1">
      <c r="B514" s="106"/>
      <c r="C514" s="109"/>
      <c r="D514" s="31" t="s">
        <v>81</v>
      </c>
      <c r="E514" s="38"/>
      <c r="F514" s="34"/>
      <c r="G514" s="34"/>
      <c r="H514" s="34"/>
      <c r="I514" s="34"/>
      <c r="J514" s="31">
        <f t="shared" si="57"/>
        <v>0</v>
      </c>
      <c r="K514" s="40"/>
      <c r="L514" s="40"/>
    </row>
    <row r="515" spans="2:12" ht="33" customHeight="1">
      <c r="B515" s="106"/>
      <c r="C515" s="109"/>
      <c r="D515" s="31" t="s">
        <v>65</v>
      </c>
      <c r="E515" s="38"/>
      <c r="F515" s="34"/>
      <c r="G515" s="34"/>
      <c r="H515" s="34"/>
      <c r="I515" s="34"/>
      <c r="J515" s="31">
        <f t="shared" ref="J515:J526" si="58">SUM(E515:I515)</f>
        <v>0</v>
      </c>
      <c r="K515" s="40"/>
      <c r="L515" s="40"/>
    </row>
    <row r="516" spans="2:12" ht="33" customHeight="1">
      <c r="B516" s="106"/>
      <c r="C516" s="109"/>
      <c r="D516" s="31" t="s">
        <v>64</v>
      </c>
      <c r="E516" s="38"/>
      <c r="F516" s="34"/>
      <c r="G516" s="34"/>
      <c r="H516" s="34"/>
      <c r="I516" s="34"/>
      <c r="J516" s="31">
        <f t="shared" si="58"/>
        <v>0</v>
      </c>
      <c r="K516" s="40"/>
      <c r="L516" s="40"/>
    </row>
    <row r="517" spans="2:12" ht="33" customHeight="1">
      <c r="B517" s="106"/>
      <c r="C517" s="109"/>
      <c r="D517" s="31" t="s">
        <v>71</v>
      </c>
      <c r="E517" s="38"/>
      <c r="F517" s="34"/>
      <c r="G517" s="34"/>
      <c r="H517" s="34"/>
      <c r="I517" s="34"/>
      <c r="J517" s="31">
        <f t="shared" si="58"/>
        <v>0</v>
      </c>
      <c r="K517" s="40"/>
      <c r="L517" s="40"/>
    </row>
    <row r="518" spans="2:12" ht="33" customHeight="1">
      <c r="B518" s="106"/>
      <c r="C518" s="109"/>
      <c r="D518" s="31" t="s">
        <v>63</v>
      </c>
      <c r="E518" s="38"/>
      <c r="F518" s="34"/>
      <c r="G518" s="34"/>
      <c r="H518" s="34"/>
      <c r="I518" s="34"/>
      <c r="J518" s="31">
        <f t="shared" si="58"/>
        <v>0</v>
      </c>
      <c r="K518" s="40"/>
      <c r="L518" s="40"/>
    </row>
    <row r="519" spans="2:12" ht="33" customHeight="1">
      <c r="B519" s="106"/>
      <c r="C519" s="109"/>
      <c r="D519" s="31" t="s">
        <v>82</v>
      </c>
      <c r="E519" s="38"/>
      <c r="F519" s="34"/>
      <c r="G519" s="34"/>
      <c r="H519" s="34"/>
      <c r="I519" s="34"/>
      <c r="J519" s="31">
        <f t="shared" si="58"/>
        <v>0</v>
      </c>
      <c r="K519" s="40"/>
      <c r="L519" s="40"/>
    </row>
    <row r="520" spans="2:12" ht="33" customHeight="1">
      <c r="B520" s="106"/>
      <c r="C520" s="109"/>
      <c r="D520" s="31" t="s">
        <v>83</v>
      </c>
      <c r="E520" s="38"/>
      <c r="F520" s="34"/>
      <c r="G520" s="34"/>
      <c r="H520" s="34"/>
      <c r="I520" s="34"/>
      <c r="J520" s="31">
        <f t="shared" si="58"/>
        <v>0</v>
      </c>
      <c r="K520" s="40"/>
      <c r="L520" s="40"/>
    </row>
    <row r="521" spans="2:12" ht="33" customHeight="1">
      <c r="B521" s="106"/>
      <c r="C521" s="109"/>
      <c r="D521" s="31" t="s">
        <v>57</v>
      </c>
      <c r="E521" s="38"/>
      <c r="F521" s="34"/>
      <c r="G521" s="34"/>
      <c r="H521" s="37"/>
      <c r="I521" s="34"/>
      <c r="J521" s="31">
        <f t="shared" si="58"/>
        <v>0</v>
      </c>
      <c r="K521" s="40"/>
      <c r="L521" s="40"/>
    </row>
    <row r="522" spans="2:12" ht="33" customHeight="1">
      <c r="B522" s="106"/>
      <c r="C522" s="109"/>
      <c r="D522" s="31" t="s">
        <v>58</v>
      </c>
      <c r="E522" s="38"/>
      <c r="F522" s="34"/>
      <c r="G522" s="34"/>
      <c r="H522" s="37"/>
      <c r="I522" s="34"/>
      <c r="J522" s="31">
        <f t="shared" si="58"/>
        <v>0</v>
      </c>
      <c r="K522" s="40"/>
      <c r="L522" s="40"/>
    </row>
    <row r="523" spans="2:12" ht="33" customHeight="1">
      <c r="B523" s="106"/>
      <c r="C523" s="109"/>
      <c r="D523" s="31" t="s">
        <v>51</v>
      </c>
      <c r="E523" s="38"/>
      <c r="F523" s="34"/>
      <c r="G523" s="34"/>
      <c r="H523" s="34"/>
      <c r="I523" s="34"/>
      <c r="J523" s="31">
        <f t="shared" si="58"/>
        <v>0</v>
      </c>
      <c r="K523" s="40"/>
      <c r="L523" s="40"/>
    </row>
    <row r="524" spans="2:12" ht="33" customHeight="1">
      <c r="B524" s="106"/>
      <c r="C524" s="109"/>
      <c r="D524" s="31" t="s">
        <v>52</v>
      </c>
      <c r="E524" s="38"/>
      <c r="F524" s="34"/>
      <c r="G524" s="34"/>
      <c r="H524" s="34"/>
      <c r="I524" s="34"/>
      <c r="J524" s="31">
        <f t="shared" si="58"/>
        <v>0</v>
      </c>
      <c r="K524" s="40"/>
      <c r="L524" s="40"/>
    </row>
    <row r="525" spans="2:12" ht="33" customHeight="1">
      <c r="B525" s="106"/>
      <c r="C525" s="109"/>
      <c r="D525" s="31" t="s">
        <v>49</v>
      </c>
      <c r="E525" s="38"/>
      <c r="F525" s="34"/>
      <c r="G525" s="34"/>
      <c r="H525" s="34"/>
      <c r="I525" s="34"/>
      <c r="J525" s="31">
        <f t="shared" si="58"/>
        <v>0</v>
      </c>
      <c r="K525" s="40"/>
      <c r="L525" s="40"/>
    </row>
    <row r="526" spans="2:12" ht="33" customHeight="1">
      <c r="B526" s="107"/>
      <c r="C526" s="110"/>
      <c r="D526" s="31" t="s">
        <v>48</v>
      </c>
      <c r="E526" s="38"/>
      <c r="F526" s="34"/>
      <c r="G526" s="34"/>
      <c r="H526" s="34"/>
      <c r="I526" s="34"/>
      <c r="J526" s="31">
        <f t="shared" si="58"/>
        <v>0</v>
      </c>
      <c r="K526" s="40"/>
      <c r="L526" s="40"/>
    </row>
    <row r="527" spans="2:12" ht="33" customHeight="1">
      <c r="B527" s="105">
        <v>30</v>
      </c>
      <c r="C527" s="108">
        <v>45595</v>
      </c>
      <c r="D527" s="31" t="s">
        <v>73</v>
      </c>
      <c r="E527" s="38"/>
      <c r="F527" s="34"/>
      <c r="G527" s="34"/>
      <c r="H527" s="34"/>
      <c r="I527" s="34"/>
      <c r="J527" s="31">
        <f t="shared" ref="J527:J532" si="59">SUM(E527:I527)</f>
        <v>0</v>
      </c>
      <c r="K527" s="40"/>
      <c r="L527" s="40"/>
    </row>
    <row r="528" spans="2:12" ht="33" customHeight="1">
      <c r="B528" s="106"/>
      <c r="C528" s="109"/>
      <c r="D528" s="41" t="s">
        <v>74</v>
      </c>
      <c r="E528" s="42"/>
      <c r="F528" s="43"/>
      <c r="G528" s="43"/>
      <c r="H528" s="43"/>
      <c r="I528" s="43"/>
      <c r="J528" s="31">
        <f t="shared" si="59"/>
        <v>0</v>
      </c>
      <c r="K528" s="40"/>
      <c r="L528" s="40"/>
    </row>
    <row r="529" spans="2:12" ht="33" customHeight="1">
      <c r="B529" s="106"/>
      <c r="C529" s="109"/>
      <c r="D529" s="31" t="s">
        <v>61</v>
      </c>
      <c r="E529" s="38"/>
      <c r="F529" s="34"/>
      <c r="G529" s="34"/>
      <c r="H529" s="34"/>
      <c r="I529" s="34"/>
      <c r="J529" s="31">
        <f t="shared" si="59"/>
        <v>0</v>
      </c>
      <c r="K529" s="40"/>
      <c r="L529" s="40"/>
    </row>
    <row r="530" spans="2:12" ht="33" customHeight="1">
      <c r="B530" s="106"/>
      <c r="C530" s="109"/>
      <c r="D530" s="31" t="s">
        <v>62</v>
      </c>
      <c r="E530" s="38"/>
      <c r="F530" s="34"/>
      <c r="G530" s="34"/>
      <c r="H530" s="34"/>
      <c r="I530" s="34"/>
      <c r="J530" s="31">
        <f t="shared" si="59"/>
        <v>0</v>
      </c>
      <c r="K530" s="40"/>
      <c r="L530" s="40"/>
    </row>
    <row r="531" spans="2:12" ht="33" customHeight="1">
      <c r="B531" s="106"/>
      <c r="C531" s="109"/>
      <c r="D531" s="31" t="s">
        <v>75</v>
      </c>
      <c r="E531" s="38"/>
      <c r="F531" s="34"/>
      <c r="G531" s="34"/>
      <c r="H531" s="34"/>
      <c r="I531" s="34"/>
      <c r="J531" s="31">
        <f t="shared" si="59"/>
        <v>0</v>
      </c>
      <c r="K531" s="40"/>
      <c r="L531" s="40"/>
    </row>
    <row r="532" spans="2:12" ht="33" customHeight="1">
      <c r="B532" s="106"/>
      <c r="C532" s="109"/>
      <c r="D532" s="31" t="s">
        <v>81</v>
      </c>
      <c r="E532" s="38"/>
      <c r="F532" s="34"/>
      <c r="G532" s="34"/>
      <c r="H532" s="34"/>
      <c r="I532" s="34"/>
      <c r="J532" s="31">
        <f t="shared" si="59"/>
        <v>0</v>
      </c>
      <c r="K532" s="40"/>
      <c r="L532" s="40"/>
    </row>
    <row r="533" spans="2:12" ht="33" customHeight="1">
      <c r="B533" s="106"/>
      <c r="C533" s="109"/>
      <c r="D533" s="31" t="s">
        <v>65</v>
      </c>
      <c r="E533" s="38"/>
      <c r="F533" s="34"/>
      <c r="G533" s="34"/>
      <c r="H533" s="34"/>
      <c r="I533" s="34"/>
      <c r="J533" s="31">
        <f t="shared" ref="J533:J544" si="60">SUM(E533:I533)</f>
        <v>0</v>
      </c>
      <c r="K533" s="40"/>
      <c r="L533" s="40"/>
    </row>
    <row r="534" spans="2:12" ht="33" customHeight="1">
      <c r="B534" s="106"/>
      <c r="C534" s="109"/>
      <c r="D534" s="31" t="s">
        <v>64</v>
      </c>
      <c r="E534" s="38"/>
      <c r="F534" s="34"/>
      <c r="G534" s="34"/>
      <c r="H534" s="34"/>
      <c r="I534" s="34"/>
      <c r="J534" s="31">
        <f t="shared" si="60"/>
        <v>0</v>
      </c>
      <c r="K534" s="40"/>
      <c r="L534" s="40"/>
    </row>
    <row r="535" spans="2:12" ht="33" customHeight="1">
      <c r="B535" s="106"/>
      <c r="C535" s="109"/>
      <c r="D535" s="31" t="s">
        <v>71</v>
      </c>
      <c r="E535" s="38"/>
      <c r="F535" s="34"/>
      <c r="G535" s="34"/>
      <c r="H535" s="34"/>
      <c r="I535" s="34"/>
      <c r="J535" s="31">
        <f t="shared" si="60"/>
        <v>0</v>
      </c>
      <c r="K535" s="40"/>
      <c r="L535" s="40"/>
    </row>
    <row r="536" spans="2:12" ht="33" customHeight="1">
      <c r="B536" s="106"/>
      <c r="C536" s="109"/>
      <c r="D536" s="31" t="s">
        <v>63</v>
      </c>
      <c r="E536" s="38"/>
      <c r="F536" s="34"/>
      <c r="G536" s="34"/>
      <c r="H536" s="34"/>
      <c r="I536" s="34"/>
      <c r="J536" s="31">
        <f t="shared" si="60"/>
        <v>0</v>
      </c>
      <c r="K536" s="40"/>
      <c r="L536" s="40"/>
    </row>
    <row r="537" spans="2:12" ht="33" customHeight="1">
      <c r="B537" s="106"/>
      <c r="C537" s="109"/>
      <c r="D537" s="31" t="s">
        <v>82</v>
      </c>
      <c r="E537" s="38"/>
      <c r="F537" s="34"/>
      <c r="G537" s="34"/>
      <c r="H537" s="34"/>
      <c r="I537" s="34"/>
      <c r="J537" s="31">
        <f t="shared" si="60"/>
        <v>0</v>
      </c>
      <c r="K537" s="40"/>
      <c r="L537" s="40"/>
    </row>
    <row r="538" spans="2:12" ht="33" customHeight="1">
      <c r="B538" s="106"/>
      <c r="C538" s="109"/>
      <c r="D538" s="31" t="s">
        <v>83</v>
      </c>
      <c r="E538" s="38"/>
      <c r="F538" s="34"/>
      <c r="G538" s="34"/>
      <c r="H538" s="34"/>
      <c r="I538" s="34"/>
      <c r="J538" s="31">
        <f t="shared" si="60"/>
        <v>0</v>
      </c>
      <c r="K538" s="40"/>
      <c r="L538" s="40"/>
    </row>
    <row r="539" spans="2:12" ht="33" customHeight="1">
      <c r="B539" s="106"/>
      <c r="C539" s="109"/>
      <c r="D539" s="31" t="s">
        <v>57</v>
      </c>
      <c r="E539" s="38"/>
      <c r="F539" s="34"/>
      <c r="G539" s="34"/>
      <c r="H539" s="37"/>
      <c r="I539" s="34"/>
      <c r="J539" s="31">
        <f t="shared" si="60"/>
        <v>0</v>
      </c>
      <c r="K539" s="40"/>
      <c r="L539" s="40"/>
    </row>
    <row r="540" spans="2:12" ht="33" customHeight="1">
      <c r="B540" s="106"/>
      <c r="C540" s="109"/>
      <c r="D540" s="31" t="s">
        <v>58</v>
      </c>
      <c r="E540" s="38"/>
      <c r="F540" s="34"/>
      <c r="G540" s="34"/>
      <c r="H540" s="37"/>
      <c r="I540" s="34"/>
      <c r="J540" s="31">
        <f t="shared" si="60"/>
        <v>0</v>
      </c>
      <c r="K540" s="40"/>
      <c r="L540" s="40"/>
    </row>
    <row r="541" spans="2:12" ht="33" customHeight="1">
      <c r="B541" s="106"/>
      <c r="C541" s="109"/>
      <c r="D541" s="31" t="s">
        <v>51</v>
      </c>
      <c r="E541" s="38"/>
      <c r="F541" s="34"/>
      <c r="G541" s="34"/>
      <c r="H541" s="34"/>
      <c r="I541" s="34"/>
      <c r="J541" s="31">
        <f t="shared" si="60"/>
        <v>0</v>
      </c>
      <c r="K541" s="40"/>
      <c r="L541" s="40"/>
    </row>
    <row r="542" spans="2:12" ht="33" customHeight="1">
      <c r="B542" s="106"/>
      <c r="C542" s="109"/>
      <c r="D542" s="31" t="s">
        <v>52</v>
      </c>
      <c r="E542" s="38"/>
      <c r="F542" s="34"/>
      <c r="G542" s="34"/>
      <c r="H542" s="34"/>
      <c r="I542" s="34"/>
      <c r="J542" s="31">
        <f t="shared" si="60"/>
        <v>0</v>
      </c>
      <c r="K542" s="40"/>
      <c r="L542" s="40"/>
    </row>
    <row r="543" spans="2:12" ht="33" customHeight="1">
      <c r="B543" s="106"/>
      <c r="C543" s="109"/>
      <c r="D543" s="31" t="s">
        <v>49</v>
      </c>
      <c r="E543" s="38"/>
      <c r="F543" s="34"/>
      <c r="G543" s="34"/>
      <c r="H543" s="34"/>
      <c r="I543" s="34"/>
      <c r="J543" s="31">
        <f t="shared" si="60"/>
        <v>0</v>
      </c>
      <c r="K543" s="40"/>
      <c r="L543" s="40"/>
    </row>
    <row r="544" spans="2:12" ht="33" customHeight="1">
      <c r="B544" s="107"/>
      <c r="C544" s="110"/>
      <c r="D544" s="31" t="s">
        <v>48</v>
      </c>
      <c r="E544" s="38"/>
      <c r="F544" s="34"/>
      <c r="G544" s="34"/>
      <c r="H544" s="34"/>
      <c r="I544" s="34"/>
      <c r="J544" s="31">
        <f t="shared" si="60"/>
        <v>0</v>
      </c>
      <c r="K544" s="40"/>
      <c r="L544" s="40"/>
    </row>
  </sheetData>
  <mergeCells count="65">
    <mergeCell ref="B347:B364"/>
    <mergeCell ref="C455:C472"/>
    <mergeCell ref="C473:C490"/>
    <mergeCell ref="C491:C508"/>
    <mergeCell ref="B455:B472"/>
    <mergeCell ref="B473:B490"/>
    <mergeCell ref="B491:B508"/>
    <mergeCell ref="C419:C436"/>
    <mergeCell ref="C437:C454"/>
    <mergeCell ref="C239:C256"/>
    <mergeCell ref="C257:C274"/>
    <mergeCell ref="C275:C292"/>
    <mergeCell ref="C383:C400"/>
    <mergeCell ref="C401:C418"/>
    <mergeCell ref="C293:C310"/>
    <mergeCell ref="C311:C328"/>
    <mergeCell ref="C329:C346"/>
    <mergeCell ref="C347:C364"/>
    <mergeCell ref="C365:C382"/>
    <mergeCell ref="B59:B76"/>
    <mergeCell ref="C59:C76"/>
    <mergeCell ref="B77:B94"/>
    <mergeCell ref="C77:C94"/>
    <mergeCell ref="C221:C238"/>
    <mergeCell ref="C149:C166"/>
    <mergeCell ref="C167:C184"/>
    <mergeCell ref="C185:C202"/>
    <mergeCell ref="C203:C220"/>
    <mergeCell ref="C95:C112"/>
    <mergeCell ref="C113:C130"/>
    <mergeCell ref="C131:C148"/>
    <mergeCell ref="B5:B22"/>
    <mergeCell ref="C5:C22"/>
    <mergeCell ref="B23:B40"/>
    <mergeCell ref="C23:C40"/>
    <mergeCell ref="B41:B58"/>
    <mergeCell ref="C41:C58"/>
    <mergeCell ref="J3:J4"/>
    <mergeCell ref="B3:B4"/>
    <mergeCell ref="E3:I3"/>
    <mergeCell ref="D3:D4"/>
    <mergeCell ref="C3:C4"/>
    <mergeCell ref="C509:C526"/>
    <mergeCell ref="C527:C544"/>
    <mergeCell ref="B95:B112"/>
    <mergeCell ref="B113:B130"/>
    <mergeCell ref="B131:B148"/>
    <mergeCell ref="B149:B166"/>
    <mergeCell ref="B167:B184"/>
    <mergeCell ref="B185:B202"/>
    <mergeCell ref="B203:B220"/>
    <mergeCell ref="B221:B238"/>
    <mergeCell ref="B239:B256"/>
    <mergeCell ref="B257:B274"/>
    <mergeCell ref="B275:B292"/>
    <mergeCell ref="B293:B310"/>
    <mergeCell ref="B311:B328"/>
    <mergeCell ref="B329:B346"/>
    <mergeCell ref="B509:B526"/>
    <mergeCell ref="B527:B544"/>
    <mergeCell ref="B365:B382"/>
    <mergeCell ref="B383:B400"/>
    <mergeCell ref="B401:B418"/>
    <mergeCell ref="B419:B436"/>
    <mergeCell ref="B437:B454"/>
  </mergeCells>
  <phoneticPr fontId="1"/>
  <pageMargins left="0.23622047244094491" right="0.23622047244094491" top="0.15748031496062992" bottom="0.15748031496062992" header="0.15748031496062992" footer="0.15748031496062992"/>
  <pageSetup paperSize="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050</vt:lpstr>
      <vt:lpstr>140</vt:lpstr>
      <vt:lpstr>180</vt:lpstr>
      <vt:lpstr>290</vt:lpstr>
      <vt:lpstr>J30A</vt:lpstr>
      <vt:lpstr>J30S</vt:lpstr>
      <vt:lpstr>コンベア止める時間</vt:lpstr>
      <vt:lpstr>'050'!Print_Area</vt:lpstr>
      <vt:lpstr>'140'!Print_Area</vt:lpstr>
      <vt:lpstr>'180'!Print_Area</vt:lpstr>
      <vt:lpstr>'290'!Print_Area</vt:lpstr>
      <vt:lpstr>J30A!Print_Area</vt:lpstr>
      <vt:lpstr>J30S!Print_Area</vt:lpstr>
      <vt:lpstr>コンベア止める時間!Print_Area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IT2021-259</dc:creator>
  <cp:lastModifiedBy>SEIZOU-16</cp:lastModifiedBy>
  <cp:lastPrinted>2023-11-02T10:52:02Z</cp:lastPrinted>
  <dcterms:created xsi:type="dcterms:W3CDTF">2022-04-15T23:01:17Z</dcterms:created>
  <dcterms:modified xsi:type="dcterms:W3CDTF">2024-11-25T00:59:19Z</dcterms:modified>
</cp:coreProperties>
</file>