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5864CF71-C164-4251-BAF3-60B6E7724527}" xr6:coauthVersionLast="47" xr6:coauthVersionMax="47" xr10:uidLastSave="{00000000-0000-0000-0000-000000000000}"/>
  <bookViews>
    <workbookView xWindow="-120" yWindow="-120" windowWidth="29040" windowHeight="15720" tabRatio="693" xr2:uid="{74D3065D-52D4-4200-B231-B93DEECB3A78}"/>
  </bookViews>
  <sheets>
    <sheet name="F2-1(920)" sheetId="1" r:id="rId1"/>
    <sheet name="F2-2(920)" sheetId="7" state="hidden" r:id="rId2"/>
    <sheet name="コンベア止める時間" sheetId="6" r:id="rId3"/>
  </sheets>
  <definedNames>
    <definedName name="_xlnm._FilterDatabase" localSheetId="2" hidden="1">コンベア止める時間!$A$3:$L$4</definedName>
    <definedName name="_xlnm.Print_Area" localSheetId="0">'F2-1(920)'!$A$1:$AQ$36</definedName>
    <definedName name="_xlnm.Print_Area" localSheetId="1">'F2-2(920)'!$A$1:$AK$32</definedName>
    <definedName name="_xlnm.Print_Area" localSheetId="2">コンベア止める時間!$A$1:$O$123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5" i="1" l="1"/>
  <c r="AK25" i="1"/>
  <c r="AL22" i="1"/>
  <c r="AK22" i="1"/>
  <c r="AL21" i="1"/>
  <c r="AK21" i="1"/>
  <c r="AL17" i="1"/>
  <c r="AK17" i="1"/>
  <c r="AJ25" i="1"/>
  <c r="AI25" i="1"/>
  <c r="AJ22" i="1"/>
  <c r="AI22" i="1"/>
  <c r="AJ21" i="1"/>
  <c r="AI21" i="1"/>
  <c r="AJ17" i="1"/>
  <c r="AI17" i="1"/>
  <c r="AH25" i="1"/>
  <c r="AG25" i="1"/>
  <c r="AH22" i="1"/>
  <c r="AG22" i="1"/>
  <c r="AH21" i="1"/>
  <c r="AG21" i="1"/>
  <c r="AH17" i="1"/>
  <c r="AG17" i="1"/>
  <c r="AF25" i="1"/>
  <c r="AE25" i="1"/>
  <c r="AF22" i="1"/>
  <c r="AE22" i="1"/>
  <c r="AF21" i="1"/>
  <c r="AE21" i="1"/>
  <c r="AF17" i="1"/>
  <c r="AE17" i="1"/>
  <c r="AD25" i="1"/>
  <c r="AC25" i="1"/>
  <c r="AD22" i="1"/>
  <c r="AC22" i="1"/>
  <c r="AD21" i="1"/>
  <c r="AC21" i="1"/>
  <c r="AD17" i="1"/>
  <c r="AC17" i="1"/>
  <c r="AB25" i="1"/>
  <c r="AA25" i="1"/>
  <c r="AB22" i="1"/>
  <c r="AA22" i="1"/>
  <c r="AB21" i="1"/>
  <c r="AA21" i="1"/>
  <c r="AB17" i="1"/>
  <c r="AA17" i="1"/>
  <c r="Z25" i="1"/>
  <c r="Y25" i="1"/>
  <c r="Z22" i="1"/>
  <c r="Y22" i="1"/>
  <c r="Z21" i="1"/>
  <c r="Y21" i="1"/>
  <c r="Z17" i="1"/>
  <c r="Y17" i="1"/>
  <c r="X25" i="1"/>
  <c r="W25" i="1"/>
  <c r="X22" i="1"/>
  <c r="W22" i="1"/>
  <c r="X21" i="1"/>
  <c r="W21" i="1"/>
  <c r="X17" i="1"/>
  <c r="W17" i="1"/>
  <c r="V25" i="1"/>
  <c r="U25" i="1"/>
  <c r="V22" i="1"/>
  <c r="U22" i="1"/>
  <c r="V21" i="1"/>
  <c r="U21" i="1"/>
  <c r="V17" i="1"/>
  <c r="U17" i="1"/>
  <c r="T25" i="1"/>
  <c r="S25" i="1"/>
  <c r="T22" i="1"/>
  <c r="S22" i="1"/>
  <c r="T21" i="1"/>
  <c r="S21" i="1"/>
  <c r="T17" i="1"/>
  <c r="S17" i="1"/>
  <c r="R25" i="1"/>
  <c r="Q25" i="1"/>
  <c r="R22" i="1"/>
  <c r="Q22" i="1"/>
  <c r="R21" i="1"/>
  <c r="Q21" i="1"/>
  <c r="R17" i="1"/>
  <c r="Q17" i="1"/>
  <c r="O17" i="1"/>
  <c r="P17" i="1"/>
  <c r="O21" i="1"/>
  <c r="P21" i="1"/>
  <c r="O22" i="1"/>
  <c r="P22" i="1"/>
  <c r="O25" i="1"/>
  <c r="P25" i="1"/>
  <c r="N25" i="1"/>
  <c r="M25" i="1"/>
  <c r="N22" i="1"/>
  <c r="M22" i="1"/>
  <c r="N21" i="1"/>
  <c r="M21" i="1"/>
  <c r="N17" i="1"/>
  <c r="M17" i="1"/>
  <c r="L25" i="1"/>
  <c r="K25" i="1"/>
  <c r="L22" i="1"/>
  <c r="K22" i="1"/>
  <c r="L21" i="1"/>
  <c r="K21" i="1"/>
  <c r="L17" i="1"/>
  <c r="K17" i="1"/>
  <c r="J17" i="1"/>
  <c r="I17" i="1"/>
  <c r="J25" i="1"/>
  <c r="I25" i="1"/>
  <c r="J22" i="1"/>
  <c r="I22" i="1"/>
  <c r="J21" i="1"/>
  <c r="I21" i="1"/>
  <c r="H25" i="1"/>
  <c r="G25" i="1"/>
  <c r="H22" i="1"/>
  <c r="G22" i="1"/>
  <c r="H21" i="1"/>
  <c r="G21" i="1"/>
  <c r="H17" i="1"/>
  <c r="G17" i="1"/>
  <c r="F25" i="1" l="1"/>
  <c r="E25" i="1"/>
  <c r="F22" i="1"/>
  <c r="E22" i="1"/>
  <c r="F21" i="1"/>
  <c r="E21" i="1"/>
  <c r="F17" i="1"/>
  <c r="E17" i="1"/>
  <c r="N25" i="7" l="1"/>
  <c r="M25" i="7"/>
  <c r="N22" i="7"/>
  <c r="M22" i="7"/>
  <c r="N21" i="7"/>
  <c r="M21" i="7"/>
  <c r="N17" i="7"/>
  <c r="M17" i="7"/>
  <c r="L25" i="7" l="1"/>
  <c r="K25" i="7"/>
  <c r="L22" i="7"/>
  <c r="K22" i="7"/>
  <c r="L21" i="7"/>
  <c r="K21" i="7"/>
  <c r="L17" i="7"/>
  <c r="K17" i="7"/>
  <c r="J21" i="7"/>
  <c r="J25" i="7"/>
  <c r="I25" i="7"/>
  <c r="I22" i="7"/>
  <c r="I21" i="7"/>
  <c r="J17" i="7"/>
  <c r="I17" i="7"/>
  <c r="H25" i="7"/>
  <c r="G25" i="7"/>
  <c r="H22" i="7"/>
  <c r="G22" i="7"/>
  <c r="H21" i="7"/>
  <c r="G21" i="7"/>
  <c r="H17" i="7"/>
  <c r="G17" i="7"/>
  <c r="J22" i="7" l="1"/>
  <c r="F25" i="7"/>
  <c r="E25" i="7"/>
  <c r="F22" i="7"/>
  <c r="E22" i="7"/>
  <c r="F21" i="7"/>
  <c r="E21" i="7"/>
  <c r="F17" i="7"/>
  <c r="E17" i="7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 l="1"/>
  <c r="J7" i="6"/>
  <c r="J6" i="6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SEIZOU-11</author>
  </authors>
  <commentList>
    <comment ref="C4" authorId="0" shapeId="0" xr:uid="{5919B191-34FB-4D0C-892B-BD6E416CD16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44C9B3E8-E953-47D6-A0E7-3D9821348FD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3A83C7DC-A617-47BF-A47A-C26F829F8E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A56BD479-3209-4336-B2EC-75A7F47E7DB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B778734B-B09A-4CE9-865F-25BA7F00BBF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52A84D1C-D4F1-4257-819A-0C5D263B578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E5D9BE27-C2D0-40FD-A25A-3059DB90E70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9E80F0B8-2D47-443E-AF7E-869CDAF6E2F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78FBA77C-C174-451B-A8F5-168304E076A8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7" authorId="1" shapeId="0" xr:uid="{DD18A35D-51B4-4D0C-A4D7-AA70B901A7C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C18" authorId="1" shapeId="0" xr:uid="{D333E2E1-D7EE-44CC-8A4A-151897B2E8D5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7F167527-99FE-4473-8290-753A73EC3851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25235811-661C-4371-BE33-1EA521F6324C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その他: 1件 
回路欠: 2件
誤配列: 4件
</t>
        </r>
      </text>
    </comment>
    <comment ref="F24" authorId="2" shapeId="0" xr:uid="{3B905B2F-44E0-46B2-8ED9-43157DA92A9E}">
      <text>
        <r>
          <rPr>
            <sz val="11"/>
            <color theme="1"/>
            <rFont val="Arial"/>
            <family val="2"/>
            <charset val="128"/>
            <scheme val="minor"/>
          </rPr>
          <t>誤配列: 6件</t>
        </r>
      </text>
    </comment>
    <comment ref="G24" authorId="2" shapeId="0" xr:uid="{5E2C40FE-CA7D-4FB3-B9B2-C97BAA50578B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4件
貼り方法違い: 1件</t>
        </r>
      </text>
    </comment>
    <comment ref="H24" authorId="2" shapeId="0" xr:uid="{B036E3D3-3880-42CC-AAB1-1FF3F6FA24C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コルゲート長違い: 1件
誤配列: 2件
部品変形: 1件</t>
        </r>
      </text>
    </comment>
    <comment ref="I24" authorId="2" shapeId="0" xr:uid="{7F31EA69-9789-42B1-8CE5-85984B3A6313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2件
斜め端子挿入: 1件
端子曲り: 1件
電線ひきつれ: 1件</t>
        </r>
      </text>
    </comment>
    <comment ref="J24" authorId="2" shapeId="0" xr:uid="{B13DDA64-5BE1-4E6C-A199-3D69233906CF}">
      <text>
        <r>
          <rPr>
            <sz val="11"/>
            <color theme="1"/>
            <rFont val="Arial"/>
            <family val="2"/>
            <charset val="128"/>
            <scheme val="minor"/>
          </rPr>
          <t>誤配列: 1件
端子つぶれ: 1件
端子曲り: 1件</t>
        </r>
      </text>
    </comment>
    <comment ref="K24" authorId="2" shapeId="0" xr:uid="{DB1570CB-1512-408D-A462-CA89915BBE47}">
      <text>
        <r>
          <rPr>
            <sz val="11"/>
            <color theme="1"/>
            <rFont val="Arial"/>
            <family val="2"/>
            <charset val="128"/>
            <scheme val="minor"/>
          </rPr>
          <t>回路過多: 1件
 誤配列: 1件</t>
        </r>
      </text>
    </comment>
    <comment ref="L24" authorId="2" shapeId="0" xr:uid="{DC5937D7-A78B-4B85-909A-4CC4C5CBC79E}">
      <text>
        <r>
          <rPr>
            <sz val="11"/>
            <color theme="1"/>
            <rFont val="Arial"/>
            <family val="2"/>
            <charset val="128"/>
            <scheme val="minor"/>
          </rPr>
          <t>誤配列: 4件
 端子曲り: 1件 部品変形: 1件</t>
        </r>
      </text>
    </comment>
    <comment ref="M24" authorId="2" shapeId="0" xr:uid="{144E66C7-312F-4E71-8A65-4EBFFA987200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 その他: 1件
 回路欠: 1件
 誤配列: 4件
 部品変形: 1件</t>
        </r>
      </text>
    </comment>
    <comment ref="N24" authorId="2" shapeId="0" xr:uid="{08FFABDD-178A-4CF7-B477-3330D069B997}">
      <text>
        <r>
          <rPr>
            <sz val="11"/>
            <color theme="1"/>
            <rFont val="Arial"/>
            <family val="2"/>
            <charset val="128"/>
            <scheme val="minor"/>
          </rPr>
          <t>回路欠: 1件 誤配列: 4件 端子曲り: 3件</t>
        </r>
      </text>
    </comment>
    <comment ref="O24" authorId="2" shapeId="0" xr:uid="{59D265E1-A501-4DC8-80AB-314862EC9CE7}">
      <text>
        <r>
          <rPr>
            <sz val="11"/>
            <color theme="1"/>
            <rFont val="Arial"/>
            <family val="2"/>
            <charset val="128"/>
            <scheme val="minor"/>
          </rPr>
          <t>誤配列: 4件</t>
        </r>
      </text>
    </comment>
    <comment ref="P24" authorId="2" shapeId="0" xr:uid="{A694D8CF-6041-4159-87ED-E9423FAB44B3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その他: 1件 
回路欠: 1件 
誤配列: 3件 
端子曲り: 2件 
電線傷: 1件</t>
        </r>
      </text>
    </comment>
    <comment ref="Q24" authorId="2" shapeId="0" xr:uid="{D9087B53-B041-4CD8-B9CE-94275659097E}">
      <text>
        <r>
          <rPr>
            <sz val="11"/>
            <color theme="1"/>
            <rFont val="Arial"/>
            <family val="2"/>
            <charset val="128"/>
            <scheme val="minor"/>
          </rPr>
          <t>回路不良：2件
誤配列：7件
寸法不良：1件
部品不良（カプラ・COH・PR）：1件</t>
        </r>
      </text>
    </comment>
    <comment ref="R24" authorId="2" shapeId="0" xr:uid="{4CEA6992-B5A8-4F21-BB8D-E38394F5F993}">
      <text>
        <r>
          <rPr>
            <sz val="11"/>
            <color theme="1"/>
            <rFont val="Arial"/>
            <family val="2"/>
            <charset val="128"/>
            <scheme val="minor"/>
          </rPr>
          <t>誤配列：6件
電線不良：1件
部品不良（カプラ・COH・PR）：2件</t>
        </r>
      </text>
    </comment>
    <comment ref="S24" authorId="2" shapeId="0" xr:uid="{D50D51BB-BFEF-4790-849B-DB0C222CD7C1}">
      <text>
        <r>
          <rPr>
            <sz val="11"/>
            <color theme="1"/>
            <rFont val="Arial"/>
            <family val="2"/>
            <charset val="128"/>
            <scheme val="minor"/>
          </rPr>
          <t>誤配列: 3件
端子つぶれ: 1件
端子曲り: 2件</t>
        </r>
      </text>
    </comment>
    <comment ref="T24" authorId="2" shapeId="0" xr:uid="{EE377C4A-DD41-4BDF-AEE1-FEDB726C5EA8}">
      <text>
        <r>
          <rPr>
            <sz val="11"/>
            <color theme="1"/>
            <rFont val="Arial"/>
            <family val="2"/>
            <charset val="128"/>
            <scheme val="minor"/>
          </rPr>
          <t>誤配列: 5件 端子つぶれ: 1件 電線傷: 2件</t>
        </r>
      </text>
    </comment>
    <comment ref="U24" authorId="2" shapeId="0" xr:uid="{6822981A-AEEB-460A-AFB7-691205C9DAA0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回路欠: 1件
 誤配列: 6件
 電線ひきつれ: 1件
 電線傷: 3件</t>
        </r>
      </text>
    </comment>
    <comment ref="V24" authorId="2" shapeId="0" xr:uid="{F5C79D70-5EB7-436B-AA92-C1A2E07A600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その他: 2件
 誤配列: 2件
 端子曲り: 3件</t>
        </r>
      </text>
    </comment>
    <comment ref="W24" authorId="2" shapeId="0" xr:uid="{0BA9B660-FF9A-4C75-8508-328046C2EA3B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
 カプラ破損: 2件
回路欠: 1件
誤配列: 3件
 二重係止不完全: 1件</t>
        </r>
      </text>
    </comment>
    <comment ref="X24" authorId="2" shapeId="0" xr:uid="{C2DE1130-6F4E-43D0-AA3E-437C9F769238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 
誤配列: 2件
電線傷: 1件</t>
        </r>
      </text>
    </comment>
    <comment ref="Y24" authorId="2" shapeId="0" xr:uid="{FA839E0D-7CDA-4369-99FB-456FBD80BA87}">
      <text>
        <r>
          <rPr>
            <sz val="11"/>
            <color theme="1"/>
            <rFont val="Arial"/>
            <family val="2"/>
            <charset val="128"/>
            <scheme val="minor"/>
          </rPr>
          <t>その他: 1件
回路欠: 1件
誤配列: 4件 
枝線寸法不良: 1件
端子曲り: 1件
電線傷: 2件</t>
        </r>
      </text>
    </comment>
    <comment ref="Z24" authorId="2" shapeId="0" xr:uid="{C8A74AA9-416B-4659-8E58-CC42055E7420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A24" authorId="2" shapeId="0" xr:uid="{DF755DF3-98FD-4EF9-8C8B-D0E64BA49C53}">
      <text>
        <r>
          <rPr>
            <sz val="11"/>
            <color theme="1"/>
            <rFont val="Arial"/>
            <family val="2"/>
            <charset val="128"/>
            <scheme val="minor"/>
          </rPr>
          <t>誤配列: 5件 
端子曲り: 2件</t>
        </r>
      </text>
    </comment>
    <comment ref="AB24" authorId="2" shapeId="0" xr:uid="{48C4A3B4-328C-468D-B442-BA2AF2DFCE8E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C24" authorId="2" shapeId="0" xr:uid="{F2DB37A6-2C1A-4248-B066-D3B21BA93E04}">
      <text>
        <r>
          <rPr>
            <sz val="11"/>
            <color theme="1"/>
            <rFont val="Arial"/>
            <family val="2"/>
            <charset val="128"/>
            <scheme val="minor"/>
          </rPr>
          <t>誤配列: 3件</t>
        </r>
      </text>
    </comment>
    <comment ref="AD24" authorId="2" shapeId="0" xr:uid="{A11FC24D-2487-4366-A9AC-E231CBDDC94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4件</t>
        </r>
      </text>
    </comment>
    <comment ref="AE24" authorId="2" shapeId="0" xr:uid="{38D7BE40-DE7E-4630-ACA2-B829B732B130}">
      <text>
        <r>
          <rPr>
            <sz val="11"/>
            <color theme="1"/>
            <rFont val="Arial"/>
            <family val="2"/>
            <charset val="128"/>
            <scheme val="minor"/>
          </rPr>
          <t>ＴＷ長違い: 1件
カプラ破損: 1件
誤配列: 7件
電線傷: 1件</t>
        </r>
      </text>
    </comment>
    <comment ref="AF24" authorId="2" shapeId="0" xr:uid="{EDA7C66C-EB5E-4AFB-A14B-01447D4C96F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ｸﾗﾝﾌﾟｽﾞﾚ⇒寸法不良: 1件
その他: 2件
誤配列: 5件
電線曲り折り（電線噛み込む）: 1件
電線傷: 2件</t>
        </r>
      </text>
    </comment>
    <comment ref="AG24" authorId="2" shapeId="0" xr:uid="{D0CD025B-3CCF-45A7-9CEC-DB1664F3D8DA}">
      <text>
        <r>
          <rPr>
            <sz val="11"/>
            <color theme="1"/>
            <rFont val="Arial"/>
            <family val="2"/>
            <charset val="128"/>
            <scheme val="minor"/>
          </rPr>
          <t>回路欠: 3件
 誤配列: 8件
電線ひきつれ: 1件</t>
        </r>
      </text>
    </comment>
    <comment ref="AH24" authorId="2" shapeId="0" xr:uid="{2EA3F960-B5B3-436C-B24B-5281575FCDC3}">
      <text>
        <r>
          <rPr>
            <sz val="11"/>
            <color theme="1"/>
            <rFont val="Arial"/>
            <family val="2"/>
            <charset val="128"/>
            <scheme val="minor"/>
          </rPr>
          <t>回路欠: 1件
 誤配列: 4件
 端子曲り: 1件
 部品変形: 1件</t>
        </r>
      </text>
    </comment>
    <comment ref="AI24" authorId="2" shapeId="0" xr:uid="{44110DA6-9639-4DEB-B3D3-E76E028FBFA5}">
      <text>
        <r>
          <rPr>
            <sz val="11"/>
            <color theme="1"/>
            <rFont val="Arial"/>
            <family val="2"/>
            <charset val="128"/>
            <scheme val="minor"/>
          </rPr>
          <t>コルゲート長違い: 1件
誤配列: 5件
端子曲り: 1件</t>
        </r>
      </text>
    </comment>
    <comment ref="AJ24" authorId="2" shapeId="0" xr:uid="{12068351-9554-469C-A642-0A7E6BC22678}">
      <text>
        <r>
          <rPr>
            <sz val="11"/>
            <color theme="1"/>
            <rFont val="Arial"/>
            <family val="2"/>
            <charset val="128"/>
            <scheme val="minor"/>
          </rPr>
          <t>View方向違い部分止め: 1件
誤配列: 4件
貼り方法違い: 1件
電線ひきつれ: 1件
電線傷: 1件</t>
        </r>
      </text>
    </comment>
    <comment ref="AK24" authorId="2" shapeId="0" xr:uid="{6539F419-DE5A-4644-B044-E77173F3D8D7}">
      <text>
        <r>
          <rPr>
            <sz val="11"/>
            <color theme="1"/>
            <rFont val="Arial"/>
            <family val="2"/>
            <charset val="128"/>
            <scheme val="minor"/>
          </rPr>
          <t>枝線寸法不良: 1件
誤配列: 7件</t>
        </r>
      </text>
    </comment>
    <comment ref="AL24" authorId="2" shapeId="0" xr:uid="{56FD0476-C719-42AB-8625-00CD6D8EB7C2}">
      <text>
        <r>
          <rPr>
            <sz val="11"/>
            <color theme="1"/>
            <rFont val="Arial"/>
            <family val="2"/>
            <charset val="128"/>
            <scheme val="minor"/>
          </rPr>
          <t>回路欠: 1件
枝違い止めテープ巻き: 1件
端子曲り: 1件
誤配列: 2件
部品変形: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SEIZOU-11</author>
    <author>SEIZOU-16</author>
  </authors>
  <commentList>
    <comment ref="C4" authorId="0" shapeId="0" xr:uid="{CCE67760-C7C8-4B3D-A317-ADE51E7F15D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7BB4E7AA-61F7-4045-8D20-BEFBFD46EBE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1980F898-0394-4D07-8AD8-89633EB0D36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15FB0E6-2D7A-4060-B777-AE098A70F06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079812B-DB50-4471-9620-14A8C49B7D9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133C1B7C-9D24-45E2-97C9-6C0D91B00EA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888B274C-6365-42FB-A37C-0F176CE843B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C2E035A6-D224-413D-BD69-347C5519406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A008F21B-9BA5-414B-9287-22E2E15538CA}">
      <text>
        <r>
          <rPr>
            <b/>
            <sz val="9"/>
            <color indexed="81"/>
            <rFont val="MS P ゴシック"/>
            <family val="3"/>
            <charset val="128"/>
          </rPr>
          <t>TLKĐ</t>
        </r>
      </text>
    </comment>
    <comment ref="C18" authorId="1" shapeId="0" xr:uid="{33F17B11-8DF3-44EB-BCE2-DE2E25C23EB8}">
      <text>
        <r>
          <rPr>
            <b/>
            <sz val="9"/>
            <color indexed="81"/>
            <rFont val="MS P ゴシック"/>
            <family val="3"/>
            <charset val="128"/>
          </rPr>
          <t>KAIKEI</t>
        </r>
      </text>
    </comment>
    <comment ref="C23" authorId="1" shapeId="0" xr:uid="{B1D9ED03-EF4B-4555-92B9-EE97335CBFB4}">
      <text>
        <r>
          <rPr>
            <b/>
            <sz val="9"/>
            <color indexed="81"/>
            <rFont val="MS P ゴシック"/>
            <family val="3"/>
            <charset val="128"/>
          </rPr>
          <t>HÀNG HƯ</t>
        </r>
      </text>
    </comment>
    <comment ref="E24" authorId="2" shapeId="0" xr:uid="{5CBBB8D7-6DB4-4D19-B9A0-E82596D669F9}">
      <text>
        <r>
          <rPr>
            <sz val="11"/>
            <color indexed="81"/>
            <rFont val="Arial"/>
            <family val="3"/>
            <charset val="128"/>
            <scheme val="minor"/>
          </rPr>
          <t>誤配列：2件
端子変形：1件
部品不良：1件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F24" authorId="2" shapeId="0" xr:uid="{E9FF07DA-37FC-485D-9FD2-7E36E2BFDF96}">
      <text>
        <r>
          <rPr>
            <sz val="11"/>
            <color theme="1"/>
            <rFont val="Arial"/>
            <family val="2"/>
            <charset val="128"/>
            <scheme val="minor"/>
          </rPr>
          <t>誤配列：3件
寸法不良：1件
電線不良：1件
部品不良：1件</t>
        </r>
      </text>
    </comment>
    <comment ref="G24" authorId="2" shapeId="0" xr:uid="{1D9AF39C-4B8D-4EA1-8D9F-2804E2F491DA}">
      <text>
        <r>
          <rPr>
            <sz val="11"/>
            <color indexed="81"/>
            <rFont val="Arial"/>
            <family val="3"/>
            <charset val="128"/>
            <scheme val="minor"/>
          </rPr>
          <t>端子変形：1件
部品取付：1件
部品不良：1件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H24" authorId="2" shapeId="0" xr:uid="{1A6D1E66-4E22-4858-8B32-AAC347107C43}">
      <text>
        <r>
          <rPr>
            <sz val="11"/>
            <color theme="1"/>
            <rFont val="Arial"/>
            <family val="2"/>
            <charset val="128"/>
            <scheme val="minor"/>
          </rPr>
          <t>誤配列：3件
端子変形：1件</t>
        </r>
      </text>
    </comment>
    <comment ref="I24" authorId="2" shapeId="0" xr:uid="{A45841B9-26C2-4BF2-9D92-7F9E19805457}">
      <text>
        <r>
          <rPr>
            <sz val="11"/>
            <color indexed="81"/>
            <rFont val="Arial"/>
            <family val="3"/>
            <charset val="128"/>
            <scheme val="minor"/>
          </rPr>
          <t>誤配列:1件
組立不良:1件
端子変形:1件
電線不良:1件
部品取付:1件
部品不良:2件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J24" authorId="2" shapeId="0" xr:uid="{7048B5BD-6F5A-4ADA-A198-7E573EB5A027}">
      <text>
        <r>
          <rPr>
            <sz val="11"/>
            <color theme="1"/>
            <rFont val="Arial"/>
            <family val="2"/>
            <charset val="128"/>
            <scheme val="minor"/>
          </rPr>
          <t>回路不良:1件
誤配列:1件
部品不良:1件</t>
        </r>
      </text>
    </comment>
    <comment ref="L24" authorId="2" shapeId="0" xr:uid="{41B78CDA-415A-4290-87E5-55106548D7EA}">
      <text>
        <r>
          <rPr>
            <sz val="11"/>
            <color theme="1"/>
            <rFont val="Arial"/>
            <family val="2"/>
            <charset val="128"/>
            <scheme val="minor"/>
          </rPr>
          <t>誤配列：3件
部品不良：1件</t>
        </r>
      </text>
    </comment>
    <comment ref="M24" authorId="3" shapeId="0" xr:uid="{416A53C1-9137-41D5-9BE3-7F7CEC57C22F}">
      <text>
        <r>
          <rPr>
            <sz val="11"/>
            <color indexed="81"/>
            <rFont val="MS P ゴシック"/>
            <charset val="128"/>
          </rPr>
          <t xml:space="preserve">
</t>
        </r>
      </text>
    </comment>
    <comment ref="N24" authorId="2" shapeId="0" xr:uid="{459AD361-A51C-499C-A66D-C7EF49AAED1B}">
      <text/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5" authorId="0" shapeId="0" xr:uid="{57736396-50C3-4E4E-9951-4A5734A8171B}">
      <text>
        <r>
          <rPr>
            <sz val="9"/>
            <color indexed="81"/>
            <rFont val="MS P ゴシック"/>
            <family val="3"/>
            <charset val="128"/>
          </rPr>
          <t xml:space="preserve">XÉ PHIẾU
</t>
        </r>
      </text>
    </comment>
    <comment ref="I8" authorId="0" shapeId="0" xr:uid="{0B10713E-EADE-4A3F-A0C3-5089A171505D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</text>
    </comment>
  </commentList>
</comments>
</file>

<file path=xl/sharedStrings.xml><?xml version="1.0" encoding="utf-8"?>
<sst xmlns="http://schemas.openxmlformats.org/spreadsheetml/2006/main" count="239" uniqueCount="50">
  <si>
    <t>JPH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</si>
  <si>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</si>
  <si>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</si>
  <si>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</si>
  <si>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</si>
  <si>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</si>
  <si>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</si>
  <si>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</si>
  <si>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</si>
  <si>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</si>
  <si>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会計能率</t>
    <phoneticPr fontId="1"/>
  </si>
  <si>
    <t>目標</t>
    <phoneticPr fontId="1"/>
  </si>
  <si>
    <t>実績</t>
    <rPh sb="0" eb="2">
      <t>ジッセキ</t>
    </rPh>
    <phoneticPr fontId="1"/>
  </si>
  <si>
    <t>可動率</t>
    <rPh sb="0" eb="3">
      <t>カドウリツ</t>
    </rPh>
    <phoneticPr fontId="1"/>
  </si>
  <si>
    <t>JPH</t>
    <phoneticPr fontId="1"/>
  </si>
  <si>
    <t>工程内不良</t>
    <phoneticPr fontId="1"/>
  </si>
  <si>
    <t>件数</t>
    <phoneticPr fontId="1"/>
  </si>
  <si>
    <t>PPM</t>
    <phoneticPr fontId="1"/>
  </si>
  <si>
    <t>欠席</t>
    <phoneticPr fontId="1"/>
  </si>
  <si>
    <t>実際</t>
    <rPh sb="0" eb="2">
      <t>ジッサイ</t>
    </rPh>
    <phoneticPr fontId="1"/>
  </si>
  <si>
    <t>定時時間</t>
    <rPh sb="0" eb="2">
      <t>テイジ</t>
    </rPh>
    <rPh sb="2" eb="4">
      <t>ジカン</t>
    </rPh>
    <phoneticPr fontId="1"/>
  </si>
  <si>
    <t>生産時間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</si>
  <si>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</si>
  <si>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</si>
  <si>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</si>
  <si>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  <rPh sb="21" eb="23">
      <t>ヒンシツ</t>
    </rPh>
    <rPh sb="23" eb="25">
      <t>フリョウ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</si>
  <si>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</si>
  <si>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</si>
  <si>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</si>
  <si>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</si>
  <si>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</si>
  <si>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t>Total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</si>
  <si>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</si>
  <si>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止まる時間</t>
    <rPh sb="0" eb="1">
      <t>ト</t>
    </rPh>
    <rPh sb="3" eb="5">
      <t>ジカン</t>
    </rPh>
    <phoneticPr fontId="1"/>
  </si>
  <si>
    <t>寸法検査</t>
    <phoneticPr fontId="1"/>
  </si>
  <si>
    <t>920B-82141 の生産実績フォロー</t>
  </si>
  <si>
    <t>残業時間</t>
    <phoneticPr fontId="1"/>
  </si>
  <si>
    <r>
      <rPr>
        <sz val="11"/>
        <color theme="1"/>
        <rFont val="Calibri"/>
        <family val="3"/>
        <charset val="163"/>
      </rPr>
      <t>F2-1(A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</si>
  <si>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Calibri"/>
        <family val="3"/>
        <charset val="163"/>
      </rPr>
      <t>F2-1(B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</si>
  <si>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t>F2-1(A)</t>
    <phoneticPr fontId="1"/>
  </si>
  <si>
    <t>F2-1(B)</t>
    <phoneticPr fontId="1"/>
  </si>
  <si>
    <r>
      <rPr>
        <sz val="11"/>
        <color theme="1"/>
        <rFont val="游ゴシック"/>
        <family val="3"/>
        <charset val="128"/>
      </rPr>
      <t>F2-2(A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</si>
  <si>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r>
      <rPr>
        <sz val="11"/>
        <color theme="1"/>
        <rFont val="游ゴシック"/>
        <family val="3"/>
        <charset val="128"/>
      </rPr>
      <t>F2-2(B</t>
    </r>
    <r>
      <rPr>
        <sz val="11"/>
        <color theme="1"/>
        <rFont val="Arial"/>
        <family val="3"/>
        <charset val="128"/>
        <scheme val="minor"/>
      </rPr>
      <t>班)</t>
    </r>
    <rPh sb="6" eb="7">
      <t>ハン</t>
    </rPh>
    <phoneticPr fontId="1"/>
  </si>
  <si>
    <t>F2-2(A)</t>
    <phoneticPr fontId="1"/>
  </si>
  <si>
    <t>F2-2(B)</t>
    <phoneticPr fontId="1"/>
  </si>
  <si>
    <t>ASYの実績</t>
    <rPh sb="4" eb="6">
      <t>ジッセキ</t>
    </rPh>
    <phoneticPr fontId="1"/>
  </si>
  <si>
    <t>欠席</t>
  </si>
  <si>
    <t>実績人員</t>
    <phoneticPr fontId="1"/>
  </si>
  <si>
    <t>920B-82141 の生産実績フォロー</t>
    <phoneticPr fontId="1"/>
  </si>
  <si>
    <r>
      <rPr>
        <sz val="11"/>
        <color theme="1"/>
        <rFont val="Calibri"/>
        <family val="3"/>
        <charset val="163"/>
      </rPr>
      <t>F2-1(A</t>
    </r>
    <r>
      <rPr>
        <sz val="11"/>
        <color theme="1"/>
        <rFont val="Arial"/>
        <family val="3"/>
        <charset val="128"/>
        <scheme val="minor"/>
      </rPr>
      <t>班)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</si>
</sst>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月&quot;d&quot;日&quot;;@"/>
    <numFmt numFmtId="165" formatCode="0.0"/>
    <numFmt numFmtId="166" formatCode="0.0%"/>
  </numFmts>
  <fonts count="28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游ゴシック"/>
      <family val="2"/>
      <charset val="128"/>
    </font>
    <font>
      <sz val="12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3"/>
      <charset val="128"/>
    </font>
    <font>
      <sz val="12"/>
      <color theme="1"/>
      <name val="ＭＳ 明朝"/>
      <family val="1"/>
      <charset val="128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11"/>
      <color theme="1"/>
      <name val="Calibri"/>
      <family val="3"/>
      <charset val="163"/>
    </font>
    <font>
      <sz val="11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63"/>
    </font>
    <font>
      <sz val="11"/>
      <color indexed="81"/>
      <name val="Arial"/>
      <family val="3"/>
      <charset val="128"/>
      <scheme val="minor"/>
    </font>
    <font>
      <sz val="11"/>
      <color indexed="81"/>
      <name val="MS P ゴシック"/>
      <charset val="128"/>
    </font>
    <font>
      <sz val="11"/>
      <color theme="1"/>
      <name val="Arial"/>
      <family val="3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/>
  </cellStyleXfs>
  <cellXfs count="85">
    <xf numFmtId="0" fontId="0" fillId="0" borderId="0" xfId="0">
      <alignment vertical="center"/>
    </xf>
    <xf numFmtId="0" fontId="3" fillId="0" borderId="2" xfId="0" applyFont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11" xfId="0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3" borderId="16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21" xfId="0" applyBorder="1">
      <alignment vertical="center"/>
    </xf>
    <xf numFmtId="0" fontId="0" fillId="2" borderId="16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0" xfId="0" applyFill="1" applyBorder="1">
      <alignment vertical="center"/>
    </xf>
    <xf numFmtId="165" fontId="0" fillId="3" borderId="11" xfId="2" applyNumberFormat="1" applyFont="1" applyFill="1" applyBorder="1" applyAlignment="1">
      <alignment horizontal="center" vertical="center"/>
    </xf>
    <xf numFmtId="166" fontId="0" fillId="3" borderId="11" xfId="2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Alignme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66" fontId="0" fillId="0" borderId="10" xfId="0" applyNumberFormat="1" applyBorder="1" applyAlignment="1">
      <alignment horizontal="center" vertical="center"/>
    </xf>
    <xf numFmtId="38" fontId="0" fillId="0" borderId="17" xfId="1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8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2" fillId="4" borderId="26" xfId="0" applyNumberFormat="1" applyFont="1" applyFill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0" fillId="7" borderId="16" xfId="0" applyFill="1" applyBorder="1">
      <alignment vertical="center"/>
    </xf>
    <xf numFmtId="165" fontId="0" fillId="7" borderId="16" xfId="2" applyNumberFormat="1" applyFont="1" applyFill="1" applyBorder="1" applyAlignment="1">
      <alignment horizontal="center" vertical="center"/>
    </xf>
    <xf numFmtId="38" fontId="12" fillId="0" borderId="1" xfId="1" applyFont="1" applyBorder="1">
      <alignment vertical="center"/>
    </xf>
    <xf numFmtId="38" fontId="12" fillId="6" borderId="1" xfId="1" applyFont="1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>
      <alignment vertical="center"/>
    </xf>
    <xf numFmtId="0" fontId="24" fillId="2" borderId="21" xfId="0" applyFont="1" applyFill="1" applyBorder="1" applyAlignment="1">
      <alignment horizontal="center" vertical="center"/>
    </xf>
    <xf numFmtId="38" fontId="8" fillId="0" borderId="0" xfId="0" applyNumberFormat="1" applyFont="1">
      <alignment vertical="center"/>
    </xf>
    <xf numFmtId="0" fontId="24" fillId="0" borderId="6" xfId="0" applyFont="1" applyBorder="1" applyAlignment="1">
      <alignment horizontal="center" vertical="center"/>
    </xf>
    <xf numFmtId="164" fontId="27" fillId="4" borderId="26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0" fontId="7" fillId="5" borderId="17" xfId="0" applyFont="1" applyFill="1" applyBorder="1" applyAlignment="1" applyProtection="1">
      <alignment horizontal="center" vertical="center" wrapText="1"/>
      <protection locked="0"/>
    </xf>
    <xf numFmtId="0" fontId="7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12" xfId="0" applyFont="1" applyFill="1" applyBorder="1" applyAlignment="1" applyProtection="1">
      <alignment horizontal="center" vertical="center" wrapText="1"/>
      <protection locked="0"/>
    </xf>
    <xf numFmtId="0" fontId="11" fillId="5" borderId="14" xfId="0" applyFont="1" applyFill="1" applyBorder="1" applyAlignment="1" applyProtection="1">
      <alignment horizontal="center" vertical="center" wrapText="1"/>
      <protection locked="0"/>
    </xf>
    <xf numFmtId="0" fontId="7" fillId="5" borderId="23" xfId="0" applyFont="1" applyFill="1" applyBorder="1" applyAlignment="1" applyProtection="1">
      <alignment horizontal="center" vertical="center" wrapText="1"/>
      <protection locked="0"/>
    </xf>
    <xf numFmtId="0" fontId="7" fillId="5" borderId="24" xfId="0" applyFont="1" applyFill="1" applyBorder="1" applyAlignment="1" applyProtection="1">
      <alignment horizontal="center" vertical="center" wrapText="1"/>
      <protection locked="0"/>
    </xf>
    <xf numFmtId="0" fontId="17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17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vertical="center"/>
    </xf>
  </cellXfs>
  <cellStyles count="4">
    <cellStyle name="パーセント" xfId="2" builtinId="5"/>
    <cellStyle name="桁区切り" xfId="1" builtinId="6"/>
    <cellStyle name="標準" xfId="0" builtinId="0"/>
    <cellStyle name="標準 2" xfId="3" xr:uid="{B14F5010-0CA7-495A-82E0-3D405EB41887}"/>
  </cellStyles>
  <dxfs count="0"/>
  <tableStyles count="1" defaultTableStyle="TableStyleMedium2" defaultPivotStyle="PivotStyleLight16">
    <tableStyle name="Invisible" pivot="0" table="0" count="0" xr9:uid="{9FFD2D43-ECD0-4151-A624-6968BEAF77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082A-2ABF-4E30-A84A-B5EFC77862F9}">
  <dimension ref="A1:AL33"/>
  <sheetViews>
    <sheetView showGridLines="0" tabSelected="1" view="pageBreakPreview" topLeftCell="B1" zoomScale="90" zoomScaleNormal="100" zoomScaleSheetLayoutView="90" workbookViewId="0">
      <pane xSplit="3" topLeftCell="W1" activePane="topRight" state="frozen"/>
      <selection activeCell="B1" sqref="B1"/>
      <selection pane="topRight" activeCell="AN6" sqref="AN6"/>
    </sheetView>
  </sheetViews>
  <sheetFormatPr defaultRowHeight="14.25"/>
  <cols>
    <col min="1" max="1" width="1.125" hidden="1" customWidth="1"/>
    <col min="3" max="3" width="12" customWidth="1"/>
    <col min="4" max="4" width="13.125" customWidth="1"/>
    <col min="5" max="5" width="10.75" hidden="1" customWidth="1"/>
    <col min="6" max="6" width="11.125" hidden="1" customWidth="1"/>
    <col min="7" max="7" width="10.75" hidden="1" customWidth="1"/>
    <col min="8" max="8" width="11.125" hidden="1" customWidth="1"/>
    <col min="9" max="9" width="10.75" hidden="1" customWidth="1"/>
    <col min="10" max="10" width="11.125" hidden="1" customWidth="1"/>
    <col min="11" max="11" width="10.75" hidden="1" customWidth="1"/>
    <col min="12" max="12" width="11.125" hidden="1" customWidth="1"/>
    <col min="13" max="13" width="10.75" hidden="1" customWidth="1"/>
    <col min="14" max="14" width="11.125" hidden="1" customWidth="1"/>
    <col min="15" max="15" width="10.75" hidden="1" customWidth="1"/>
    <col min="16" max="16" width="11.125" hidden="1" customWidth="1"/>
    <col min="17" max="17" width="10.75" hidden="1" customWidth="1"/>
    <col min="18" max="18" width="11.125" hidden="1" customWidth="1"/>
    <col min="19" max="19" width="10.75" hidden="1" customWidth="1"/>
    <col min="20" max="20" width="11.125" hidden="1" customWidth="1"/>
    <col min="21" max="21" width="10.75" hidden="1" customWidth="1"/>
    <col min="22" max="22" width="11.125" hidden="1" customWidth="1"/>
    <col min="23" max="23" width="10.75" hidden="1" customWidth="1"/>
    <col min="24" max="24" width="11.125" hidden="1" customWidth="1"/>
    <col min="25" max="25" width="10.75" hidden="1" customWidth="1"/>
    <col min="26" max="26" width="11.125" hidden="1" customWidth="1"/>
    <col min="27" max="27" width="10.75" hidden="1" customWidth="1"/>
    <col min="28" max="28" width="11.125" hidden="1" customWidth="1"/>
    <col min="29" max="29" width="10.75" hidden="1" customWidth="1"/>
    <col min="30" max="30" width="11.125" hidden="1" customWidth="1"/>
    <col min="31" max="31" width="10.75" hidden="1" customWidth="1"/>
    <col min="32" max="32" width="11.125" hidden="1" customWidth="1"/>
    <col min="33" max="33" width="10.75" customWidth="1"/>
    <col min="34" max="34" width="11.125" customWidth="1"/>
    <col min="35" max="35" width="10.75" customWidth="1"/>
    <col min="36" max="36" width="11.125" customWidth="1"/>
    <col min="37" max="37" width="10.75" customWidth="1"/>
    <col min="38" max="38" width="11.125" customWidth="1"/>
  </cols>
  <sheetData>
    <row r="1" spans="2:38" ht="26.25">
      <c r="B1" s="1" t="s">
        <v>35</v>
      </c>
    </row>
    <row r="2" spans="2:38">
      <c r="B2" s="54">
        <v>82141</v>
      </c>
      <c r="C2" s="61" t="s">
        <v>8</v>
      </c>
      <c r="D2" s="62"/>
      <c r="E2" s="52">
        <v>45597</v>
      </c>
      <c r="F2" s="53"/>
      <c r="G2" s="52">
        <v>45598</v>
      </c>
      <c r="H2" s="53"/>
      <c r="I2" s="52">
        <v>45600</v>
      </c>
      <c r="J2" s="53"/>
      <c r="K2" s="52">
        <v>45601</v>
      </c>
      <c r="L2" s="53"/>
      <c r="M2" s="52">
        <v>45602</v>
      </c>
      <c r="N2" s="53"/>
      <c r="O2" s="52">
        <v>45603</v>
      </c>
      <c r="P2" s="53"/>
      <c r="Q2" s="52">
        <v>45604</v>
      </c>
      <c r="R2" s="53"/>
      <c r="S2" s="52">
        <v>45605</v>
      </c>
      <c r="T2" s="53"/>
      <c r="U2" s="52">
        <v>45607</v>
      </c>
      <c r="V2" s="53"/>
      <c r="W2" s="52">
        <v>45608</v>
      </c>
      <c r="X2" s="53"/>
      <c r="Y2" s="52">
        <v>45609</v>
      </c>
      <c r="Z2" s="53"/>
      <c r="AA2" s="52">
        <v>45610</v>
      </c>
      <c r="AB2" s="53"/>
      <c r="AC2" s="52">
        <v>45611</v>
      </c>
      <c r="AD2" s="53"/>
      <c r="AE2" s="52">
        <v>45614</v>
      </c>
      <c r="AF2" s="53"/>
      <c r="AG2" s="52">
        <v>45615</v>
      </c>
      <c r="AH2" s="53"/>
      <c r="AI2" s="52">
        <v>45616</v>
      </c>
      <c r="AJ2" s="53"/>
      <c r="AK2" s="52">
        <v>45617</v>
      </c>
      <c r="AL2" s="53"/>
    </row>
    <row r="3" spans="2:38" ht="21" customHeight="1" thickBot="1">
      <c r="B3" s="55"/>
      <c r="C3" s="63"/>
      <c r="D3" s="64"/>
      <c r="E3" s="39" t="s">
        <v>37</v>
      </c>
      <c r="F3" s="39" t="s">
        <v>38</v>
      </c>
      <c r="G3" s="39" t="s">
        <v>37</v>
      </c>
      <c r="H3" s="39" t="s">
        <v>38</v>
      </c>
      <c r="I3" s="39" t="s">
        <v>37</v>
      </c>
      <c r="J3" s="39" t="s">
        <v>38</v>
      </c>
      <c r="K3" s="39" t="s">
        <v>37</v>
      </c>
      <c r="L3" s="39" t="s">
        <v>38</v>
      </c>
      <c r="M3" s="39" t="s">
        <v>37</v>
      </c>
      <c r="N3" s="39" t="s">
        <v>38</v>
      </c>
      <c r="O3" s="39" t="s">
        <v>37</v>
      </c>
      <c r="P3" s="39" t="s">
        <v>38</v>
      </c>
      <c r="Q3" s="39" t="s">
        <v>37</v>
      </c>
      <c r="R3" s="39" t="s">
        <v>38</v>
      </c>
      <c r="S3" s="39" t="s">
        <v>37</v>
      </c>
      <c r="T3" s="39" t="s">
        <v>38</v>
      </c>
      <c r="U3" s="51" t="s">
        <v>49</v>
      </c>
      <c r="V3" s="39" t="s">
        <v>38</v>
      </c>
      <c r="W3" s="51" t="s">
        <v>49</v>
      </c>
      <c r="X3" s="39" t="s">
        <v>38</v>
      </c>
      <c r="Y3" s="51" t="s">
        <v>49</v>
      </c>
      <c r="Z3" s="39" t="s">
        <v>38</v>
      </c>
      <c r="AA3" s="51" t="s">
        <v>49</v>
      </c>
      <c r="AB3" s="39" t="s">
        <v>38</v>
      </c>
      <c r="AC3" s="51" t="s">
        <v>49</v>
      </c>
      <c r="AD3" s="39" t="s">
        <v>38</v>
      </c>
      <c r="AE3" s="51" t="s">
        <v>49</v>
      </c>
      <c r="AF3" s="39" t="s">
        <v>38</v>
      </c>
      <c r="AG3" s="51" t="s">
        <v>49</v>
      </c>
      <c r="AH3" s="39" t="s">
        <v>38</v>
      </c>
      <c r="AI3" s="51" t="s">
        <v>49</v>
      </c>
      <c r="AJ3" s="39" t="s">
        <v>38</v>
      </c>
      <c r="AK3" s="51" t="s">
        <v>49</v>
      </c>
      <c r="AL3" s="39" t="s">
        <v>38</v>
      </c>
    </row>
    <row r="4" spans="2:38">
      <c r="B4" s="56"/>
      <c r="C4" s="68" t="s">
        <v>21</v>
      </c>
      <c r="D4" s="9" t="s">
        <v>20</v>
      </c>
      <c r="E4" s="36">
        <v>460</v>
      </c>
      <c r="F4" s="36">
        <v>415</v>
      </c>
      <c r="G4" s="36">
        <v>460</v>
      </c>
      <c r="H4" s="36">
        <v>415</v>
      </c>
      <c r="I4" s="36">
        <v>415</v>
      </c>
      <c r="J4" s="36">
        <v>460</v>
      </c>
      <c r="K4" s="36">
        <v>415</v>
      </c>
      <c r="L4" s="36">
        <v>460</v>
      </c>
      <c r="M4" s="36">
        <v>415</v>
      </c>
      <c r="N4" s="36">
        <v>460</v>
      </c>
      <c r="O4" s="36">
        <v>415</v>
      </c>
      <c r="P4" s="36">
        <v>460</v>
      </c>
      <c r="Q4" s="36">
        <v>415</v>
      </c>
      <c r="R4" s="36">
        <v>460</v>
      </c>
      <c r="S4" s="36">
        <v>415</v>
      </c>
      <c r="T4" s="36">
        <v>460</v>
      </c>
      <c r="U4" s="36">
        <v>460</v>
      </c>
      <c r="V4" s="36">
        <v>415</v>
      </c>
      <c r="W4" s="36">
        <v>460</v>
      </c>
      <c r="X4" s="36">
        <v>415</v>
      </c>
      <c r="Y4" s="36">
        <v>460</v>
      </c>
      <c r="Z4" s="36">
        <v>415</v>
      </c>
      <c r="AA4" s="36">
        <v>460</v>
      </c>
      <c r="AB4" s="36">
        <v>415</v>
      </c>
      <c r="AC4" s="36">
        <v>460</v>
      </c>
      <c r="AD4" s="36">
        <v>415</v>
      </c>
      <c r="AE4" s="36">
        <v>415</v>
      </c>
      <c r="AF4" s="36">
        <v>460</v>
      </c>
      <c r="AG4" s="36">
        <v>415</v>
      </c>
      <c r="AH4" s="36">
        <v>460</v>
      </c>
      <c r="AI4" s="36">
        <v>415</v>
      </c>
      <c r="AJ4" s="36">
        <v>460</v>
      </c>
      <c r="AK4" s="36">
        <v>415</v>
      </c>
      <c r="AL4" s="36">
        <v>460</v>
      </c>
    </row>
    <row r="5" spans="2:38" ht="15">
      <c r="B5" s="56"/>
      <c r="C5" s="66"/>
      <c r="D5" s="28" t="s">
        <v>36</v>
      </c>
      <c r="E5" s="50">
        <v>140</v>
      </c>
      <c r="F5" s="28">
        <v>190</v>
      </c>
      <c r="G5" s="50">
        <v>140</v>
      </c>
      <c r="H5" s="28">
        <v>190</v>
      </c>
      <c r="I5" s="50">
        <v>190</v>
      </c>
      <c r="J5" s="28">
        <v>140</v>
      </c>
      <c r="K5" s="50">
        <v>190</v>
      </c>
      <c r="L5" s="28">
        <v>140</v>
      </c>
      <c r="M5" s="50">
        <v>190</v>
      </c>
      <c r="N5" s="28">
        <v>140</v>
      </c>
      <c r="O5" s="50">
        <v>190</v>
      </c>
      <c r="P5" s="28">
        <v>140</v>
      </c>
      <c r="Q5" s="50">
        <v>190</v>
      </c>
      <c r="R5" s="28">
        <v>140</v>
      </c>
      <c r="S5" s="50">
        <v>140</v>
      </c>
      <c r="T5" s="28">
        <v>140</v>
      </c>
      <c r="U5" s="50">
        <v>140</v>
      </c>
      <c r="V5" s="28">
        <v>190</v>
      </c>
      <c r="W5" s="50">
        <v>140</v>
      </c>
      <c r="X5" s="28">
        <v>190</v>
      </c>
      <c r="Y5" s="50">
        <v>140</v>
      </c>
      <c r="Z5" s="28">
        <v>190</v>
      </c>
      <c r="AA5" s="50">
        <v>140</v>
      </c>
      <c r="AB5" s="28">
        <v>190</v>
      </c>
      <c r="AC5" s="50">
        <v>140</v>
      </c>
      <c r="AD5" s="28">
        <v>190</v>
      </c>
      <c r="AE5" s="50">
        <v>110</v>
      </c>
      <c r="AF5" s="28">
        <v>140</v>
      </c>
      <c r="AG5" s="50">
        <v>190</v>
      </c>
      <c r="AH5" s="28">
        <v>140</v>
      </c>
      <c r="AI5" s="50">
        <v>190</v>
      </c>
      <c r="AJ5" s="28">
        <v>160</v>
      </c>
      <c r="AK5" s="50"/>
      <c r="AL5" s="28"/>
    </row>
    <row r="6" spans="2:38" ht="21" customHeight="1" thickBot="1">
      <c r="B6" s="56"/>
      <c r="C6" s="69"/>
      <c r="D6" s="10" t="s">
        <v>33</v>
      </c>
      <c r="E6" s="10">
        <v>60</v>
      </c>
      <c r="F6" s="10">
        <v>141</v>
      </c>
      <c r="G6" s="10">
        <v>51</v>
      </c>
      <c r="H6" s="10">
        <v>150</v>
      </c>
      <c r="I6" s="10">
        <v>90</v>
      </c>
      <c r="J6" s="10">
        <v>237</v>
      </c>
      <c r="K6" s="10">
        <v>84</v>
      </c>
      <c r="L6" s="10">
        <v>147</v>
      </c>
      <c r="M6" s="10">
        <v>31</v>
      </c>
      <c r="N6" s="10">
        <v>117</v>
      </c>
      <c r="O6" s="10">
        <v>30</v>
      </c>
      <c r="P6" s="10">
        <v>124</v>
      </c>
      <c r="Q6" s="10">
        <v>30</v>
      </c>
      <c r="R6" s="10">
        <v>47</v>
      </c>
      <c r="S6" s="10">
        <v>42</v>
      </c>
      <c r="T6" s="10">
        <v>166</v>
      </c>
      <c r="U6" s="10">
        <v>30</v>
      </c>
      <c r="V6" s="10">
        <v>95</v>
      </c>
      <c r="W6" s="10">
        <v>116</v>
      </c>
      <c r="X6" s="10">
        <v>191</v>
      </c>
      <c r="Y6" s="10">
        <v>64</v>
      </c>
      <c r="Z6" s="10">
        <v>138</v>
      </c>
      <c r="AA6" s="10">
        <v>30</v>
      </c>
      <c r="AB6" s="10">
        <v>82</v>
      </c>
      <c r="AC6" s="10">
        <v>32</v>
      </c>
      <c r="AD6" s="10">
        <v>81</v>
      </c>
      <c r="AE6" s="10">
        <v>31</v>
      </c>
      <c r="AF6" s="10">
        <v>105</v>
      </c>
      <c r="AG6" s="10">
        <v>48</v>
      </c>
      <c r="AH6" s="10">
        <v>95</v>
      </c>
      <c r="AI6" s="10">
        <v>39</v>
      </c>
      <c r="AJ6" s="10">
        <v>140</v>
      </c>
      <c r="AK6" s="10"/>
      <c r="AL6" s="10"/>
    </row>
    <row r="7" spans="2:38">
      <c r="B7" s="56"/>
      <c r="C7" s="57" t="s">
        <v>3</v>
      </c>
      <c r="D7" s="58"/>
      <c r="E7" s="9">
        <v>135</v>
      </c>
      <c r="F7" s="9">
        <v>120</v>
      </c>
      <c r="G7" s="9">
        <v>132</v>
      </c>
      <c r="H7" s="9">
        <v>118</v>
      </c>
      <c r="I7" s="9">
        <v>120</v>
      </c>
      <c r="J7" s="9">
        <v>135</v>
      </c>
      <c r="K7" s="9">
        <v>120</v>
      </c>
      <c r="L7" s="9">
        <v>135</v>
      </c>
      <c r="M7" s="9">
        <v>110</v>
      </c>
      <c r="N7" s="9">
        <v>130</v>
      </c>
      <c r="O7" s="9">
        <v>110</v>
      </c>
      <c r="P7" s="9">
        <v>130</v>
      </c>
      <c r="Q7" s="9">
        <v>120</v>
      </c>
      <c r="R7" s="9">
        <v>135</v>
      </c>
      <c r="S7" s="9">
        <v>110</v>
      </c>
      <c r="T7" s="9">
        <v>130</v>
      </c>
      <c r="U7" s="9">
        <v>130</v>
      </c>
      <c r="V7" s="9">
        <v>110</v>
      </c>
      <c r="W7" s="9">
        <v>126</v>
      </c>
      <c r="X7" s="9">
        <v>114</v>
      </c>
      <c r="Y7" s="9">
        <v>130</v>
      </c>
      <c r="Z7" s="9">
        <v>110</v>
      </c>
      <c r="AA7" s="9">
        <v>135</v>
      </c>
      <c r="AB7" s="9">
        <v>120</v>
      </c>
      <c r="AC7" s="9">
        <v>130</v>
      </c>
      <c r="AD7" s="9">
        <v>110</v>
      </c>
      <c r="AE7" s="9">
        <v>110</v>
      </c>
      <c r="AF7" s="9">
        <v>130</v>
      </c>
      <c r="AG7" s="9">
        <v>110</v>
      </c>
      <c r="AH7" s="9">
        <v>133</v>
      </c>
      <c r="AI7" s="9">
        <v>113</v>
      </c>
      <c r="AJ7" s="9">
        <v>127</v>
      </c>
      <c r="AK7" s="9"/>
      <c r="AL7" s="9"/>
    </row>
    <row r="8" spans="2:38">
      <c r="B8" s="56"/>
      <c r="C8" s="59" t="s">
        <v>1</v>
      </c>
      <c r="D8" s="13" t="s">
        <v>2</v>
      </c>
      <c r="E8" s="37">
        <v>135</v>
      </c>
      <c r="F8" s="37">
        <v>119</v>
      </c>
      <c r="G8" s="37">
        <v>131</v>
      </c>
      <c r="H8" s="37">
        <v>138</v>
      </c>
      <c r="I8" s="37">
        <v>122</v>
      </c>
      <c r="J8" s="37">
        <v>98</v>
      </c>
      <c r="K8" s="37">
        <v>133</v>
      </c>
      <c r="L8" s="37">
        <v>101</v>
      </c>
      <c r="M8" s="37">
        <v>140</v>
      </c>
      <c r="N8" s="37">
        <v>107</v>
      </c>
      <c r="O8" s="37">
        <v>183</v>
      </c>
      <c r="P8" s="37">
        <v>99</v>
      </c>
      <c r="Q8" s="37">
        <v>168</v>
      </c>
      <c r="R8" s="37">
        <v>131</v>
      </c>
      <c r="S8" s="37">
        <v>165</v>
      </c>
      <c r="T8" s="37">
        <v>129</v>
      </c>
      <c r="U8" s="37">
        <v>138</v>
      </c>
      <c r="V8" s="37">
        <v>112</v>
      </c>
      <c r="W8" s="37">
        <v>99</v>
      </c>
      <c r="X8" s="37">
        <v>99</v>
      </c>
      <c r="Y8" s="37">
        <v>117</v>
      </c>
      <c r="Z8" s="37">
        <v>124</v>
      </c>
      <c r="AA8" s="37">
        <v>123</v>
      </c>
      <c r="AB8" s="37">
        <v>109</v>
      </c>
      <c r="AC8" s="37">
        <v>126</v>
      </c>
      <c r="AD8" s="37">
        <v>117</v>
      </c>
      <c r="AE8" s="37">
        <v>137</v>
      </c>
      <c r="AF8" s="37">
        <v>111</v>
      </c>
      <c r="AG8" s="37">
        <v>128</v>
      </c>
      <c r="AH8" s="37">
        <v>115</v>
      </c>
      <c r="AI8" s="37">
        <v>129</v>
      </c>
      <c r="AJ8" s="37">
        <v>106</v>
      </c>
      <c r="AK8" s="37"/>
      <c r="AL8" s="37"/>
    </row>
    <row r="9" spans="2:38" ht="18.75" hidden="1" customHeight="1">
      <c r="B9" s="56"/>
      <c r="C9" s="59"/>
      <c r="D9" s="14" t="s">
        <v>34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2:38" ht="18.75" hidden="1" customHeight="1">
      <c r="B10" s="56"/>
      <c r="C10" s="59"/>
      <c r="D10" s="14" t="s">
        <v>4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2:38" ht="18.75" hidden="1" customHeight="1" thickBot="1">
      <c r="B11" s="56"/>
      <c r="C11" s="59"/>
      <c r="D11" s="14" t="s">
        <v>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2:38" ht="15" thickBot="1">
      <c r="B12" s="56"/>
      <c r="C12" s="60"/>
      <c r="D12" s="15" t="s">
        <v>6</v>
      </c>
      <c r="E12" s="38">
        <v>133</v>
      </c>
      <c r="F12" s="38">
        <v>117</v>
      </c>
      <c r="G12" s="38">
        <v>129</v>
      </c>
      <c r="H12" s="38">
        <v>136</v>
      </c>
      <c r="I12" s="38">
        <v>121</v>
      </c>
      <c r="J12" s="38">
        <v>95</v>
      </c>
      <c r="K12" s="38">
        <v>131</v>
      </c>
      <c r="L12" s="38">
        <v>99</v>
      </c>
      <c r="M12" s="38">
        <v>138</v>
      </c>
      <c r="N12" s="38">
        <v>105</v>
      </c>
      <c r="O12" s="38">
        <v>181</v>
      </c>
      <c r="P12" s="38">
        <v>97</v>
      </c>
      <c r="Q12" s="38">
        <v>168</v>
      </c>
      <c r="R12" s="38">
        <v>131</v>
      </c>
      <c r="S12" s="38">
        <v>163</v>
      </c>
      <c r="T12" s="38">
        <v>127</v>
      </c>
      <c r="U12" s="38">
        <v>136</v>
      </c>
      <c r="V12" s="38">
        <v>110</v>
      </c>
      <c r="W12" s="38">
        <v>97</v>
      </c>
      <c r="X12" s="38">
        <v>98</v>
      </c>
      <c r="Y12" s="38">
        <v>115</v>
      </c>
      <c r="Z12" s="38">
        <v>122</v>
      </c>
      <c r="AA12" s="38">
        <v>121</v>
      </c>
      <c r="AB12" s="38">
        <v>107</v>
      </c>
      <c r="AC12" s="38">
        <v>124</v>
      </c>
      <c r="AD12" s="38">
        <v>115</v>
      </c>
      <c r="AE12" s="38">
        <v>135</v>
      </c>
      <c r="AF12" s="38">
        <v>109</v>
      </c>
      <c r="AG12" s="38">
        <v>126</v>
      </c>
      <c r="AH12" s="38">
        <v>113</v>
      </c>
      <c r="AI12" s="38">
        <v>127</v>
      </c>
      <c r="AJ12" s="38">
        <v>104</v>
      </c>
      <c r="AK12" s="38"/>
      <c r="AL12" s="38"/>
    </row>
    <row r="13" spans="2:38">
      <c r="B13" s="56"/>
      <c r="C13" s="65" t="s">
        <v>7</v>
      </c>
      <c r="D13" s="11" t="s">
        <v>19</v>
      </c>
      <c r="E13" s="9">
        <v>75</v>
      </c>
      <c r="F13" s="9">
        <v>75</v>
      </c>
      <c r="G13" s="9">
        <v>75</v>
      </c>
      <c r="H13" s="9">
        <v>75</v>
      </c>
      <c r="I13" s="9">
        <v>75</v>
      </c>
      <c r="J13" s="9">
        <v>75</v>
      </c>
      <c r="K13" s="9">
        <v>75</v>
      </c>
      <c r="L13" s="9">
        <v>75</v>
      </c>
      <c r="M13" s="9">
        <v>75</v>
      </c>
      <c r="N13" s="9">
        <v>75</v>
      </c>
      <c r="O13" s="9">
        <v>75</v>
      </c>
      <c r="P13" s="9">
        <v>75</v>
      </c>
      <c r="Q13" s="9">
        <v>75</v>
      </c>
      <c r="R13" s="9">
        <v>75</v>
      </c>
      <c r="S13" s="9">
        <v>75</v>
      </c>
      <c r="T13" s="9">
        <v>75</v>
      </c>
      <c r="U13" s="9">
        <v>75</v>
      </c>
      <c r="V13" s="9">
        <v>75</v>
      </c>
      <c r="W13" s="9">
        <v>75</v>
      </c>
      <c r="X13" s="9">
        <v>75</v>
      </c>
      <c r="Y13" s="9">
        <v>75</v>
      </c>
      <c r="Z13" s="9">
        <v>75</v>
      </c>
      <c r="AA13" s="9">
        <v>75</v>
      </c>
      <c r="AB13" s="9">
        <v>75</v>
      </c>
      <c r="AC13" s="9">
        <v>75</v>
      </c>
      <c r="AD13" s="9">
        <v>75</v>
      </c>
      <c r="AE13" s="9">
        <v>75</v>
      </c>
      <c r="AF13" s="9">
        <v>75</v>
      </c>
      <c r="AG13" s="9">
        <v>75</v>
      </c>
      <c r="AH13" s="9">
        <v>75</v>
      </c>
      <c r="AI13" s="9">
        <v>75</v>
      </c>
      <c r="AJ13" s="9">
        <v>75</v>
      </c>
      <c r="AK13" s="9">
        <v>75</v>
      </c>
      <c r="AL13" s="9">
        <v>75</v>
      </c>
    </row>
    <row r="14" spans="2:38">
      <c r="B14" s="56"/>
      <c r="C14" s="66"/>
      <c r="D14" s="45" t="s">
        <v>46</v>
      </c>
      <c r="E14" s="46">
        <v>1</v>
      </c>
      <c r="F14" s="46">
        <v>6</v>
      </c>
      <c r="G14" s="46">
        <v>3</v>
      </c>
      <c r="H14" s="46">
        <v>5</v>
      </c>
      <c r="I14" s="46">
        <v>3</v>
      </c>
      <c r="J14" s="46">
        <v>5</v>
      </c>
      <c r="K14" s="46">
        <v>4</v>
      </c>
      <c r="L14" s="46">
        <v>4</v>
      </c>
      <c r="M14" s="46">
        <v>3</v>
      </c>
      <c r="N14" s="46">
        <v>2</v>
      </c>
      <c r="O14" s="46">
        <v>3</v>
      </c>
      <c r="P14" s="46">
        <v>3</v>
      </c>
      <c r="Q14" s="46">
        <v>2</v>
      </c>
      <c r="R14" s="46">
        <v>4</v>
      </c>
      <c r="S14" s="46">
        <v>3</v>
      </c>
      <c r="T14" s="46">
        <v>4</v>
      </c>
      <c r="U14" s="46">
        <v>4</v>
      </c>
      <c r="V14" s="46">
        <v>5</v>
      </c>
      <c r="W14" s="46">
        <v>2</v>
      </c>
      <c r="X14" s="46">
        <v>4</v>
      </c>
      <c r="Y14" s="46">
        <v>2</v>
      </c>
      <c r="Z14" s="46">
        <v>4</v>
      </c>
      <c r="AA14" s="46">
        <v>3</v>
      </c>
      <c r="AB14" s="46">
        <v>1</v>
      </c>
      <c r="AC14" s="46">
        <v>3</v>
      </c>
      <c r="AD14" s="46">
        <v>2</v>
      </c>
      <c r="AE14" s="46">
        <v>2</v>
      </c>
      <c r="AF14" s="46">
        <v>4</v>
      </c>
      <c r="AG14" s="46">
        <v>3</v>
      </c>
      <c r="AH14" s="46">
        <v>2</v>
      </c>
      <c r="AI14" s="46">
        <v>3</v>
      </c>
      <c r="AJ14" s="46">
        <v>1</v>
      </c>
      <c r="AK14" s="46">
        <v>3</v>
      </c>
      <c r="AL14" s="46">
        <v>1</v>
      </c>
    </row>
    <row r="15" spans="2:38" ht="15" thickBot="1">
      <c r="B15" s="56"/>
      <c r="C15" s="67"/>
      <c r="D15" s="12" t="s">
        <v>47</v>
      </c>
      <c r="E15" s="10">
        <v>70</v>
      </c>
      <c r="F15" s="10">
        <v>66</v>
      </c>
      <c r="G15" s="10">
        <v>71</v>
      </c>
      <c r="H15" s="10">
        <v>61</v>
      </c>
      <c r="I15" s="10">
        <v>72</v>
      </c>
      <c r="J15" s="10">
        <v>68</v>
      </c>
      <c r="K15" s="10">
        <v>73</v>
      </c>
      <c r="L15" s="10">
        <v>70</v>
      </c>
      <c r="M15" s="10">
        <v>76</v>
      </c>
      <c r="N15" s="10">
        <v>66</v>
      </c>
      <c r="O15" s="10">
        <v>74</v>
      </c>
      <c r="P15" s="10">
        <v>68</v>
      </c>
      <c r="Q15" s="10">
        <v>76</v>
      </c>
      <c r="R15" s="10">
        <v>67</v>
      </c>
      <c r="S15" s="10">
        <v>70</v>
      </c>
      <c r="T15" s="10">
        <v>64</v>
      </c>
      <c r="U15" s="10">
        <v>67</v>
      </c>
      <c r="V15" s="10">
        <v>67</v>
      </c>
      <c r="W15" s="10">
        <v>69</v>
      </c>
      <c r="X15" s="10">
        <v>66</v>
      </c>
      <c r="Y15" s="10">
        <v>68</v>
      </c>
      <c r="Z15" s="10">
        <v>67</v>
      </c>
      <c r="AA15" s="10">
        <v>68</v>
      </c>
      <c r="AB15" s="10">
        <v>66</v>
      </c>
      <c r="AC15" s="10">
        <v>69</v>
      </c>
      <c r="AD15" s="10">
        <v>61</v>
      </c>
      <c r="AE15" s="10">
        <v>82</v>
      </c>
      <c r="AF15" s="10">
        <v>59</v>
      </c>
      <c r="AG15" s="10">
        <v>71</v>
      </c>
      <c r="AH15" s="10">
        <v>64</v>
      </c>
      <c r="AI15" s="10">
        <v>69</v>
      </c>
      <c r="AJ15" s="10">
        <v>57</v>
      </c>
      <c r="AK15" s="10"/>
      <c r="AL15" s="10"/>
    </row>
    <row r="16" spans="2:38">
      <c r="B16" s="56"/>
      <c r="C16" s="65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</row>
    <row r="17" spans="2:38" ht="15" thickBot="1">
      <c r="B17" s="56"/>
      <c r="C17" s="67" t="s">
        <v>9</v>
      </c>
      <c r="D17" s="4" t="s">
        <v>12</v>
      </c>
      <c r="E17" s="29">
        <f t="shared" ref="E17:F17" si="0">(SUM(E4:E5)-E6)/(SUM(E4:E5))</f>
        <v>0.9</v>
      </c>
      <c r="F17" s="29">
        <f t="shared" si="0"/>
        <v>0.76694214876033062</v>
      </c>
      <c r="G17" s="29">
        <f t="shared" ref="G17:J17" si="1">(SUM(G4:G5)-G6)/(SUM(G4:G5))</f>
        <v>0.91500000000000004</v>
      </c>
      <c r="H17" s="29">
        <f t="shared" si="1"/>
        <v>0.75206611570247939</v>
      </c>
      <c r="I17" s="29">
        <f t="shared" si="1"/>
        <v>0.85123966942148765</v>
      </c>
      <c r="J17" s="29">
        <f t="shared" si="1"/>
        <v>0.60499999999999998</v>
      </c>
      <c r="K17" s="29">
        <f t="shared" ref="K17:L17" si="2">(SUM(K4:K5)-K6)/(SUM(K4:K5))</f>
        <v>0.8611570247933884</v>
      </c>
      <c r="L17" s="29">
        <f t="shared" si="2"/>
        <v>0.755</v>
      </c>
      <c r="M17" s="29">
        <f t="shared" ref="M17:N17" si="3">(SUM(M4:M5)-M6)/(SUM(M4:M5))</f>
        <v>0.94876033057851239</v>
      </c>
      <c r="N17" s="29">
        <f t="shared" si="3"/>
        <v>0.80500000000000005</v>
      </c>
      <c r="O17" s="29">
        <f t="shared" ref="O17:P17" si="4">(SUM(O4:O5)-O6)/(SUM(O4:O5))</f>
        <v>0.95041322314049592</v>
      </c>
      <c r="P17" s="29">
        <f t="shared" si="4"/>
        <v>0.79333333333333333</v>
      </c>
      <c r="Q17" s="29">
        <f t="shared" ref="Q17:R17" si="5">(SUM(Q4:Q5)-Q6)/(SUM(Q4:Q5))</f>
        <v>0.95041322314049592</v>
      </c>
      <c r="R17" s="29">
        <f t="shared" si="5"/>
        <v>0.92166666666666663</v>
      </c>
      <c r="S17" s="29">
        <f t="shared" ref="S17:T17" si="6">(SUM(S4:S5)-S6)/(SUM(S4:S5))</f>
        <v>0.92432432432432432</v>
      </c>
      <c r="T17" s="29">
        <f t="shared" si="6"/>
        <v>0.72333333333333338</v>
      </c>
      <c r="U17" s="29">
        <f t="shared" ref="U17:V17" si="7">(SUM(U4:U5)-U6)/(SUM(U4:U5))</f>
        <v>0.95</v>
      </c>
      <c r="V17" s="29">
        <f t="shared" si="7"/>
        <v>0.84297520661157022</v>
      </c>
      <c r="W17" s="29">
        <f t="shared" ref="W17:X17" si="8">(SUM(W4:W5)-W6)/(SUM(W4:W5))</f>
        <v>0.80666666666666664</v>
      </c>
      <c r="X17" s="29">
        <f t="shared" si="8"/>
        <v>0.68429752066115701</v>
      </c>
      <c r="Y17" s="29">
        <f t="shared" ref="Y17:Z17" si="9">(SUM(Y4:Y5)-Y6)/(SUM(Y4:Y5))</f>
        <v>0.89333333333333331</v>
      </c>
      <c r="Z17" s="29">
        <f t="shared" si="9"/>
        <v>0.771900826446281</v>
      </c>
      <c r="AA17" s="29">
        <f t="shared" ref="AA17:AB17" si="10">(SUM(AA4:AA5)-AA6)/(SUM(AA4:AA5))</f>
        <v>0.95</v>
      </c>
      <c r="AB17" s="29">
        <f t="shared" si="10"/>
        <v>0.86446280991735536</v>
      </c>
      <c r="AC17" s="29">
        <f t="shared" ref="AC17:AD17" si="11">(SUM(AC4:AC5)-AC6)/(SUM(AC4:AC5))</f>
        <v>0.94666666666666666</v>
      </c>
      <c r="AD17" s="29">
        <f t="shared" si="11"/>
        <v>0.86611570247933889</v>
      </c>
      <c r="AE17" s="29">
        <f t="shared" ref="AE17:AF17" si="12">(SUM(AE4:AE5)-AE6)/(SUM(AE4:AE5))</f>
        <v>0.94095238095238098</v>
      </c>
      <c r="AF17" s="29">
        <f t="shared" si="12"/>
        <v>0.82499999999999996</v>
      </c>
      <c r="AG17" s="29">
        <f t="shared" ref="AG17:AJ17" si="13">(SUM(AG4:AG5)-AG6)/(SUM(AG4:AG5))</f>
        <v>0.92066115702479334</v>
      </c>
      <c r="AH17" s="29">
        <f t="shared" si="13"/>
        <v>0.84166666666666667</v>
      </c>
      <c r="AI17" s="29">
        <f t="shared" si="13"/>
        <v>0.93553719008264458</v>
      </c>
      <c r="AJ17" s="29">
        <f t="shared" si="13"/>
        <v>0.77419354838709675</v>
      </c>
      <c r="AK17" s="29">
        <f t="shared" ref="AK17:AL17" si="14">(SUM(AK4:AK5)-AK6)/(SUM(AK4:AK5))</f>
        <v>1</v>
      </c>
      <c r="AL17" s="29">
        <f t="shared" si="14"/>
        <v>1</v>
      </c>
    </row>
    <row r="18" spans="2:38">
      <c r="B18" s="56"/>
      <c r="C18" s="65" t="s">
        <v>10</v>
      </c>
      <c r="D18" s="3" t="s">
        <v>11</v>
      </c>
      <c r="E18" s="26">
        <v>1.1000000000000001</v>
      </c>
      <c r="F18" s="26">
        <v>1.1000000000000001</v>
      </c>
      <c r="G18" s="26">
        <v>1.1000000000000001</v>
      </c>
      <c r="H18" s="26">
        <v>1.1000000000000001</v>
      </c>
      <c r="I18" s="26">
        <v>1.1000000000000001</v>
      </c>
      <c r="J18" s="26">
        <v>1.1000000000000001</v>
      </c>
      <c r="K18" s="26">
        <v>1.1000000000000001</v>
      </c>
      <c r="L18" s="26">
        <v>1.1000000000000001</v>
      </c>
      <c r="M18" s="26">
        <v>1.1000000000000001</v>
      </c>
      <c r="N18" s="26">
        <v>1.1000000000000001</v>
      </c>
      <c r="O18" s="26">
        <v>1.1000000000000001</v>
      </c>
      <c r="P18" s="26">
        <v>1.1000000000000001</v>
      </c>
      <c r="Q18" s="26">
        <v>1.1000000000000001</v>
      </c>
      <c r="R18" s="26">
        <v>1.1000000000000001</v>
      </c>
      <c r="S18" s="26">
        <v>1.1000000000000001</v>
      </c>
      <c r="T18" s="26">
        <v>1.1000000000000001</v>
      </c>
      <c r="U18" s="26">
        <v>1.1000000000000001</v>
      </c>
      <c r="V18" s="26">
        <v>1.1000000000000001</v>
      </c>
      <c r="W18" s="26">
        <v>1.1000000000000001</v>
      </c>
      <c r="X18" s="26">
        <v>1.1000000000000001</v>
      </c>
      <c r="Y18" s="26">
        <v>1.1000000000000001</v>
      </c>
      <c r="Z18" s="26">
        <v>1.1000000000000001</v>
      </c>
      <c r="AA18" s="26">
        <v>1.1000000000000001</v>
      </c>
      <c r="AB18" s="26">
        <v>1.1000000000000001</v>
      </c>
      <c r="AC18" s="26">
        <v>1.1000000000000001</v>
      </c>
      <c r="AD18" s="26">
        <v>1.1000000000000001</v>
      </c>
      <c r="AE18" s="26">
        <v>1.1000000000000001</v>
      </c>
      <c r="AF18" s="26">
        <v>1.1000000000000001</v>
      </c>
      <c r="AG18" s="26">
        <v>1.1000000000000001</v>
      </c>
      <c r="AH18" s="26">
        <v>1.1000000000000001</v>
      </c>
      <c r="AI18" s="26">
        <v>1.1000000000000001</v>
      </c>
      <c r="AJ18" s="26">
        <v>1.1000000000000001</v>
      </c>
      <c r="AK18" s="26">
        <v>1.1000000000000001</v>
      </c>
      <c r="AL18" s="26">
        <v>1.1000000000000001</v>
      </c>
    </row>
    <row r="19" spans="2:38" ht="15" thickBot="1">
      <c r="B19" s="56"/>
      <c r="C19" s="67"/>
      <c r="D19" s="4" t="s">
        <v>12</v>
      </c>
      <c r="E19" s="17">
        <v>0.99399999999999999</v>
      </c>
      <c r="F19" s="17">
        <v>0.99199999999999999</v>
      </c>
      <c r="G19" s="17">
        <v>0.96699999999999997</v>
      </c>
      <c r="H19" s="17">
        <v>1.014</v>
      </c>
      <c r="I19" s="17">
        <v>0.94</v>
      </c>
      <c r="J19" s="17">
        <v>0.749</v>
      </c>
      <c r="K19" s="17">
        <v>0.95299999999999996</v>
      </c>
      <c r="L19" s="17">
        <v>0.78500000000000003</v>
      </c>
      <c r="M19" s="17">
        <v>0.997</v>
      </c>
      <c r="N19" s="17">
        <v>0.85899999999999999</v>
      </c>
      <c r="O19" s="17">
        <v>1.0649999999999999</v>
      </c>
      <c r="P19" s="17">
        <v>0.78800000000000003</v>
      </c>
      <c r="Q19" s="17">
        <v>1.0289999999999999</v>
      </c>
      <c r="R19" s="17">
        <v>0.89600000000000002</v>
      </c>
      <c r="S19" s="17">
        <v>1.07</v>
      </c>
      <c r="T19" s="17">
        <v>0.88300000000000001</v>
      </c>
      <c r="U19" s="17">
        <v>0.998</v>
      </c>
      <c r="V19" s="17">
        <v>0.91200000000000003</v>
      </c>
      <c r="W19" s="17">
        <v>0.80600000000000005</v>
      </c>
      <c r="X19" s="17">
        <v>0.84899999999999998</v>
      </c>
      <c r="Y19" s="17">
        <v>0.95799999999999996</v>
      </c>
      <c r="Z19" s="17">
        <v>0.97499999999999998</v>
      </c>
      <c r="AA19" s="17">
        <v>0.97599999999999998</v>
      </c>
      <c r="AB19" s="17">
        <v>0.88600000000000001</v>
      </c>
      <c r="AC19" s="17">
        <v>0.97699999999999998</v>
      </c>
      <c r="AD19" s="17">
        <v>1.014</v>
      </c>
      <c r="AE19" s="17">
        <v>1.0409999999999999</v>
      </c>
      <c r="AF19" s="17">
        <v>1.0149999999999999</v>
      </c>
      <c r="AG19" s="17">
        <v>1.016</v>
      </c>
      <c r="AH19" s="17">
        <v>1</v>
      </c>
      <c r="AI19" s="17">
        <v>1.0129999999999999</v>
      </c>
      <c r="AJ19" s="17">
        <v>1.0049999999999999</v>
      </c>
      <c r="AK19" s="17"/>
      <c r="AL19" s="17"/>
    </row>
    <row r="20" spans="2:38">
      <c r="B20" s="56"/>
      <c r="C20" s="65" t="s">
        <v>14</v>
      </c>
      <c r="D20" s="3" t="s">
        <v>11</v>
      </c>
      <c r="E20" s="31">
        <v>15</v>
      </c>
      <c r="F20" s="31">
        <v>15</v>
      </c>
      <c r="G20" s="31">
        <v>15</v>
      </c>
      <c r="H20" s="31">
        <v>15</v>
      </c>
      <c r="I20" s="31">
        <v>15</v>
      </c>
      <c r="J20" s="31">
        <v>15</v>
      </c>
      <c r="K20" s="31">
        <v>15</v>
      </c>
      <c r="L20" s="31">
        <v>15</v>
      </c>
      <c r="M20" s="31">
        <v>15</v>
      </c>
      <c r="N20" s="31">
        <v>15</v>
      </c>
      <c r="O20" s="31">
        <v>15</v>
      </c>
      <c r="P20" s="31">
        <v>15</v>
      </c>
      <c r="Q20" s="31">
        <v>15</v>
      </c>
      <c r="R20" s="31">
        <v>15</v>
      </c>
      <c r="S20" s="31">
        <v>15</v>
      </c>
      <c r="T20" s="31">
        <v>15</v>
      </c>
      <c r="U20" s="31">
        <v>15</v>
      </c>
      <c r="V20" s="31">
        <v>15</v>
      </c>
      <c r="W20" s="31">
        <v>15</v>
      </c>
      <c r="X20" s="31">
        <v>15</v>
      </c>
      <c r="Y20" s="31">
        <v>15</v>
      </c>
      <c r="Z20" s="31">
        <v>15</v>
      </c>
      <c r="AA20" s="31">
        <v>15</v>
      </c>
      <c r="AB20" s="31">
        <v>15</v>
      </c>
      <c r="AC20" s="31">
        <v>15</v>
      </c>
      <c r="AD20" s="31">
        <v>15</v>
      </c>
      <c r="AE20" s="31">
        <v>15</v>
      </c>
      <c r="AF20" s="31">
        <v>15</v>
      </c>
      <c r="AG20" s="31">
        <v>15</v>
      </c>
      <c r="AH20" s="31">
        <v>15</v>
      </c>
      <c r="AI20" s="31">
        <v>15</v>
      </c>
      <c r="AJ20" s="31">
        <v>15</v>
      </c>
      <c r="AK20" s="31">
        <v>15</v>
      </c>
      <c r="AL20" s="31">
        <v>15</v>
      </c>
    </row>
    <row r="21" spans="2:38">
      <c r="B21" s="56"/>
      <c r="C21" s="66"/>
      <c r="D21" s="41" t="s">
        <v>45</v>
      </c>
      <c r="E21" s="42">
        <f t="shared" ref="E21:F21" si="15">E8/SUM(E4:E5)*60</f>
        <v>13.5</v>
      </c>
      <c r="F21" s="42">
        <f t="shared" si="15"/>
        <v>11.801652892561984</v>
      </c>
      <c r="G21" s="42">
        <f t="shared" ref="G21:H21" si="16">G8/SUM(G4:G5)*60</f>
        <v>13.1</v>
      </c>
      <c r="H21" s="42">
        <f t="shared" si="16"/>
        <v>13.685950413223139</v>
      </c>
      <c r="I21" s="42">
        <f t="shared" ref="I21:J21" si="17">I8/SUM(I4:I5)*60</f>
        <v>12.099173553719007</v>
      </c>
      <c r="J21" s="42">
        <f t="shared" si="17"/>
        <v>9.8000000000000007</v>
      </c>
      <c r="K21" s="42">
        <f t="shared" ref="K21:L21" si="18">K8/SUM(K4:K5)*60</f>
        <v>13.190082644628099</v>
      </c>
      <c r="L21" s="42">
        <f t="shared" si="18"/>
        <v>10.1</v>
      </c>
      <c r="M21" s="42">
        <f t="shared" ref="M21:N21" si="19">M8/SUM(M4:M5)*60</f>
        <v>13.884297520661157</v>
      </c>
      <c r="N21" s="42">
        <f t="shared" si="19"/>
        <v>10.700000000000001</v>
      </c>
      <c r="O21" s="42">
        <f t="shared" ref="O21:P21" si="20">O8/SUM(O4:O5)*60</f>
        <v>18.148760330578515</v>
      </c>
      <c r="P21" s="42">
        <f t="shared" si="20"/>
        <v>9.9</v>
      </c>
      <c r="Q21" s="42">
        <f t="shared" ref="Q21:R21" si="21">Q8/SUM(Q4:Q5)*60</f>
        <v>16.66115702479339</v>
      </c>
      <c r="R21" s="42">
        <f t="shared" si="21"/>
        <v>13.1</v>
      </c>
      <c r="S21" s="42">
        <f t="shared" ref="S21:T21" si="22">S8/SUM(S4:S5)*60</f>
        <v>17.837837837837839</v>
      </c>
      <c r="T21" s="42">
        <f t="shared" si="22"/>
        <v>12.9</v>
      </c>
      <c r="U21" s="42">
        <f t="shared" ref="U21:V21" si="23">U8/SUM(U4:U5)*60</f>
        <v>13.8</v>
      </c>
      <c r="V21" s="42">
        <f t="shared" si="23"/>
        <v>11.107438016528924</v>
      </c>
      <c r="W21" s="42">
        <f t="shared" ref="W21:X21" si="24">W8/SUM(W4:W5)*60</f>
        <v>9.9</v>
      </c>
      <c r="X21" s="42">
        <f t="shared" si="24"/>
        <v>9.8181818181818183</v>
      </c>
      <c r="Y21" s="42">
        <f t="shared" ref="Y21:Z21" si="25">Y8/SUM(Y4:Y5)*60</f>
        <v>11.700000000000001</v>
      </c>
      <c r="Z21" s="42">
        <f t="shared" si="25"/>
        <v>12.297520661157025</v>
      </c>
      <c r="AA21" s="42">
        <f t="shared" ref="AA21:AB21" si="26">AA8/SUM(AA4:AA5)*60</f>
        <v>12.299999999999999</v>
      </c>
      <c r="AB21" s="42">
        <f t="shared" si="26"/>
        <v>10.809917355371901</v>
      </c>
      <c r="AC21" s="42">
        <f t="shared" ref="AC21:AD21" si="27">AC8/SUM(AC4:AC5)*60</f>
        <v>12.6</v>
      </c>
      <c r="AD21" s="42">
        <f t="shared" si="27"/>
        <v>11.603305785123966</v>
      </c>
      <c r="AE21" s="42">
        <f t="shared" ref="AE21:AF21" si="28">AE8/SUM(AE4:AE5)*60</f>
        <v>15.657142857142857</v>
      </c>
      <c r="AF21" s="42">
        <f t="shared" si="28"/>
        <v>11.1</v>
      </c>
      <c r="AG21" s="42">
        <f t="shared" ref="AG21:AJ21" si="29">AG8/SUM(AG4:AG5)*60</f>
        <v>12.694214876033058</v>
      </c>
      <c r="AH21" s="42">
        <f t="shared" si="29"/>
        <v>11.5</v>
      </c>
      <c r="AI21" s="42">
        <f t="shared" si="29"/>
        <v>12.793388429752067</v>
      </c>
      <c r="AJ21" s="42">
        <f t="shared" si="29"/>
        <v>10.258064516129032</v>
      </c>
      <c r="AK21" s="42">
        <f t="shared" ref="AK21:AL21" si="30">AK8/SUM(AK4:AK5)*60</f>
        <v>0</v>
      </c>
      <c r="AL21" s="42">
        <f t="shared" si="30"/>
        <v>0</v>
      </c>
    </row>
    <row r="22" spans="2:38" ht="15" thickBot="1">
      <c r="B22" s="56"/>
      <c r="C22" s="67" t="s">
        <v>0</v>
      </c>
      <c r="D22" s="4" t="s">
        <v>12</v>
      </c>
      <c r="E22" s="16">
        <f t="shared" ref="E22:F22" si="31">E12/SUM(E4:E5)*60</f>
        <v>13.3</v>
      </c>
      <c r="F22" s="16">
        <f t="shared" si="31"/>
        <v>11.603305785123966</v>
      </c>
      <c r="G22" s="16">
        <f t="shared" ref="G22:H22" si="32">G12/SUM(G4:G5)*60</f>
        <v>12.9</v>
      </c>
      <c r="H22" s="16">
        <f t="shared" si="32"/>
        <v>13.487603305785125</v>
      </c>
      <c r="I22" s="16">
        <f t="shared" ref="I22:J22" si="33">I12/SUM(I4:I5)*60</f>
        <v>12</v>
      </c>
      <c r="J22" s="16">
        <f t="shared" si="33"/>
        <v>9.5</v>
      </c>
      <c r="K22" s="16">
        <f t="shared" ref="K22:L22" si="34">K12/SUM(K4:K5)*60</f>
        <v>12.991735537190083</v>
      </c>
      <c r="L22" s="16">
        <f t="shared" si="34"/>
        <v>9.9</v>
      </c>
      <c r="M22" s="16">
        <f t="shared" ref="M22:N22" si="35">M12/SUM(M4:M5)*60</f>
        <v>13.685950413223139</v>
      </c>
      <c r="N22" s="16">
        <f t="shared" si="35"/>
        <v>10.5</v>
      </c>
      <c r="O22" s="16">
        <f t="shared" ref="O22:P22" si="36">O12/SUM(O4:O5)*60</f>
        <v>17.950413223140497</v>
      </c>
      <c r="P22" s="16">
        <f t="shared" si="36"/>
        <v>9.6999999999999993</v>
      </c>
      <c r="Q22" s="16">
        <f t="shared" ref="Q22:R22" si="37">Q12/SUM(Q4:Q5)*60</f>
        <v>16.66115702479339</v>
      </c>
      <c r="R22" s="16">
        <f t="shared" si="37"/>
        <v>13.1</v>
      </c>
      <c r="S22" s="16">
        <f t="shared" ref="S22:T22" si="38">S12/SUM(S4:S5)*60</f>
        <v>17.621621621621621</v>
      </c>
      <c r="T22" s="16">
        <f t="shared" si="38"/>
        <v>12.7</v>
      </c>
      <c r="U22" s="16">
        <f t="shared" ref="U22:V22" si="39">U12/SUM(U4:U5)*60</f>
        <v>13.6</v>
      </c>
      <c r="V22" s="16">
        <f t="shared" si="39"/>
        <v>10.90909090909091</v>
      </c>
      <c r="W22" s="16">
        <f t="shared" ref="W22:X22" si="40">W12/SUM(W4:W5)*60</f>
        <v>9.6999999999999993</v>
      </c>
      <c r="X22" s="16">
        <f t="shared" si="40"/>
        <v>9.7190082644628095</v>
      </c>
      <c r="Y22" s="16">
        <f t="shared" ref="Y22:Z22" si="41">Y12/SUM(Y4:Y5)*60</f>
        <v>11.5</v>
      </c>
      <c r="Z22" s="16">
        <f t="shared" si="41"/>
        <v>12.099173553719007</v>
      </c>
      <c r="AA22" s="16">
        <f t="shared" ref="AA22:AB22" si="42">AA12/SUM(AA4:AA5)*60</f>
        <v>12.1</v>
      </c>
      <c r="AB22" s="16">
        <f t="shared" si="42"/>
        <v>10.611570247933884</v>
      </c>
      <c r="AC22" s="16">
        <f t="shared" ref="AC22:AD22" si="43">AC12/SUM(AC4:AC5)*60</f>
        <v>12.4</v>
      </c>
      <c r="AD22" s="16">
        <f t="shared" si="43"/>
        <v>11.404958677685951</v>
      </c>
      <c r="AE22" s="16">
        <f t="shared" ref="AE22:AF22" si="44">AE12/SUM(AE4:AE5)*60</f>
        <v>15.428571428571427</v>
      </c>
      <c r="AF22" s="16">
        <f t="shared" si="44"/>
        <v>10.9</v>
      </c>
      <c r="AG22" s="16">
        <f t="shared" ref="AG22:AJ22" si="45">AG12/SUM(AG4:AG5)*60</f>
        <v>12.495867768595042</v>
      </c>
      <c r="AH22" s="16">
        <f t="shared" si="45"/>
        <v>11.299999999999999</v>
      </c>
      <c r="AI22" s="16">
        <f t="shared" si="45"/>
        <v>12.595041322314049</v>
      </c>
      <c r="AJ22" s="16">
        <f t="shared" si="45"/>
        <v>10.064516129032258</v>
      </c>
      <c r="AK22" s="16">
        <f t="shared" ref="AK22:AL22" si="46">AK12/SUM(AK4:AK5)*60</f>
        <v>0</v>
      </c>
      <c r="AL22" s="16">
        <f t="shared" si="46"/>
        <v>0</v>
      </c>
    </row>
    <row r="23" spans="2:38">
      <c r="B23" s="56"/>
      <c r="C23" s="65" t="s">
        <v>15</v>
      </c>
      <c r="D23" s="5" t="s">
        <v>11</v>
      </c>
      <c r="E23" s="27">
        <v>58535.433070866136</v>
      </c>
      <c r="F23" s="27">
        <v>58535.433070866136</v>
      </c>
      <c r="G23" s="27">
        <v>58535.433070866136</v>
      </c>
      <c r="H23" s="27">
        <v>58535.433070866136</v>
      </c>
      <c r="I23" s="27">
        <v>58535.433070866136</v>
      </c>
      <c r="J23" s="27">
        <v>58535.433070866136</v>
      </c>
      <c r="K23" s="27">
        <v>58535.433070866136</v>
      </c>
      <c r="L23" s="27">
        <v>58535.433070866136</v>
      </c>
      <c r="M23" s="27">
        <v>58535.433070866136</v>
      </c>
      <c r="N23" s="27">
        <v>58535.433070866136</v>
      </c>
      <c r="O23" s="27">
        <v>58535.433070866136</v>
      </c>
      <c r="P23" s="27">
        <v>58535.433070866136</v>
      </c>
      <c r="Q23" s="27">
        <v>58535.433070866136</v>
      </c>
      <c r="R23" s="27">
        <v>58535.433070866136</v>
      </c>
      <c r="S23" s="27">
        <v>58535.433070866136</v>
      </c>
      <c r="T23" s="27">
        <v>58535.433070866136</v>
      </c>
      <c r="U23" s="27">
        <v>58535.433070866136</v>
      </c>
      <c r="V23" s="27">
        <v>58535.433070866136</v>
      </c>
      <c r="W23" s="27">
        <v>58535.433070866136</v>
      </c>
      <c r="X23" s="27">
        <v>58535.433070866136</v>
      </c>
      <c r="Y23" s="27">
        <v>58535.433070866136</v>
      </c>
      <c r="Z23" s="27">
        <v>58535.433070866136</v>
      </c>
      <c r="AA23" s="27">
        <v>58535.433070866136</v>
      </c>
      <c r="AB23" s="27">
        <v>58535.433070866136</v>
      </c>
      <c r="AC23" s="27">
        <v>58535.433070866136</v>
      </c>
      <c r="AD23" s="27">
        <v>58535.433070866136</v>
      </c>
      <c r="AE23" s="27">
        <v>58535.433070866136</v>
      </c>
      <c r="AF23" s="27">
        <v>58535.433070866136</v>
      </c>
      <c r="AG23" s="27">
        <v>58535.433070866136</v>
      </c>
      <c r="AH23" s="27">
        <v>58535.433070866136</v>
      </c>
      <c r="AI23" s="27">
        <v>58535.433070866136</v>
      </c>
      <c r="AJ23" s="27">
        <v>58535.433070866136</v>
      </c>
      <c r="AK23" s="27">
        <v>58535.433070866136</v>
      </c>
      <c r="AL23" s="27">
        <v>58535.433070866136</v>
      </c>
    </row>
    <row r="24" spans="2:38">
      <c r="B24" s="56"/>
      <c r="C24" s="66"/>
      <c r="D24" s="6" t="s">
        <v>16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3</v>
      </c>
      <c r="K24" s="7">
        <v>2</v>
      </c>
      <c r="L24" s="7">
        <v>6</v>
      </c>
      <c r="M24" s="7">
        <v>10</v>
      </c>
      <c r="N24" s="7">
        <v>8</v>
      </c>
      <c r="O24" s="7">
        <v>4</v>
      </c>
      <c r="P24" s="7">
        <v>9</v>
      </c>
      <c r="Q24" s="7">
        <v>11</v>
      </c>
      <c r="R24" s="7">
        <v>9</v>
      </c>
      <c r="S24" s="7">
        <v>6</v>
      </c>
      <c r="T24" s="7">
        <v>8</v>
      </c>
      <c r="U24" s="7">
        <v>12</v>
      </c>
      <c r="V24" s="7">
        <v>8</v>
      </c>
      <c r="W24" s="7">
        <v>8</v>
      </c>
      <c r="X24" s="7">
        <v>4</v>
      </c>
      <c r="Y24" s="7">
        <v>10</v>
      </c>
      <c r="Z24" s="7">
        <v>1</v>
      </c>
      <c r="AA24" s="7">
        <v>7</v>
      </c>
      <c r="AB24" s="7">
        <v>1</v>
      </c>
      <c r="AC24" s="7">
        <v>3</v>
      </c>
      <c r="AD24" s="7">
        <v>5</v>
      </c>
      <c r="AE24" s="7">
        <v>10</v>
      </c>
      <c r="AF24" s="7">
        <v>12</v>
      </c>
      <c r="AG24" s="7">
        <v>12</v>
      </c>
      <c r="AH24" s="7">
        <v>7</v>
      </c>
      <c r="AI24" s="7">
        <v>7</v>
      </c>
      <c r="AJ24" s="7">
        <v>8</v>
      </c>
      <c r="AK24" s="7">
        <v>8</v>
      </c>
      <c r="AL24" s="7">
        <v>6</v>
      </c>
    </row>
    <row r="25" spans="2:38" ht="15" thickBot="1">
      <c r="B25" s="56"/>
      <c r="C25" s="67"/>
      <c r="D25" s="4" t="s">
        <v>17</v>
      </c>
      <c r="E25" s="8">
        <f t="shared" ref="E25:F25" si="47">E24/(E24+E12)*1000000</f>
        <v>50000</v>
      </c>
      <c r="F25" s="8">
        <f t="shared" si="47"/>
        <v>48780.487804878052</v>
      </c>
      <c r="G25" s="8">
        <f t="shared" ref="G25:H25" si="48">G24/(G24+G12)*1000000</f>
        <v>44444.444444444445</v>
      </c>
      <c r="H25" s="8">
        <f t="shared" si="48"/>
        <v>42253.521126760563</v>
      </c>
      <c r="I25" s="8">
        <f t="shared" ref="I25:J25" si="49">I24/(I24+I12)*1000000</f>
        <v>47244.094488188974</v>
      </c>
      <c r="J25" s="8">
        <f t="shared" si="49"/>
        <v>30612.244897959183</v>
      </c>
      <c r="K25" s="8">
        <f t="shared" ref="K25:L25" si="50">K24/(K24+K12)*1000000</f>
        <v>15037.593984962405</v>
      </c>
      <c r="L25" s="8">
        <f t="shared" si="50"/>
        <v>57142.857142857138</v>
      </c>
      <c r="M25" s="8">
        <f t="shared" ref="M25:N25" si="51">M24/(M24+M12)*1000000</f>
        <v>67567.567567567574</v>
      </c>
      <c r="N25" s="8">
        <f t="shared" si="51"/>
        <v>70796.460176991153</v>
      </c>
      <c r="O25" s="8">
        <f t="shared" ref="O25:P25" si="52">O24/(O24+O12)*1000000</f>
        <v>21621.621621621623</v>
      </c>
      <c r="P25" s="8">
        <f t="shared" si="52"/>
        <v>84905.660377358479</v>
      </c>
      <c r="Q25" s="8">
        <f t="shared" ref="Q25:R25" si="53">Q24/(Q24+Q12)*1000000</f>
        <v>61452.513966480445</v>
      </c>
      <c r="R25" s="8">
        <f t="shared" si="53"/>
        <v>64285.714285714283</v>
      </c>
      <c r="S25" s="8">
        <f t="shared" ref="S25:T25" si="54">S24/(S24+S12)*1000000</f>
        <v>35502.958579881655</v>
      </c>
      <c r="T25" s="8">
        <f t="shared" si="54"/>
        <v>59259.259259259263</v>
      </c>
      <c r="U25" s="8">
        <f t="shared" ref="U25:V25" si="55">U24/(U24+U12)*1000000</f>
        <v>81081.08108108108</v>
      </c>
      <c r="V25" s="8">
        <f t="shared" si="55"/>
        <v>67796.610169491527</v>
      </c>
      <c r="W25" s="8">
        <f t="shared" ref="W25:X25" si="56">W24/(W24+W12)*1000000</f>
        <v>76190.476190476198</v>
      </c>
      <c r="X25" s="8">
        <f t="shared" si="56"/>
        <v>39215.686274509804</v>
      </c>
      <c r="Y25" s="8">
        <f t="shared" ref="Y25:Z25" si="57">Y24/(Y24+Y12)*1000000</f>
        <v>80000</v>
      </c>
      <c r="Z25" s="8">
        <f t="shared" si="57"/>
        <v>8130.081300813009</v>
      </c>
      <c r="AA25" s="8">
        <f t="shared" ref="AA25:AB25" si="58">AA24/(AA24+AA12)*1000000</f>
        <v>54687.5</v>
      </c>
      <c r="AB25" s="8">
        <f t="shared" si="58"/>
        <v>9259.2592592592591</v>
      </c>
      <c r="AC25" s="8">
        <f t="shared" ref="AC25:AD25" si="59">AC24/(AC24+AC12)*1000000</f>
        <v>23622.047244094487</v>
      </c>
      <c r="AD25" s="8">
        <f t="shared" si="59"/>
        <v>41666.666666666664</v>
      </c>
      <c r="AE25" s="8">
        <f t="shared" ref="AE25:AF25" si="60">AE24/(AE24+AE12)*1000000</f>
        <v>68965.517241379304</v>
      </c>
      <c r="AF25" s="8">
        <f t="shared" si="60"/>
        <v>99173.553719008269</v>
      </c>
      <c r="AG25" s="8">
        <f t="shared" ref="AG25:AJ25" si="61">AG24/(AG24+AG12)*1000000</f>
        <v>86956.521739130432</v>
      </c>
      <c r="AH25" s="8">
        <f t="shared" si="61"/>
        <v>58333.333333333336</v>
      </c>
      <c r="AI25" s="8">
        <f t="shared" si="61"/>
        <v>52238.805970149253</v>
      </c>
      <c r="AJ25" s="8">
        <f t="shared" si="61"/>
        <v>71428.57142857142</v>
      </c>
      <c r="AK25" s="8">
        <f t="shared" ref="AK25:AL25" si="62">AK24/(AK24+AK12)*1000000</f>
        <v>1000000</v>
      </c>
      <c r="AL25" s="8">
        <f t="shared" si="62"/>
        <v>1000000</v>
      </c>
    </row>
    <row r="27" spans="2:38" ht="19.149999999999999" customHeight="1"/>
    <row r="33" ht="18" customHeight="1"/>
  </sheetData>
  <mergeCells count="27">
    <mergeCell ref="AK2:AL2"/>
    <mergeCell ref="Y2:Z2"/>
    <mergeCell ref="S2:T2"/>
    <mergeCell ref="AG2:AH2"/>
    <mergeCell ref="AI2:AJ2"/>
    <mergeCell ref="AE2:AF2"/>
    <mergeCell ref="AC2:AD2"/>
    <mergeCell ref="AA2:AB2"/>
    <mergeCell ref="B2:B25"/>
    <mergeCell ref="C7:D7"/>
    <mergeCell ref="C8:C12"/>
    <mergeCell ref="C2:D3"/>
    <mergeCell ref="C20:C22"/>
    <mergeCell ref="C23:C25"/>
    <mergeCell ref="C18:C19"/>
    <mergeCell ref="C16:C17"/>
    <mergeCell ref="C13:C15"/>
    <mergeCell ref="C4:C6"/>
    <mergeCell ref="G2:H2"/>
    <mergeCell ref="E2:F2"/>
    <mergeCell ref="W2:X2"/>
    <mergeCell ref="K2:L2"/>
    <mergeCell ref="Q2:R2"/>
    <mergeCell ref="I2:J2"/>
    <mergeCell ref="O2:P2"/>
    <mergeCell ref="M2:N2"/>
    <mergeCell ref="U2:V2"/>
  </mergeCells>
  <phoneticPr fontId="1"/>
  <pageMargins left="0.15748031496062992" right="0.15748031496062992" top="0.15748031496062992" bottom="0.15748031496062992" header="0.31496062992125984" footer="0.31496062992125984"/>
  <pageSetup paperSize="8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2A5D-66F4-462C-92BB-BFE98C95B4A0}">
  <dimension ref="A1:N33"/>
  <sheetViews>
    <sheetView showGridLines="0" view="pageBreakPreview" topLeftCell="B1" zoomScale="90" zoomScaleNormal="100" zoomScaleSheetLayoutView="90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R18" sqref="R18"/>
    </sheetView>
  </sheetViews>
  <sheetFormatPr defaultRowHeight="14.25"/>
  <cols>
    <col min="1" max="1" width="1.125" hidden="1" customWidth="1"/>
    <col min="3" max="3" width="12" customWidth="1"/>
    <col min="4" max="4" width="13.125" customWidth="1"/>
  </cols>
  <sheetData>
    <row r="1" spans="2:14" ht="26.25">
      <c r="B1" s="1" t="s">
        <v>48</v>
      </c>
    </row>
    <row r="2" spans="2:14">
      <c r="B2" s="54">
        <v>82141</v>
      </c>
      <c r="C2" s="61" t="s">
        <v>8</v>
      </c>
      <c r="D2" s="62"/>
      <c r="E2" s="52">
        <v>45566</v>
      </c>
      <c r="F2" s="53"/>
      <c r="G2" s="52">
        <v>45567</v>
      </c>
      <c r="H2" s="53"/>
      <c r="I2" s="52">
        <v>45568</v>
      </c>
      <c r="J2" s="53"/>
      <c r="K2" s="52">
        <v>45569</v>
      </c>
      <c r="L2" s="53"/>
      <c r="M2" s="52">
        <v>45570</v>
      </c>
      <c r="N2" s="53"/>
    </row>
    <row r="3" spans="2:14" ht="21" customHeight="1" thickBot="1">
      <c r="B3" s="55"/>
      <c r="C3" s="63"/>
      <c r="D3" s="64"/>
      <c r="E3" s="39" t="s">
        <v>41</v>
      </c>
      <c r="F3" s="39" t="s">
        <v>42</v>
      </c>
      <c r="G3" s="39" t="s">
        <v>41</v>
      </c>
      <c r="H3" s="39" t="s">
        <v>42</v>
      </c>
      <c r="I3" s="39" t="s">
        <v>41</v>
      </c>
      <c r="J3" s="39" t="s">
        <v>42</v>
      </c>
      <c r="K3" s="39" t="s">
        <v>41</v>
      </c>
      <c r="L3" s="39" t="s">
        <v>42</v>
      </c>
      <c r="M3" s="39" t="s">
        <v>41</v>
      </c>
      <c r="N3" s="39" t="s">
        <v>42</v>
      </c>
    </row>
    <row r="4" spans="2:14">
      <c r="B4" s="56"/>
      <c r="C4" s="68" t="s">
        <v>21</v>
      </c>
      <c r="D4" s="9" t="s">
        <v>20</v>
      </c>
      <c r="E4" s="36">
        <v>415</v>
      </c>
      <c r="F4" s="36">
        <v>460</v>
      </c>
      <c r="G4" s="36">
        <v>415</v>
      </c>
      <c r="H4" s="36">
        <v>460</v>
      </c>
      <c r="I4" s="36">
        <v>415</v>
      </c>
      <c r="J4" s="36">
        <v>460</v>
      </c>
      <c r="K4" s="36">
        <v>415</v>
      </c>
      <c r="L4" s="36">
        <v>460</v>
      </c>
      <c r="M4" s="36">
        <v>415</v>
      </c>
      <c r="N4" s="36">
        <v>460</v>
      </c>
    </row>
    <row r="5" spans="2:14">
      <c r="B5" s="56"/>
      <c r="C5" s="66"/>
      <c r="D5" s="28" t="s">
        <v>36</v>
      </c>
      <c r="E5" s="28">
        <v>190</v>
      </c>
      <c r="F5" s="28">
        <v>140</v>
      </c>
      <c r="G5" s="28">
        <v>190</v>
      </c>
      <c r="H5" s="28">
        <v>140</v>
      </c>
      <c r="I5" s="28">
        <v>190</v>
      </c>
      <c r="J5" s="28">
        <v>140</v>
      </c>
      <c r="K5" s="28">
        <v>190</v>
      </c>
      <c r="L5" s="28">
        <v>140</v>
      </c>
      <c r="M5" s="28"/>
      <c r="N5" s="28"/>
    </row>
    <row r="6" spans="2:14" ht="21" customHeight="1" thickBot="1">
      <c r="B6" s="56"/>
      <c r="C6" s="69"/>
      <c r="D6" s="10" t="s">
        <v>33</v>
      </c>
      <c r="E6" s="10">
        <v>30</v>
      </c>
      <c r="F6" s="10">
        <v>108</v>
      </c>
      <c r="G6" s="10">
        <v>30</v>
      </c>
      <c r="H6" s="10">
        <v>93</v>
      </c>
      <c r="I6" s="10">
        <v>69</v>
      </c>
      <c r="J6" s="10">
        <v>70</v>
      </c>
      <c r="K6" s="10">
        <v>30</v>
      </c>
      <c r="L6" s="10">
        <v>61</v>
      </c>
      <c r="M6" s="10"/>
      <c r="N6" s="10"/>
    </row>
    <row r="7" spans="2:14">
      <c r="B7" s="56"/>
      <c r="C7" s="57" t="s">
        <v>3</v>
      </c>
      <c r="D7" s="58"/>
      <c r="E7" s="9">
        <v>85</v>
      </c>
      <c r="F7" s="9">
        <v>95</v>
      </c>
      <c r="G7" s="9">
        <v>114</v>
      </c>
      <c r="H7" s="9">
        <v>126</v>
      </c>
      <c r="I7" s="9">
        <v>113</v>
      </c>
      <c r="J7" s="9">
        <v>127</v>
      </c>
      <c r="K7" s="9">
        <v>113</v>
      </c>
      <c r="L7" s="9">
        <v>127</v>
      </c>
      <c r="M7" s="9"/>
      <c r="N7" s="9"/>
    </row>
    <row r="8" spans="2:14">
      <c r="B8" s="56"/>
      <c r="C8" s="59" t="s">
        <v>1</v>
      </c>
      <c r="D8" s="13" t="s">
        <v>2</v>
      </c>
      <c r="E8" s="37">
        <v>116</v>
      </c>
      <c r="F8" s="37">
        <v>82</v>
      </c>
      <c r="G8" s="37">
        <v>133</v>
      </c>
      <c r="H8" s="37">
        <v>112</v>
      </c>
      <c r="I8" s="37">
        <v>130</v>
      </c>
      <c r="J8" s="37">
        <v>112</v>
      </c>
      <c r="K8" s="37">
        <v>123</v>
      </c>
      <c r="L8" s="37">
        <v>120</v>
      </c>
      <c r="M8" s="37"/>
      <c r="N8" s="37"/>
    </row>
    <row r="9" spans="2:14" ht="18.75" hidden="1" customHeight="1">
      <c r="B9" s="56"/>
      <c r="C9" s="59"/>
      <c r="D9" s="14" t="s">
        <v>34</v>
      </c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2:14" ht="18.75" hidden="1" customHeight="1">
      <c r="B10" s="56"/>
      <c r="C10" s="59"/>
      <c r="D10" s="14" t="s">
        <v>4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2:14" ht="18.75" hidden="1" customHeight="1" thickBot="1">
      <c r="B11" s="56"/>
      <c r="C11" s="59"/>
      <c r="D11" s="14" t="s">
        <v>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2:14" ht="15.75" thickBot="1">
      <c r="B12" s="56"/>
      <c r="C12" s="60"/>
      <c r="D12" s="15" t="s">
        <v>6</v>
      </c>
      <c r="E12" s="38">
        <v>116</v>
      </c>
      <c r="F12" s="48">
        <v>82</v>
      </c>
      <c r="G12" s="38">
        <v>133</v>
      </c>
      <c r="H12" s="48">
        <v>112</v>
      </c>
      <c r="I12" s="38">
        <v>130</v>
      </c>
      <c r="J12" s="48">
        <v>112</v>
      </c>
      <c r="K12" s="38">
        <v>123</v>
      </c>
      <c r="L12" s="48">
        <v>120</v>
      </c>
      <c r="M12" s="38"/>
      <c r="N12" s="48"/>
    </row>
    <row r="13" spans="2:14">
      <c r="B13" s="56"/>
      <c r="C13" s="65" t="s">
        <v>7</v>
      </c>
      <c r="D13" s="11" t="s">
        <v>19</v>
      </c>
      <c r="E13" s="9">
        <v>74</v>
      </c>
      <c r="F13" s="9">
        <v>76</v>
      </c>
      <c r="G13" s="9">
        <v>74</v>
      </c>
      <c r="H13" s="9">
        <v>76</v>
      </c>
      <c r="I13" s="9">
        <v>74</v>
      </c>
      <c r="J13" s="9">
        <v>76</v>
      </c>
      <c r="K13" s="9">
        <v>74</v>
      </c>
      <c r="L13" s="9">
        <v>74</v>
      </c>
      <c r="M13" s="9"/>
      <c r="N13" s="9"/>
    </row>
    <row r="14" spans="2:14">
      <c r="B14" s="56"/>
      <c r="C14" s="66"/>
      <c r="D14" s="45" t="s">
        <v>18</v>
      </c>
      <c r="E14" s="46">
        <v>6</v>
      </c>
      <c r="F14" s="46">
        <v>4</v>
      </c>
      <c r="G14" s="46">
        <v>5</v>
      </c>
      <c r="H14" s="46">
        <v>6</v>
      </c>
      <c r="I14" s="46">
        <v>5</v>
      </c>
      <c r="J14" s="46">
        <v>6</v>
      </c>
      <c r="K14" s="46">
        <v>6</v>
      </c>
      <c r="L14" s="46">
        <v>4</v>
      </c>
      <c r="M14" s="46"/>
      <c r="N14" s="46"/>
    </row>
    <row r="15" spans="2:14" ht="15" thickBot="1">
      <c r="B15" s="56"/>
      <c r="C15" s="67"/>
      <c r="D15" s="47" t="s">
        <v>47</v>
      </c>
      <c r="E15" s="28">
        <v>68</v>
      </c>
      <c r="F15" s="28">
        <v>72</v>
      </c>
      <c r="G15" s="28">
        <v>69</v>
      </c>
      <c r="H15" s="28">
        <v>70</v>
      </c>
      <c r="I15" s="28">
        <v>69</v>
      </c>
      <c r="J15" s="28">
        <v>70</v>
      </c>
      <c r="K15" s="28">
        <v>68</v>
      </c>
      <c r="L15" s="28">
        <v>77</v>
      </c>
      <c r="M15" s="28"/>
      <c r="N15" s="28"/>
    </row>
    <row r="16" spans="2:14">
      <c r="B16" s="56"/>
      <c r="C16" s="65" t="s">
        <v>13</v>
      </c>
      <c r="D16" s="3" t="s">
        <v>11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</row>
    <row r="17" spans="2:14" ht="15" thickBot="1">
      <c r="B17" s="56"/>
      <c r="C17" s="67" t="s">
        <v>9</v>
      </c>
      <c r="D17" s="4" t="s">
        <v>12</v>
      </c>
      <c r="E17" s="29">
        <f t="shared" ref="E17:G17" si="0">(SUM(E4:E5)-E6)/(SUM(E4:E5))</f>
        <v>0.95041322314049592</v>
      </c>
      <c r="F17" s="29">
        <f>(SUM(F4:F5)-F6)/(SUM(F4:F5))</f>
        <v>0.82</v>
      </c>
      <c r="G17" s="29">
        <f t="shared" si="0"/>
        <v>0.95041322314049592</v>
      </c>
      <c r="H17" s="29">
        <f>(SUM(H4:H5)-H6)/(SUM(H4:H5))</f>
        <v>0.84499999999999997</v>
      </c>
      <c r="I17" s="29">
        <f t="shared" ref="I17:K17" si="1">(SUM(I4:I5)-I6)/(SUM(I4:I5))</f>
        <v>0.8859504132231405</v>
      </c>
      <c r="J17" s="29">
        <f>(SUM(J4:J5)-J6)/(SUM(J4:J5))</f>
        <v>0.8833333333333333</v>
      </c>
      <c r="K17" s="29">
        <f t="shared" si="1"/>
        <v>0.95041322314049592</v>
      </c>
      <c r="L17" s="29">
        <f>(SUM(L4:L5)-L6)/(SUM(L4:L5))</f>
        <v>0.89833333333333332</v>
      </c>
      <c r="M17" s="29">
        <f t="shared" ref="M17" si="2">(SUM(M4:M5)-M6)/(SUM(M4:M5))</f>
        <v>1</v>
      </c>
      <c r="N17" s="29">
        <f>(SUM(N4:N5)-N6)/(SUM(N4:N5))</f>
        <v>1</v>
      </c>
    </row>
    <row r="18" spans="2:14">
      <c r="B18" s="56"/>
      <c r="C18" s="65" t="s">
        <v>10</v>
      </c>
      <c r="D18" s="3" t="s">
        <v>11</v>
      </c>
      <c r="E18" s="26">
        <v>0.91200000000000003</v>
      </c>
      <c r="F18" s="26">
        <v>0.91200000000000003</v>
      </c>
      <c r="G18" s="26">
        <v>0.91200000000000003</v>
      </c>
      <c r="H18" s="26">
        <v>0.91200000000000003</v>
      </c>
      <c r="I18" s="26">
        <v>0.91200000000000003</v>
      </c>
      <c r="J18" s="26">
        <v>0.91200000000000003</v>
      </c>
      <c r="K18" s="26">
        <v>0.91200000000000003</v>
      </c>
      <c r="L18" s="26">
        <v>0.91200000000000003</v>
      </c>
      <c r="M18" s="26">
        <v>0.91200000000000003</v>
      </c>
      <c r="N18" s="26">
        <v>0.91200000000000003</v>
      </c>
    </row>
    <row r="19" spans="2:14" ht="15" thickBot="1">
      <c r="B19" s="56"/>
      <c r="C19" s="67"/>
      <c r="D19" s="4" t="s">
        <v>12</v>
      </c>
      <c r="E19" s="17">
        <v>0.91600000000000004</v>
      </c>
      <c r="F19" s="17">
        <v>0.55500000000000005</v>
      </c>
      <c r="G19" s="17">
        <v>0.91700000000000004</v>
      </c>
      <c r="H19" s="17">
        <v>0.82</v>
      </c>
      <c r="I19" s="17">
        <v>0.95299999999999996</v>
      </c>
      <c r="J19" s="17">
        <v>0.87</v>
      </c>
      <c r="K19" s="17">
        <v>0.96699999999999997</v>
      </c>
      <c r="L19" s="17">
        <v>0.79100000000000004</v>
      </c>
      <c r="M19" s="17"/>
      <c r="N19" s="17"/>
    </row>
    <row r="20" spans="2:14">
      <c r="B20" s="56"/>
      <c r="C20" s="65" t="s">
        <v>0</v>
      </c>
      <c r="D20" s="3" t="s">
        <v>11</v>
      </c>
      <c r="E20" s="31">
        <v>12</v>
      </c>
      <c r="F20" s="31">
        <v>12</v>
      </c>
      <c r="G20" s="31">
        <v>12</v>
      </c>
      <c r="H20" s="31">
        <v>12</v>
      </c>
      <c r="I20" s="31">
        <v>12</v>
      </c>
      <c r="J20" s="31">
        <v>12</v>
      </c>
      <c r="K20" s="31">
        <v>12</v>
      </c>
      <c r="L20" s="31">
        <v>12</v>
      </c>
      <c r="M20" s="31">
        <v>12</v>
      </c>
      <c r="N20" s="31">
        <v>12</v>
      </c>
    </row>
    <row r="21" spans="2:14">
      <c r="B21" s="56"/>
      <c r="C21" s="66"/>
      <c r="D21" s="41" t="s">
        <v>45</v>
      </c>
      <c r="E21" s="42">
        <f>E8/SUM(E4:E5)*60</f>
        <v>11.504132231404959</v>
      </c>
      <c r="F21" s="42">
        <f t="shared" ref="F21:H21" si="3">F8/SUM(F4:F5)*60</f>
        <v>8.1999999999999993</v>
      </c>
      <c r="G21" s="42">
        <f>G8/SUM(G4:G5)*60</f>
        <v>13.190082644628099</v>
      </c>
      <c r="H21" s="42">
        <f t="shared" si="3"/>
        <v>11.200000000000001</v>
      </c>
      <c r="I21" s="42">
        <f>I8/SUM(I4:I5)*60</f>
        <v>12.892561983471074</v>
      </c>
      <c r="J21" s="42">
        <f t="shared" ref="J21:L21" si="4">J8/SUM(J4:J5)*60</f>
        <v>11.200000000000001</v>
      </c>
      <c r="K21" s="42">
        <f>K8/SUM(K4:K5)*60</f>
        <v>12.198347107438016</v>
      </c>
      <c r="L21" s="42">
        <f t="shared" si="4"/>
        <v>12</v>
      </c>
      <c r="M21" s="42">
        <f>M8/SUM(M4:M5)*60</f>
        <v>0</v>
      </c>
      <c r="N21" s="42">
        <f t="shared" ref="N21" si="5">N8/SUM(N4:N5)*60</f>
        <v>0</v>
      </c>
    </row>
    <row r="22" spans="2:14" ht="15" thickBot="1">
      <c r="B22" s="56"/>
      <c r="C22" s="67" t="s">
        <v>0</v>
      </c>
      <c r="D22" s="4" t="s">
        <v>12</v>
      </c>
      <c r="E22" s="16">
        <f>E12/SUM(E4:E5)*60</f>
        <v>11.504132231404959</v>
      </c>
      <c r="F22" s="16">
        <f t="shared" ref="F22:H22" si="6">F12/SUM(F4:F5)*60</f>
        <v>8.1999999999999993</v>
      </c>
      <c r="G22" s="16">
        <f>G12/SUM(G4:G5)*60</f>
        <v>13.190082644628099</v>
      </c>
      <c r="H22" s="16">
        <f t="shared" si="6"/>
        <v>11.200000000000001</v>
      </c>
      <c r="I22" s="16">
        <f>I12/SUM(I4:I5)*60</f>
        <v>12.892561983471074</v>
      </c>
      <c r="J22" s="16">
        <f t="shared" ref="J22:L22" si="7">J12/SUM(J4:J5)*60</f>
        <v>11.200000000000001</v>
      </c>
      <c r="K22" s="16">
        <f>K12/SUM(K4:K5)*60</f>
        <v>12.198347107438016</v>
      </c>
      <c r="L22" s="16">
        <f t="shared" si="7"/>
        <v>12</v>
      </c>
      <c r="M22" s="16">
        <f>M12/SUM(M4:M5)*60</f>
        <v>0</v>
      </c>
      <c r="N22" s="16">
        <f t="shared" ref="N22" si="8">N12/SUM(N4:N5)*60</f>
        <v>0</v>
      </c>
    </row>
    <row r="23" spans="2:14">
      <c r="B23" s="56"/>
      <c r="C23" s="65" t="s">
        <v>15</v>
      </c>
      <c r="D23" s="5" t="s">
        <v>11</v>
      </c>
      <c r="E23" s="27">
        <v>61323</v>
      </c>
      <c r="F23" s="27">
        <v>61323</v>
      </c>
      <c r="G23" s="27">
        <v>61323</v>
      </c>
      <c r="H23" s="27">
        <v>61323</v>
      </c>
      <c r="I23" s="27">
        <v>61323</v>
      </c>
      <c r="J23" s="27">
        <v>61323</v>
      </c>
      <c r="K23" s="27">
        <v>61323</v>
      </c>
      <c r="L23" s="27">
        <v>61323</v>
      </c>
      <c r="M23" s="27">
        <v>61323</v>
      </c>
      <c r="N23" s="27">
        <v>61323</v>
      </c>
    </row>
    <row r="24" spans="2:14">
      <c r="B24" s="56"/>
      <c r="C24" s="66"/>
      <c r="D24" s="6" t="s">
        <v>16</v>
      </c>
      <c r="E24" s="7">
        <v>4</v>
      </c>
      <c r="F24" s="7">
        <v>6</v>
      </c>
      <c r="G24" s="7">
        <v>3</v>
      </c>
      <c r="H24" s="7">
        <v>4</v>
      </c>
      <c r="I24" s="7">
        <v>7</v>
      </c>
      <c r="J24" s="7">
        <v>3</v>
      </c>
      <c r="K24" s="7">
        <v>0</v>
      </c>
      <c r="L24" s="7">
        <v>4</v>
      </c>
      <c r="M24" s="7"/>
      <c r="N24" s="7"/>
    </row>
    <row r="25" spans="2:14" ht="15" thickBot="1">
      <c r="B25" s="56"/>
      <c r="C25" s="67"/>
      <c r="D25" s="4" t="s">
        <v>17</v>
      </c>
      <c r="E25" s="8">
        <f t="shared" ref="E25:G25" si="9">E24/(E24+E12)*1000000</f>
        <v>33333.333333333336</v>
      </c>
      <c r="F25" s="8">
        <f>F24/(F24+F12)*1000000</f>
        <v>68181.818181818177</v>
      </c>
      <c r="G25" s="8">
        <f t="shared" si="9"/>
        <v>22058.823529411766</v>
      </c>
      <c r="H25" s="8">
        <f>H24/(H24+H12)*1000000</f>
        <v>34482.758620689652</v>
      </c>
      <c r="I25" s="8">
        <f t="shared" ref="I25:K25" si="10">I24/(I24+I12)*1000000</f>
        <v>51094.890510948906</v>
      </c>
      <c r="J25" s="8">
        <f>J24/(J24+J12)*1000000</f>
        <v>26086.956521739128</v>
      </c>
      <c r="K25" s="8">
        <f t="shared" si="10"/>
        <v>0</v>
      </c>
      <c r="L25" s="8">
        <f>L24/(L24+L12)*1000000</f>
        <v>32258.06451612903</v>
      </c>
      <c r="M25" s="8" t="e">
        <f t="shared" ref="M25" si="11">M24/(M24+M12)*1000000</f>
        <v>#DIV/0!</v>
      </c>
      <c r="N25" s="8" t="e">
        <f>N24/(N24+N12)*1000000</f>
        <v>#DIV/0!</v>
      </c>
    </row>
    <row r="27" spans="2:14" ht="19.149999999999999" customHeight="1"/>
    <row r="33" ht="18" customHeight="1"/>
  </sheetData>
  <mergeCells count="15">
    <mergeCell ref="B2:B25"/>
    <mergeCell ref="C2:D3"/>
    <mergeCell ref="C16:C17"/>
    <mergeCell ref="C18:C19"/>
    <mergeCell ref="C20:C22"/>
    <mergeCell ref="C23:C25"/>
    <mergeCell ref="C8:C12"/>
    <mergeCell ref="C13:C15"/>
    <mergeCell ref="C7:D7"/>
    <mergeCell ref="C4:C6"/>
    <mergeCell ref="M2:N2"/>
    <mergeCell ref="K2:L2"/>
    <mergeCell ref="I2:J2"/>
    <mergeCell ref="G2:H2"/>
    <mergeCell ref="E2:F2"/>
  </mergeCells>
  <phoneticPr fontId="1"/>
  <pageMargins left="0.15748031496062992" right="0.15748031496062992" top="0.15748031496062992" bottom="0.15748031496062992" header="0.31496062992125984" footer="0.31496062992125984"/>
  <pageSetup paperSize="8" scale="3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059-AD06-44FF-A63F-40FDB3F90DAD}">
  <sheetPr>
    <pageSetUpPr fitToPage="1"/>
  </sheetPr>
  <dimension ref="B1:L122"/>
  <sheetViews>
    <sheetView showGridLines="0" view="pageBreakPreview" zoomScale="85" zoomScaleNormal="55" zoomScaleSheetLayoutView="85" zoomScalePageLayoutView="40" workbookViewId="0">
      <pane ySplit="4" topLeftCell="A17" activePane="bottomLeft" state="frozen"/>
      <selection pane="bottomLeft" activeCell="E25" sqref="E25"/>
    </sheetView>
  </sheetViews>
  <sheetFormatPr defaultColWidth="9" defaultRowHeight="15"/>
  <cols>
    <col min="1" max="1" width="1.375" style="19" customWidth="1"/>
    <col min="2" max="2" width="4.75" style="19" customWidth="1"/>
    <col min="3" max="3" width="16.25" style="19" customWidth="1"/>
    <col min="4" max="4" width="14.625" style="19" customWidth="1"/>
    <col min="5" max="9" width="17.25" style="19" customWidth="1"/>
    <col min="10" max="10" width="13.25" style="19" customWidth="1"/>
    <col min="11" max="16384" width="9" style="19"/>
  </cols>
  <sheetData>
    <row r="1" spans="2:12" ht="39.75">
      <c r="B1" s="25" t="s">
        <v>32</v>
      </c>
      <c r="C1" s="20"/>
      <c r="D1" s="20"/>
      <c r="E1" s="21"/>
      <c r="L1" s="22"/>
    </row>
    <row r="2" spans="2:12" ht="16.5" customHeight="1" thickBot="1">
      <c r="B2" s="24"/>
      <c r="C2" s="24"/>
      <c r="D2" s="24"/>
      <c r="E2" s="24"/>
      <c r="F2" s="24"/>
      <c r="G2" s="24"/>
      <c r="H2" s="24"/>
      <c r="I2" s="18"/>
      <c r="J2" s="18"/>
      <c r="K2" s="23"/>
      <c r="L2" s="23"/>
    </row>
    <row r="3" spans="2:12" s="32" customFormat="1" ht="54.75" customHeight="1">
      <c r="B3" s="76" t="s">
        <v>28</v>
      </c>
      <c r="C3" s="82" t="s">
        <v>29</v>
      </c>
      <c r="D3" s="80" t="s">
        <v>30</v>
      </c>
      <c r="E3" s="78" t="s">
        <v>22</v>
      </c>
      <c r="F3" s="78"/>
      <c r="G3" s="78"/>
      <c r="H3" s="78"/>
      <c r="I3" s="79"/>
      <c r="J3" s="74" t="s">
        <v>31</v>
      </c>
      <c r="K3" s="33"/>
      <c r="L3" s="33"/>
    </row>
    <row r="4" spans="2:12" s="32" customFormat="1" ht="51" customHeight="1">
      <c r="B4" s="77"/>
      <c r="C4" s="83"/>
      <c r="D4" s="81"/>
      <c r="E4" s="34" t="s">
        <v>23</v>
      </c>
      <c r="F4" s="34" t="s">
        <v>24</v>
      </c>
      <c r="G4" s="34" t="s">
        <v>25</v>
      </c>
      <c r="H4" s="34" t="s">
        <v>26</v>
      </c>
      <c r="I4" s="35" t="s">
        <v>27</v>
      </c>
      <c r="J4" s="75"/>
      <c r="K4" s="33"/>
      <c r="L4" s="33"/>
    </row>
    <row r="5" spans="2:12" ht="43.5" customHeight="1">
      <c r="B5" s="70">
        <v>1</v>
      </c>
      <c r="C5" s="72">
        <v>45566</v>
      </c>
      <c r="D5" s="30" t="s">
        <v>39</v>
      </c>
      <c r="E5" s="43">
        <v>24</v>
      </c>
      <c r="F5" s="30">
        <v>6</v>
      </c>
      <c r="G5" s="30">
        <v>23</v>
      </c>
      <c r="H5" s="30"/>
      <c r="I5" s="30">
        <v>210</v>
      </c>
      <c r="J5" s="30">
        <f>SUM(E5:I5)</f>
        <v>263</v>
      </c>
    </row>
    <row r="6" spans="2:12" ht="43.5" customHeight="1">
      <c r="B6" s="71"/>
      <c r="C6" s="73"/>
      <c r="D6" s="30" t="s">
        <v>40</v>
      </c>
      <c r="E6" s="43">
        <v>20</v>
      </c>
      <c r="F6" s="30"/>
      <c r="G6" s="30"/>
      <c r="H6" s="30"/>
      <c r="I6" s="30">
        <v>10</v>
      </c>
      <c r="J6" s="30">
        <f t="shared" ref="J6" si="0">SUM(E6:I6)</f>
        <v>30</v>
      </c>
    </row>
    <row r="7" spans="2:12" ht="42" customHeight="1">
      <c r="B7" s="71"/>
      <c r="C7" s="73"/>
      <c r="D7" s="40" t="s">
        <v>43</v>
      </c>
      <c r="E7" s="44">
        <v>10</v>
      </c>
      <c r="F7" s="40"/>
      <c r="G7" s="40">
        <v>10</v>
      </c>
      <c r="H7" s="40"/>
      <c r="I7" s="40">
        <v>10</v>
      </c>
      <c r="J7" s="40">
        <f>SUM(E7:I7)</f>
        <v>30</v>
      </c>
    </row>
    <row r="8" spans="2:12" ht="42" customHeight="1">
      <c r="B8" s="71"/>
      <c r="C8" s="73"/>
      <c r="D8" s="30" t="s">
        <v>44</v>
      </c>
      <c r="E8" s="44">
        <v>5</v>
      </c>
      <c r="F8" s="40"/>
      <c r="G8" s="40">
        <v>13</v>
      </c>
      <c r="H8" s="40"/>
      <c r="I8" s="40">
        <v>90</v>
      </c>
      <c r="J8" s="30">
        <f t="shared" ref="J8" si="1">SUM(E8:I8)</f>
        <v>108</v>
      </c>
    </row>
    <row r="9" spans="2:12" ht="43.5" customHeight="1">
      <c r="B9" s="70">
        <v>2</v>
      </c>
      <c r="C9" s="72">
        <v>45567</v>
      </c>
      <c r="D9" s="30" t="s">
        <v>39</v>
      </c>
      <c r="E9" s="43">
        <v>110</v>
      </c>
      <c r="F9" s="30"/>
      <c r="G9" s="30">
        <v>32</v>
      </c>
      <c r="H9" s="30"/>
      <c r="I9" s="30">
        <v>10</v>
      </c>
      <c r="J9" s="30">
        <f>SUM(E9:I9)</f>
        <v>152</v>
      </c>
    </row>
    <row r="10" spans="2:12" ht="43.5" customHeight="1">
      <c r="B10" s="71"/>
      <c r="C10" s="73"/>
      <c r="D10" s="30" t="s">
        <v>40</v>
      </c>
      <c r="E10" s="43">
        <v>10</v>
      </c>
      <c r="F10" s="30"/>
      <c r="G10" s="30">
        <v>10</v>
      </c>
      <c r="H10" s="30"/>
      <c r="I10" s="30">
        <v>10</v>
      </c>
      <c r="J10" s="30">
        <f t="shared" ref="J10" si="2">SUM(E10:I10)</f>
        <v>30</v>
      </c>
    </row>
    <row r="11" spans="2:12" ht="42" customHeight="1">
      <c r="B11" s="71"/>
      <c r="C11" s="73"/>
      <c r="D11" s="40" t="s">
        <v>43</v>
      </c>
      <c r="E11" s="44">
        <v>10</v>
      </c>
      <c r="F11" s="40"/>
      <c r="G11" s="40">
        <v>10</v>
      </c>
      <c r="H11" s="40"/>
      <c r="I11" s="40">
        <v>10</v>
      </c>
      <c r="J11" s="40">
        <f>SUM(E11:I11)</f>
        <v>30</v>
      </c>
    </row>
    <row r="12" spans="2:12" ht="42" customHeight="1">
      <c r="B12" s="71"/>
      <c r="C12" s="73"/>
      <c r="D12" s="30" t="s">
        <v>44</v>
      </c>
      <c r="E12" s="44">
        <v>48</v>
      </c>
      <c r="F12" s="40">
        <v>20</v>
      </c>
      <c r="G12" s="40">
        <v>15</v>
      </c>
      <c r="H12" s="40"/>
      <c r="I12" s="40">
        <v>10</v>
      </c>
      <c r="J12" s="30">
        <f t="shared" ref="J12" si="3">SUM(E12:I12)</f>
        <v>93</v>
      </c>
    </row>
    <row r="13" spans="2:12" ht="43.5" customHeight="1">
      <c r="B13" s="70">
        <v>3</v>
      </c>
      <c r="C13" s="72">
        <v>45568</v>
      </c>
      <c r="D13" s="30" t="s">
        <v>39</v>
      </c>
      <c r="E13" s="43">
        <v>86</v>
      </c>
      <c r="F13" s="30">
        <v>10</v>
      </c>
      <c r="G13" s="30">
        <v>25</v>
      </c>
      <c r="H13" s="30"/>
      <c r="I13" s="30">
        <v>10</v>
      </c>
      <c r="J13" s="30">
        <f>SUM(E13:I13)</f>
        <v>131</v>
      </c>
    </row>
    <row r="14" spans="2:12" ht="43.5" customHeight="1">
      <c r="B14" s="71"/>
      <c r="C14" s="73"/>
      <c r="D14" s="30" t="s">
        <v>40</v>
      </c>
      <c r="E14" s="43">
        <v>10</v>
      </c>
      <c r="F14" s="30"/>
      <c r="G14" s="30">
        <v>20</v>
      </c>
      <c r="H14" s="30"/>
      <c r="I14" s="30">
        <v>10</v>
      </c>
      <c r="J14" s="30">
        <f t="shared" ref="J14" si="4">SUM(E14:I14)</f>
        <v>40</v>
      </c>
    </row>
    <row r="15" spans="2:12" ht="42" customHeight="1">
      <c r="B15" s="71"/>
      <c r="C15" s="73"/>
      <c r="D15" s="40" t="s">
        <v>43</v>
      </c>
      <c r="E15" s="44">
        <v>28</v>
      </c>
      <c r="F15" s="40">
        <v>5</v>
      </c>
      <c r="G15" s="40">
        <v>26</v>
      </c>
      <c r="H15" s="40"/>
      <c r="I15" s="40">
        <v>10</v>
      </c>
      <c r="J15" s="40">
        <f>SUM(E15:I15)</f>
        <v>69</v>
      </c>
    </row>
    <row r="16" spans="2:12" ht="42" customHeight="1">
      <c r="B16" s="71"/>
      <c r="C16" s="73"/>
      <c r="D16" s="30" t="s">
        <v>44</v>
      </c>
      <c r="E16" s="44">
        <v>24</v>
      </c>
      <c r="F16" s="40">
        <v>6</v>
      </c>
      <c r="G16" s="40">
        <v>30</v>
      </c>
      <c r="H16" s="40"/>
      <c r="I16" s="40">
        <v>10</v>
      </c>
      <c r="J16" s="30">
        <f t="shared" ref="J16" si="5">SUM(E16:I16)</f>
        <v>70</v>
      </c>
    </row>
    <row r="17" spans="2:10" ht="43.5" customHeight="1">
      <c r="B17" s="70">
        <v>4</v>
      </c>
      <c r="C17" s="72">
        <v>45569</v>
      </c>
      <c r="D17" s="30" t="s">
        <v>39</v>
      </c>
      <c r="E17" s="43">
        <v>102</v>
      </c>
      <c r="F17" s="30">
        <v>6</v>
      </c>
      <c r="G17" s="30">
        <v>26</v>
      </c>
      <c r="H17" s="30"/>
      <c r="I17" s="30">
        <v>10</v>
      </c>
      <c r="J17" s="30">
        <f>SUM(E17:I17)</f>
        <v>144</v>
      </c>
    </row>
    <row r="18" spans="2:10" ht="43.5" customHeight="1">
      <c r="B18" s="71"/>
      <c r="C18" s="73"/>
      <c r="D18" s="30" t="s">
        <v>40</v>
      </c>
      <c r="E18" s="43">
        <v>10</v>
      </c>
      <c r="F18" s="30"/>
      <c r="G18" s="30">
        <v>10</v>
      </c>
      <c r="H18" s="30"/>
      <c r="I18" s="30">
        <v>10</v>
      </c>
      <c r="J18" s="30">
        <f t="shared" ref="J18" si="6">SUM(E18:I18)</f>
        <v>30</v>
      </c>
    </row>
    <row r="19" spans="2:10" ht="42" customHeight="1">
      <c r="B19" s="71"/>
      <c r="C19" s="73"/>
      <c r="D19" s="40" t="s">
        <v>43</v>
      </c>
      <c r="E19" s="44">
        <v>15</v>
      </c>
      <c r="F19" s="40">
        <v>5</v>
      </c>
      <c r="G19" s="40"/>
      <c r="H19" s="40"/>
      <c r="I19" s="40">
        <v>10</v>
      </c>
      <c r="J19" s="40">
        <f>SUM(E19:I19)</f>
        <v>30</v>
      </c>
    </row>
    <row r="20" spans="2:10" ht="42" customHeight="1">
      <c r="B20" s="71"/>
      <c r="C20" s="73"/>
      <c r="D20" s="30" t="s">
        <v>44</v>
      </c>
      <c r="E20" s="44">
        <v>30</v>
      </c>
      <c r="F20" s="40">
        <v>5</v>
      </c>
      <c r="G20" s="40">
        <v>16</v>
      </c>
      <c r="H20" s="40"/>
      <c r="I20" s="40">
        <v>10</v>
      </c>
      <c r="J20" s="30">
        <f t="shared" ref="J20" si="7">SUM(E20:I20)</f>
        <v>61</v>
      </c>
    </row>
    <row r="21" spans="2:10" ht="43.5" customHeight="1">
      <c r="B21" s="70">
        <v>5</v>
      </c>
      <c r="C21" s="72">
        <v>45570</v>
      </c>
      <c r="D21" s="30" t="s">
        <v>39</v>
      </c>
      <c r="E21" s="43">
        <v>45</v>
      </c>
      <c r="F21" s="30">
        <v>5</v>
      </c>
      <c r="G21" s="30">
        <v>12</v>
      </c>
      <c r="H21" s="30"/>
      <c r="I21" s="30">
        <v>10</v>
      </c>
      <c r="J21" s="30">
        <f>SUM(E21:I21)</f>
        <v>72</v>
      </c>
    </row>
    <row r="22" spans="2:10" ht="43.5" customHeight="1">
      <c r="B22" s="71"/>
      <c r="C22" s="73"/>
      <c r="D22" s="30" t="s">
        <v>40</v>
      </c>
      <c r="E22" s="43">
        <v>40</v>
      </c>
      <c r="F22" s="30">
        <v>8</v>
      </c>
      <c r="G22" s="30">
        <v>20</v>
      </c>
      <c r="H22" s="30"/>
      <c r="I22" s="30">
        <v>10</v>
      </c>
      <c r="J22" s="30">
        <f t="shared" ref="J22" si="8">SUM(E22:I22)</f>
        <v>78</v>
      </c>
    </row>
    <row r="23" spans="2:10" ht="43.5" customHeight="1">
      <c r="B23" s="70">
        <v>6</v>
      </c>
      <c r="C23" s="72">
        <v>45571</v>
      </c>
      <c r="D23" s="30" t="s">
        <v>39</v>
      </c>
      <c r="E23" s="43">
        <v>10</v>
      </c>
      <c r="F23" s="30"/>
      <c r="G23" s="30">
        <v>10</v>
      </c>
      <c r="H23" s="30"/>
      <c r="I23" s="30">
        <v>10</v>
      </c>
      <c r="J23" s="30">
        <f>SUM(E23:I23)</f>
        <v>30</v>
      </c>
    </row>
    <row r="24" spans="2:10" ht="43.5" customHeight="1">
      <c r="B24" s="71"/>
      <c r="C24" s="73"/>
      <c r="D24" s="30" t="s">
        <v>40</v>
      </c>
      <c r="E24" s="43">
        <v>83</v>
      </c>
      <c r="F24" s="30"/>
      <c r="G24" s="30">
        <v>21</v>
      </c>
      <c r="H24" s="30"/>
      <c r="I24" s="30">
        <v>10</v>
      </c>
      <c r="J24" s="30">
        <f t="shared" ref="J24" si="9">SUM(E24:I24)</f>
        <v>114</v>
      </c>
    </row>
    <row r="25" spans="2:10" ht="42" customHeight="1">
      <c r="B25" s="71"/>
      <c r="C25" s="73"/>
      <c r="D25" s="40" t="s">
        <v>43</v>
      </c>
      <c r="E25" s="44"/>
      <c r="F25" s="40"/>
      <c r="G25" s="40"/>
      <c r="H25" s="40"/>
      <c r="I25" s="40"/>
      <c r="J25" s="40">
        <f>SUM(E25:I25)</f>
        <v>0</v>
      </c>
    </row>
    <row r="26" spans="2:10" ht="42" customHeight="1">
      <c r="B26" s="71"/>
      <c r="C26" s="73"/>
      <c r="D26" s="30" t="s">
        <v>44</v>
      </c>
      <c r="E26" s="44"/>
      <c r="F26" s="40"/>
      <c r="G26" s="40"/>
      <c r="H26" s="40"/>
      <c r="I26" s="40"/>
      <c r="J26" s="30">
        <f t="shared" ref="J26" si="10">SUM(E26:I26)</f>
        <v>0</v>
      </c>
    </row>
    <row r="27" spans="2:10" ht="43.5" customHeight="1">
      <c r="B27" s="70">
        <v>7</v>
      </c>
      <c r="C27" s="72">
        <v>45572</v>
      </c>
      <c r="D27" s="30" t="s">
        <v>39</v>
      </c>
      <c r="E27" s="43"/>
      <c r="F27" s="30"/>
      <c r="G27" s="30"/>
      <c r="H27" s="30"/>
      <c r="I27" s="30"/>
      <c r="J27" s="30">
        <f>SUM(E27:I27)</f>
        <v>0</v>
      </c>
    </row>
    <row r="28" spans="2:10" ht="43.5" customHeight="1">
      <c r="B28" s="71"/>
      <c r="C28" s="73"/>
      <c r="D28" s="30" t="s">
        <v>40</v>
      </c>
      <c r="E28" s="43"/>
      <c r="F28" s="30"/>
      <c r="G28" s="30"/>
      <c r="H28" s="30"/>
      <c r="I28" s="30"/>
      <c r="J28" s="30">
        <f t="shared" ref="J28" si="11">SUM(E28:I28)</f>
        <v>0</v>
      </c>
    </row>
    <row r="29" spans="2:10" ht="42" customHeight="1">
      <c r="B29" s="71"/>
      <c r="C29" s="73"/>
      <c r="D29" s="40" t="s">
        <v>43</v>
      </c>
      <c r="E29" s="44"/>
      <c r="F29" s="40"/>
      <c r="G29" s="40"/>
      <c r="H29" s="40"/>
      <c r="I29" s="40"/>
      <c r="J29" s="40">
        <f>SUM(E29:I29)</f>
        <v>0</v>
      </c>
    </row>
    <row r="30" spans="2:10" ht="42" customHeight="1">
      <c r="B30" s="71"/>
      <c r="C30" s="73"/>
      <c r="D30" s="30" t="s">
        <v>44</v>
      </c>
      <c r="E30" s="44"/>
      <c r="F30" s="40"/>
      <c r="G30" s="40"/>
      <c r="H30" s="40"/>
      <c r="I30" s="40"/>
      <c r="J30" s="30">
        <f t="shared" ref="J30" si="12">SUM(E30:I30)</f>
        <v>0</v>
      </c>
    </row>
    <row r="31" spans="2:10" ht="43.5" customHeight="1">
      <c r="B31" s="70">
        <v>8</v>
      </c>
      <c r="C31" s="72">
        <v>45573</v>
      </c>
      <c r="D31" s="30" t="s">
        <v>39</v>
      </c>
      <c r="E31" s="43"/>
      <c r="F31" s="30"/>
      <c r="G31" s="30"/>
      <c r="H31" s="30"/>
      <c r="I31" s="30"/>
      <c r="J31" s="30">
        <f>SUM(E31:I31)</f>
        <v>0</v>
      </c>
    </row>
    <row r="32" spans="2:10" ht="43.5" customHeight="1">
      <c r="B32" s="71"/>
      <c r="C32" s="73"/>
      <c r="D32" s="30" t="s">
        <v>40</v>
      </c>
      <c r="E32" s="43"/>
      <c r="F32" s="30"/>
      <c r="G32" s="30"/>
      <c r="H32" s="30"/>
      <c r="I32" s="30"/>
      <c r="J32" s="30">
        <f t="shared" ref="J32" si="13">SUM(E32:I32)</f>
        <v>0</v>
      </c>
    </row>
    <row r="33" spans="2:11" ht="42" customHeight="1">
      <c r="B33" s="71"/>
      <c r="C33" s="73"/>
      <c r="D33" s="40" t="s">
        <v>43</v>
      </c>
      <c r="E33" s="44"/>
      <c r="F33" s="40"/>
      <c r="G33" s="40"/>
      <c r="H33" s="40"/>
      <c r="I33" s="40"/>
      <c r="J33" s="40">
        <f>SUM(E33:I33)</f>
        <v>0</v>
      </c>
    </row>
    <row r="34" spans="2:11" ht="42" customHeight="1">
      <c r="B34" s="71"/>
      <c r="C34" s="73"/>
      <c r="D34" s="30" t="s">
        <v>44</v>
      </c>
      <c r="E34" s="44"/>
      <c r="F34" s="40"/>
      <c r="G34" s="40"/>
      <c r="H34" s="40"/>
      <c r="I34" s="40"/>
      <c r="J34" s="30">
        <f t="shared" ref="J34" si="14">SUM(E34:I34)</f>
        <v>0</v>
      </c>
    </row>
    <row r="35" spans="2:11" ht="43.5" customHeight="1">
      <c r="B35" s="70">
        <v>9</v>
      </c>
      <c r="C35" s="72">
        <v>45574</v>
      </c>
      <c r="D35" s="30" t="s">
        <v>39</v>
      </c>
      <c r="E35" s="43"/>
      <c r="F35" s="30"/>
      <c r="G35" s="30"/>
      <c r="H35" s="30"/>
      <c r="I35" s="30"/>
      <c r="J35" s="30">
        <f>SUM(E35:I35)</f>
        <v>0</v>
      </c>
      <c r="K35" s="49"/>
    </row>
    <row r="36" spans="2:11" ht="43.5" customHeight="1">
      <c r="B36" s="71"/>
      <c r="C36" s="73"/>
      <c r="D36" s="30" t="s">
        <v>40</v>
      </c>
      <c r="E36" s="43"/>
      <c r="F36" s="30"/>
      <c r="G36" s="30"/>
      <c r="H36" s="30"/>
      <c r="I36" s="30"/>
      <c r="J36" s="30">
        <f t="shared" ref="J36" si="15">SUM(E36:I36)</f>
        <v>0</v>
      </c>
      <c r="K36" s="49"/>
    </row>
    <row r="37" spans="2:11" ht="42" customHeight="1">
      <c r="B37" s="71"/>
      <c r="C37" s="73"/>
      <c r="D37" s="40" t="s">
        <v>43</v>
      </c>
      <c r="E37" s="44"/>
      <c r="F37" s="40"/>
      <c r="G37" s="40"/>
      <c r="H37" s="40"/>
      <c r="I37" s="40"/>
      <c r="J37" s="40">
        <f>SUM(E37:I37)</f>
        <v>0</v>
      </c>
      <c r="K37" s="49"/>
    </row>
    <row r="38" spans="2:11" ht="42" customHeight="1">
      <c r="B38" s="71"/>
      <c r="C38" s="73"/>
      <c r="D38" s="30" t="s">
        <v>44</v>
      </c>
      <c r="E38" s="44"/>
      <c r="F38" s="40"/>
      <c r="G38" s="40"/>
      <c r="H38" s="40"/>
      <c r="I38" s="40"/>
      <c r="J38" s="30">
        <f t="shared" ref="J38" si="16">SUM(E38:I38)</f>
        <v>0</v>
      </c>
      <c r="K38" s="49"/>
    </row>
    <row r="39" spans="2:11" ht="43.5" customHeight="1">
      <c r="B39" s="70">
        <v>10</v>
      </c>
      <c r="C39" s="72">
        <v>45575</v>
      </c>
      <c r="D39" s="30" t="s">
        <v>39</v>
      </c>
      <c r="E39" s="43"/>
      <c r="F39" s="30"/>
      <c r="G39" s="30"/>
      <c r="H39" s="30"/>
      <c r="I39" s="30"/>
      <c r="J39" s="30">
        <f>SUM(E39:I39)</f>
        <v>0</v>
      </c>
    </row>
    <row r="40" spans="2:11" ht="43.5" customHeight="1">
      <c r="B40" s="71"/>
      <c r="C40" s="73"/>
      <c r="D40" s="30" t="s">
        <v>40</v>
      </c>
      <c r="E40" s="43"/>
      <c r="F40" s="30"/>
      <c r="G40" s="30"/>
      <c r="H40" s="30"/>
      <c r="I40" s="30"/>
      <c r="J40" s="30">
        <f t="shared" ref="J40" si="17">SUM(E40:I40)</f>
        <v>0</v>
      </c>
    </row>
    <row r="41" spans="2:11" ht="42" customHeight="1">
      <c r="B41" s="71"/>
      <c r="C41" s="73"/>
      <c r="D41" s="40" t="s">
        <v>43</v>
      </c>
      <c r="E41" s="44"/>
      <c r="F41" s="40"/>
      <c r="G41" s="40"/>
      <c r="H41" s="40"/>
      <c r="I41" s="40"/>
      <c r="J41" s="40">
        <f>SUM(E41:I41)</f>
        <v>0</v>
      </c>
    </row>
    <row r="42" spans="2:11" ht="42" customHeight="1">
      <c r="B42" s="71"/>
      <c r="C42" s="73"/>
      <c r="D42" s="30" t="s">
        <v>44</v>
      </c>
      <c r="E42" s="44"/>
      <c r="F42" s="40"/>
      <c r="G42" s="40"/>
      <c r="H42" s="40"/>
      <c r="I42" s="40"/>
      <c r="J42" s="30">
        <f t="shared" ref="J42" si="18">SUM(E42:I42)</f>
        <v>0</v>
      </c>
    </row>
    <row r="43" spans="2:11" ht="43.5" customHeight="1">
      <c r="B43" s="70">
        <v>11</v>
      </c>
      <c r="C43" s="72">
        <v>45576</v>
      </c>
      <c r="D43" s="30" t="s">
        <v>39</v>
      </c>
      <c r="E43" s="43"/>
      <c r="F43" s="30"/>
      <c r="G43" s="30"/>
      <c r="H43" s="30"/>
      <c r="I43" s="30"/>
      <c r="J43" s="30">
        <f>SUM(E43:I43)</f>
        <v>0</v>
      </c>
    </row>
    <row r="44" spans="2:11" ht="43.5" customHeight="1">
      <c r="B44" s="71"/>
      <c r="C44" s="73"/>
      <c r="D44" s="30" t="s">
        <v>40</v>
      </c>
      <c r="E44" s="43"/>
      <c r="F44" s="30"/>
      <c r="G44" s="30"/>
      <c r="H44" s="30"/>
      <c r="I44" s="30"/>
      <c r="J44" s="30">
        <f t="shared" ref="J44" si="19">SUM(E44:I44)</f>
        <v>0</v>
      </c>
    </row>
    <row r="45" spans="2:11" ht="42" customHeight="1">
      <c r="B45" s="71"/>
      <c r="C45" s="73"/>
      <c r="D45" s="40" t="s">
        <v>43</v>
      </c>
      <c r="E45" s="44"/>
      <c r="F45" s="40"/>
      <c r="G45" s="40"/>
      <c r="H45" s="40"/>
      <c r="I45" s="40"/>
      <c r="J45" s="40">
        <f>SUM(E45:I45)</f>
        <v>0</v>
      </c>
    </row>
    <row r="46" spans="2:11" ht="42" customHeight="1">
      <c r="B46" s="71"/>
      <c r="C46" s="73"/>
      <c r="D46" s="30" t="s">
        <v>44</v>
      </c>
      <c r="E46" s="44"/>
      <c r="F46" s="40"/>
      <c r="G46" s="40"/>
      <c r="H46" s="40"/>
      <c r="I46" s="40"/>
      <c r="J46" s="30">
        <f t="shared" ref="J46" si="20">SUM(E46:I46)</f>
        <v>0</v>
      </c>
    </row>
    <row r="47" spans="2:11" ht="43.5" customHeight="1">
      <c r="B47" s="70">
        <v>12</v>
      </c>
      <c r="C47" s="72">
        <v>45577</v>
      </c>
      <c r="D47" s="30" t="s">
        <v>39</v>
      </c>
      <c r="E47" s="43"/>
      <c r="F47" s="30"/>
      <c r="G47" s="30"/>
      <c r="H47" s="30"/>
      <c r="I47" s="30"/>
      <c r="J47" s="30">
        <f>SUM(E47:I47)</f>
        <v>0</v>
      </c>
    </row>
    <row r="48" spans="2:11" ht="43.5" customHeight="1">
      <c r="B48" s="71"/>
      <c r="C48" s="73"/>
      <c r="D48" s="30" t="s">
        <v>40</v>
      </c>
      <c r="E48" s="43"/>
      <c r="F48" s="30"/>
      <c r="G48" s="30"/>
      <c r="H48" s="30"/>
      <c r="I48" s="30"/>
      <c r="J48" s="30">
        <f t="shared" ref="J48" si="21">SUM(E48:I48)</f>
        <v>0</v>
      </c>
    </row>
    <row r="49" spans="2:10" ht="42" customHeight="1">
      <c r="B49" s="71"/>
      <c r="C49" s="73"/>
      <c r="D49" s="40" t="s">
        <v>43</v>
      </c>
      <c r="E49" s="44"/>
      <c r="F49" s="40"/>
      <c r="G49" s="40"/>
      <c r="H49" s="40"/>
      <c r="I49" s="40"/>
      <c r="J49" s="40">
        <f>SUM(E49:I49)</f>
        <v>0</v>
      </c>
    </row>
    <row r="50" spans="2:10" ht="42" customHeight="1">
      <c r="B50" s="71"/>
      <c r="C50" s="73"/>
      <c r="D50" s="30" t="s">
        <v>44</v>
      </c>
      <c r="E50" s="44"/>
      <c r="F50" s="40"/>
      <c r="G50" s="40"/>
      <c r="H50" s="40"/>
      <c r="I50" s="40"/>
      <c r="J50" s="30">
        <f t="shared" ref="J50" si="22">SUM(E50:I50)</f>
        <v>0</v>
      </c>
    </row>
    <row r="51" spans="2:10" ht="43.5" customHeight="1">
      <c r="B51" s="70">
        <v>13</v>
      </c>
      <c r="C51" s="72">
        <v>45578</v>
      </c>
      <c r="D51" s="30" t="s">
        <v>39</v>
      </c>
      <c r="E51" s="43"/>
      <c r="F51" s="30"/>
      <c r="G51" s="30"/>
      <c r="H51" s="30"/>
      <c r="I51" s="30"/>
      <c r="J51" s="30">
        <f>SUM(E51:I51)</f>
        <v>0</v>
      </c>
    </row>
    <row r="52" spans="2:10" ht="43.5" customHeight="1">
      <c r="B52" s="71"/>
      <c r="C52" s="73"/>
      <c r="D52" s="30" t="s">
        <v>40</v>
      </c>
      <c r="E52" s="43"/>
      <c r="F52" s="30"/>
      <c r="G52" s="30"/>
      <c r="H52" s="30"/>
      <c r="I52" s="30"/>
      <c r="J52" s="30">
        <f t="shared" ref="J52" si="23">SUM(E52:I52)</f>
        <v>0</v>
      </c>
    </row>
    <row r="53" spans="2:10" ht="42" customHeight="1">
      <c r="B53" s="71"/>
      <c r="C53" s="73"/>
      <c r="D53" s="40" t="s">
        <v>43</v>
      </c>
      <c r="E53" s="44"/>
      <c r="F53" s="40"/>
      <c r="G53" s="40"/>
      <c r="H53" s="40"/>
      <c r="I53" s="40"/>
      <c r="J53" s="40">
        <f>SUM(E53:I53)</f>
        <v>0</v>
      </c>
    </row>
    <row r="54" spans="2:10" ht="42" customHeight="1">
      <c r="B54" s="71"/>
      <c r="C54" s="73"/>
      <c r="D54" s="30" t="s">
        <v>44</v>
      </c>
      <c r="E54" s="44"/>
      <c r="F54" s="40"/>
      <c r="G54" s="40"/>
      <c r="H54" s="40"/>
      <c r="I54" s="40"/>
      <c r="J54" s="30">
        <f t="shared" ref="J54" si="24">SUM(E54:I54)</f>
        <v>0</v>
      </c>
    </row>
    <row r="55" spans="2:10" ht="43.5" customHeight="1">
      <c r="B55" s="70">
        <v>14</v>
      </c>
      <c r="C55" s="72">
        <v>45579</v>
      </c>
      <c r="D55" s="30" t="s">
        <v>39</v>
      </c>
      <c r="E55" s="43"/>
      <c r="F55" s="30"/>
      <c r="G55" s="30"/>
      <c r="H55" s="30"/>
      <c r="I55" s="30"/>
      <c r="J55" s="30">
        <f>SUM(E55:I55)</f>
        <v>0</v>
      </c>
    </row>
    <row r="56" spans="2:10" ht="43.5" customHeight="1">
      <c r="B56" s="71"/>
      <c r="C56" s="73"/>
      <c r="D56" s="30" t="s">
        <v>40</v>
      </c>
      <c r="E56" s="43"/>
      <c r="F56" s="30"/>
      <c r="G56" s="30"/>
      <c r="H56" s="30"/>
      <c r="I56" s="30"/>
      <c r="J56" s="30">
        <f t="shared" ref="J56" si="25">SUM(E56:I56)</f>
        <v>0</v>
      </c>
    </row>
    <row r="57" spans="2:10" ht="42" customHeight="1">
      <c r="B57" s="71"/>
      <c r="C57" s="73"/>
      <c r="D57" s="40" t="s">
        <v>43</v>
      </c>
      <c r="E57" s="44"/>
      <c r="F57" s="40"/>
      <c r="G57" s="40"/>
      <c r="H57" s="40"/>
      <c r="I57" s="40"/>
      <c r="J57" s="40">
        <f>SUM(E57:I57)</f>
        <v>0</v>
      </c>
    </row>
    <row r="58" spans="2:10" ht="42" customHeight="1">
      <c r="B58" s="71"/>
      <c r="C58" s="73"/>
      <c r="D58" s="30" t="s">
        <v>44</v>
      </c>
      <c r="E58" s="44"/>
      <c r="F58" s="40"/>
      <c r="G58" s="40"/>
      <c r="H58" s="40"/>
      <c r="I58" s="40"/>
      <c r="J58" s="30">
        <f t="shared" ref="J58" si="26">SUM(E58:I58)</f>
        <v>0</v>
      </c>
    </row>
    <row r="59" spans="2:10" ht="43.5" customHeight="1">
      <c r="B59" s="70">
        <v>15</v>
      </c>
      <c r="C59" s="72">
        <v>45580</v>
      </c>
      <c r="D59" s="30" t="s">
        <v>39</v>
      </c>
      <c r="E59" s="43"/>
      <c r="F59" s="30"/>
      <c r="G59" s="30"/>
      <c r="H59" s="30"/>
      <c r="I59" s="30"/>
      <c r="J59" s="30">
        <f>SUM(E59:I59)</f>
        <v>0</v>
      </c>
    </row>
    <row r="60" spans="2:10" ht="43.5" customHeight="1">
      <c r="B60" s="71"/>
      <c r="C60" s="73"/>
      <c r="D60" s="30" t="s">
        <v>40</v>
      </c>
      <c r="E60" s="43"/>
      <c r="F60" s="30"/>
      <c r="G60" s="30"/>
      <c r="H60" s="30"/>
      <c r="I60" s="30"/>
      <c r="J60" s="30">
        <f t="shared" ref="J60" si="27">SUM(E60:I60)</f>
        <v>0</v>
      </c>
    </row>
    <row r="61" spans="2:10" ht="42" customHeight="1">
      <c r="B61" s="71"/>
      <c r="C61" s="73"/>
      <c r="D61" s="40" t="s">
        <v>43</v>
      </c>
      <c r="E61" s="44"/>
      <c r="F61" s="40"/>
      <c r="G61" s="40"/>
      <c r="H61" s="40"/>
      <c r="I61" s="40"/>
      <c r="J61" s="40">
        <f>SUM(E61:I61)</f>
        <v>0</v>
      </c>
    </row>
    <row r="62" spans="2:10" ht="42" customHeight="1">
      <c r="B62" s="71"/>
      <c r="C62" s="73"/>
      <c r="D62" s="30" t="s">
        <v>44</v>
      </c>
      <c r="E62" s="44"/>
      <c r="F62" s="40"/>
      <c r="G62" s="40"/>
      <c r="H62" s="40"/>
      <c r="I62" s="40"/>
      <c r="J62" s="30">
        <f t="shared" ref="J62" si="28">SUM(E62:I62)</f>
        <v>0</v>
      </c>
    </row>
    <row r="63" spans="2:10" ht="43.5" customHeight="1">
      <c r="B63" s="70">
        <v>16</v>
      </c>
      <c r="C63" s="72">
        <v>45581</v>
      </c>
      <c r="D63" s="30" t="s">
        <v>39</v>
      </c>
      <c r="E63" s="43"/>
      <c r="F63" s="30"/>
      <c r="G63" s="30"/>
      <c r="H63" s="30"/>
      <c r="I63" s="30"/>
      <c r="J63" s="30">
        <f>SUM(E63:I63)</f>
        <v>0</v>
      </c>
    </row>
    <row r="64" spans="2:10" ht="43.5" customHeight="1">
      <c r="B64" s="71"/>
      <c r="C64" s="73"/>
      <c r="D64" s="30" t="s">
        <v>40</v>
      </c>
      <c r="E64" s="43"/>
      <c r="F64" s="30"/>
      <c r="G64" s="30"/>
      <c r="H64" s="30"/>
      <c r="I64" s="30"/>
      <c r="J64" s="30">
        <f t="shared" ref="J64" si="29">SUM(E64:I64)</f>
        <v>0</v>
      </c>
    </row>
    <row r="65" spans="2:10" ht="42" customHeight="1">
      <c r="B65" s="71"/>
      <c r="C65" s="73"/>
      <c r="D65" s="40" t="s">
        <v>43</v>
      </c>
      <c r="E65" s="44"/>
      <c r="F65" s="40"/>
      <c r="G65" s="40"/>
      <c r="H65" s="40"/>
      <c r="I65" s="40"/>
      <c r="J65" s="40">
        <f>SUM(E65:I65)</f>
        <v>0</v>
      </c>
    </row>
    <row r="66" spans="2:10" ht="42" customHeight="1">
      <c r="B66" s="71"/>
      <c r="C66" s="73"/>
      <c r="D66" s="30" t="s">
        <v>44</v>
      </c>
      <c r="E66" s="44"/>
      <c r="F66" s="40"/>
      <c r="G66" s="40"/>
      <c r="H66" s="40"/>
      <c r="I66" s="40"/>
      <c r="J66" s="30">
        <f t="shared" ref="J66" si="30">SUM(E66:I66)</f>
        <v>0</v>
      </c>
    </row>
    <row r="67" spans="2:10" ht="43.5" customHeight="1">
      <c r="B67" s="70">
        <v>17</v>
      </c>
      <c r="C67" s="72">
        <v>45582</v>
      </c>
      <c r="D67" s="30" t="s">
        <v>39</v>
      </c>
      <c r="E67" s="43"/>
      <c r="F67" s="30"/>
      <c r="G67" s="30"/>
      <c r="H67" s="30"/>
      <c r="I67" s="30"/>
      <c r="J67" s="30">
        <f>SUM(E67:I67)</f>
        <v>0</v>
      </c>
    </row>
    <row r="68" spans="2:10" ht="43.5" customHeight="1">
      <c r="B68" s="71"/>
      <c r="C68" s="73"/>
      <c r="D68" s="30" t="s">
        <v>40</v>
      </c>
      <c r="E68" s="43"/>
      <c r="F68" s="30"/>
      <c r="G68" s="30"/>
      <c r="H68" s="30"/>
      <c r="I68" s="30"/>
      <c r="J68" s="30">
        <f t="shared" ref="J68" si="31">SUM(E68:I68)</f>
        <v>0</v>
      </c>
    </row>
    <row r="69" spans="2:10" ht="42" customHeight="1">
      <c r="B69" s="71"/>
      <c r="C69" s="73"/>
      <c r="D69" s="40" t="s">
        <v>43</v>
      </c>
      <c r="E69" s="44"/>
      <c r="F69" s="40"/>
      <c r="G69" s="40"/>
      <c r="H69" s="40"/>
      <c r="I69" s="40"/>
      <c r="J69" s="40">
        <f>SUM(E69:I69)</f>
        <v>0</v>
      </c>
    </row>
    <row r="70" spans="2:10" ht="42" customHeight="1">
      <c r="B70" s="71"/>
      <c r="C70" s="73"/>
      <c r="D70" s="30" t="s">
        <v>44</v>
      </c>
      <c r="E70" s="44"/>
      <c r="F70" s="40"/>
      <c r="G70" s="40"/>
      <c r="H70" s="40"/>
      <c r="I70" s="40"/>
      <c r="J70" s="30">
        <f t="shared" ref="J70" si="32">SUM(E70:I70)</f>
        <v>0</v>
      </c>
    </row>
    <row r="71" spans="2:10" ht="43.5" customHeight="1">
      <c r="B71" s="70">
        <v>18</v>
      </c>
      <c r="C71" s="72">
        <v>45583</v>
      </c>
      <c r="D71" s="30" t="s">
        <v>39</v>
      </c>
      <c r="E71" s="43"/>
      <c r="F71" s="30"/>
      <c r="G71" s="30"/>
      <c r="H71" s="30"/>
      <c r="I71" s="30"/>
      <c r="J71" s="30">
        <f>SUM(E71:I71)</f>
        <v>0</v>
      </c>
    </row>
    <row r="72" spans="2:10" ht="43.5" customHeight="1">
      <c r="B72" s="71"/>
      <c r="C72" s="73"/>
      <c r="D72" s="30" t="s">
        <v>40</v>
      </c>
      <c r="E72" s="43"/>
      <c r="F72" s="30"/>
      <c r="G72" s="30"/>
      <c r="H72" s="30"/>
      <c r="I72" s="30"/>
      <c r="J72" s="30">
        <f t="shared" ref="J72" si="33">SUM(E72:I72)</f>
        <v>0</v>
      </c>
    </row>
    <row r="73" spans="2:10" ht="42" customHeight="1">
      <c r="B73" s="71"/>
      <c r="C73" s="73"/>
      <c r="D73" s="40" t="s">
        <v>43</v>
      </c>
      <c r="E73" s="44"/>
      <c r="F73" s="40"/>
      <c r="G73" s="40"/>
      <c r="H73" s="40"/>
      <c r="I73" s="40"/>
      <c r="J73" s="40">
        <f>SUM(E73:I73)</f>
        <v>0</v>
      </c>
    </row>
    <row r="74" spans="2:10" ht="42" customHeight="1">
      <c r="B74" s="71"/>
      <c r="C74" s="73"/>
      <c r="D74" s="30" t="s">
        <v>44</v>
      </c>
      <c r="E74" s="44"/>
      <c r="F74" s="40"/>
      <c r="G74" s="40"/>
      <c r="H74" s="40"/>
      <c r="I74" s="40"/>
      <c r="J74" s="30">
        <f t="shared" ref="J74" si="34">SUM(E74:I74)</f>
        <v>0</v>
      </c>
    </row>
    <row r="75" spans="2:10" ht="43.5" customHeight="1">
      <c r="B75" s="70">
        <v>19</v>
      </c>
      <c r="C75" s="72">
        <v>45584</v>
      </c>
      <c r="D75" s="30" t="s">
        <v>39</v>
      </c>
      <c r="E75" s="43"/>
      <c r="F75" s="30"/>
      <c r="G75" s="30"/>
      <c r="H75" s="30"/>
      <c r="I75" s="30"/>
      <c r="J75" s="30">
        <f>SUM(E75:I75)</f>
        <v>0</v>
      </c>
    </row>
    <row r="76" spans="2:10" ht="43.5" customHeight="1">
      <c r="B76" s="71"/>
      <c r="C76" s="73"/>
      <c r="D76" s="30" t="s">
        <v>40</v>
      </c>
      <c r="E76" s="43"/>
      <c r="F76" s="30"/>
      <c r="G76" s="30"/>
      <c r="H76" s="30"/>
      <c r="I76" s="30"/>
      <c r="J76" s="30">
        <f t="shared" ref="J76" si="35">SUM(E76:I76)</f>
        <v>0</v>
      </c>
    </row>
    <row r="77" spans="2:10" ht="42" customHeight="1">
      <c r="B77" s="71"/>
      <c r="C77" s="73"/>
      <c r="D77" s="40" t="s">
        <v>43</v>
      </c>
      <c r="E77" s="44"/>
      <c r="F77" s="40"/>
      <c r="G77" s="40"/>
      <c r="H77" s="40"/>
      <c r="I77" s="40"/>
      <c r="J77" s="40">
        <f>SUM(E77:I77)</f>
        <v>0</v>
      </c>
    </row>
    <row r="78" spans="2:10" ht="42" customHeight="1">
      <c r="B78" s="71"/>
      <c r="C78" s="73"/>
      <c r="D78" s="30" t="s">
        <v>44</v>
      </c>
      <c r="E78" s="44"/>
      <c r="F78" s="40"/>
      <c r="G78" s="40"/>
      <c r="H78" s="40"/>
      <c r="I78" s="40"/>
      <c r="J78" s="30">
        <f t="shared" ref="J78" si="36">SUM(E78:I78)</f>
        <v>0</v>
      </c>
    </row>
    <row r="79" spans="2:10" ht="43.5" customHeight="1">
      <c r="B79" s="70">
        <v>20</v>
      </c>
      <c r="C79" s="72">
        <v>45585</v>
      </c>
      <c r="D79" s="30" t="s">
        <v>39</v>
      </c>
      <c r="E79" s="43"/>
      <c r="F79" s="30"/>
      <c r="G79" s="30"/>
      <c r="H79" s="30"/>
      <c r="I79" s="30"/>
      <c r="J79" s="30">
        <f>SUM(E79:I79)</f>
        <v>0</v>
      </c>
    </row>
    <row r="80" spans="2:10" ht="43.5" customHeight="1">
      <c r="B80" s="71"/>
      <c r="C80" s="73"/>
      <c r="D80" s="30" t="s">
        <v>40</v>
      </c>
      <c r="E80" s="43"/>
      <c r="F80" s="30"/>
      <c r="G80" s="30"/>
      <c r="H80" s="30"/>
      <c r="I80" s="30"/>
      <c r="J80" s="30">
        <f t="shared" ref="J80" si="37">SUM(E80:I80)</f>
        <v>0</v>
      </c>
    </row>
    <row r="81" spans="2:10" ht="42" customHeight="1">
      <c r="B81" s="71"/>
      <c r="C81" s="73"/>
      <c r="D81" s="40" t="s">
        <v>43</v>
      </c>
      <c r="E81" s="44"/>
      <c r="F81" s="40"/>
      <c r="G81" s="40"/>
      <c r="H81" s="40"/>
      <c r="I81" s="40"/>
      <c r="J81" s="40">
        <f>SUM(E81:I81)</f>
        <v>0</v>
      </c>
    </row>
    <row r="82" spans="2:10" ht="42" customHeight="1">
      <c r="B82" s="71"/>
      <c r="C82" s="73"/>
      <c r="D82" s="30" t="s">
        <v>44</v>
      </c>
      <c r="E82" s="44"/>
      <c r="F82" s="40"/>
      <c r="G82" s="40"/>
      <c r="H82" s="40"/>
      <c r="I82" s="40"/>
      <c r="J82" s="30">
        <f t="shared" ref="J82" si="38">SUM(E82:I82)</f>
        <v>0</v>
      </c>
    </row>
    <row r="83" spans="2:10" ht="43.5" customHeight="1">
      <c r="B83" s="70">
        <v>21</v>
      </c>
      <c r="C83" s="72">
        <v>45586</v>
      </c>
      <c r="D83" s="30" t="s">
        <v>39</v>
      </c>
      <c r="E83" s="43"/>
      <c r="F83" s="30"/>
      <c r="G83" s="30"/>
      <c r="H83" s="30"/>
      <c r="I83" s="30"/>
      <c r="J83" s="30">
        <f>SUM(E83:I83)</f>
        <v>0</v>
      </c>
    </row>
    <row r="84" spans="2:10" ht="43.5" customHeight="1">
      <c r="B84" s="71"/>
      <c r="C84" s="73"/>
      <c r="D84" s="30" t="s">
        <v>40</v>
      </c>
      <c r="E84" s="43"/>
      <c r="F84" s="30"/>
      <c r="G84" s="30"/>
      <c r="H84" s="30"/>
      <c r="I84" s="30"/>
      <c r="J84" s="30">
        <f t="shared" ref="J84" si="39">SUM(E84:I84)</f>
        <v>0</v>
      </c>
    </row>
    <row r="85" spans="2:10" ht="42" customHeight="1">
      <c r="B85" s="71"/>
      <c r="C85" s="73"/>
      <c r="D85" s="40" t="s">
        <v>43</v>
      </c>
      <c r="E85" s="44"/>
      <c r="F85" s="40"/>
      <c r="G85" s="40"/>
      <c r="H85" s="40"/>
      <c r="I85" s="40"/>
      <c r="J85" s="40">
        <f>SUM(E85:I85)</f>
        <v>0</v>
      </c>
    </row>
    <row r="86" spans="2:10" ht="42" customHeight="1">
      <c r="B86" s="71"/>
      <c r="C86" s="73"/>
      <c r="D86" s="30" t="s">
        <v>44</v>
      </c>
      <c r="E86" s="44"/>
      <c r="F86" s="40"/>
      <c r="G86" s="40"/>
      <c r="H86" s="40"/>
      <c r="I86" s="40"/>
      <c r="J86" s="30">
        <f t="shared" ref="J86" si="40">SUM(E86:I86)</f>
        <v>0</v>
      </c>
    </row>
    <row r="87" spans="2:10" ht="43.5" customHeight="1">
      <c r="B87" s="70">
        <v>22</v>
      </c>
      <c r="C87" s="72">
        <v>45587</v>
      </c>
      <c r="D87" s="30" t="s">
        <v>39</v>
      </c>
      <c r="E87" s="43"/>
      <c r="F87" s="30"/>
      <c r="G87" s="30"/>
      <c r="H87" s="30"/>
      <c r="I87" s="30"/>
      <c r="J87" s="30">
        <f>SUM(E87:I87)</f>
        <v>0</v>
      </c>
    </row>
    <row r="88" spans="2:10" ht="43.5" customHeight="1">
      <c r="B88" s="71"/>
      <c r="C88" s="73"/>
      <c r="D88" s="30" t="s">
        <v>40</v>
      </c>
      <c r="E88" s="43"/>
      <c r="F88" s="30"/>
      <c r="G88" s="30"/>
      <c r="H88" s="30"/>
      <c r="I88" s="30"/>
      <c r="J88" s="30">
        <f t="shared" ref="J88" si="41">SUM(E88:I88)</f>
        <v>0</v>
      </c>
    </row>
    <row r="89" spans="2:10" ht="42" customHeight="1">
      <c r="B89" s="71"/>
      <c r="C89" s="73"/>
      <c r="D89" s="40" t="s">
        <v>43</v>
      </c>
      <c r="E89" s="44"/>
      <c r="F89" s="40"/>
      <c r="G89" s="40"/>
      <c r="H89" s="40"/>
      <c r="I89" s="40"/>
      <c r="J89" s="40">
        <f>SUM(E89:I89)</f>
        <v>0</v>
      </c>
    </row>
    <row r="90" spans="2:10" ht="42" customHeight="1">
      <c r="B90" s="71"/>
      <c r="C90" s="73"/>
      <c r="D90" s="30" t="s">
        <v>44</v>
      </c>
      <c r="E90" s="44"/>
      <c r="F90" s="40"/>
      <c r="G90" s="40"/>
      <c r="H90" s="40"/>
      <c r="I90" s="40"/>
      <c r="J90" s="30">
        <f t="shared" ref="J90" si="42">SUM(E90:I90)</f>
        <v>0</v>
      </c>
    </row>
    <row r="91" spans="2:10" ht="43.5" customHeight="1">
      <c r="B91" s="70">
        <v>23</v>
      </c>
      <c r="C91" s="72">
        <v>45588</v>
      </c>
      <c r="D91" s="30" t="s">
        <v>39</v>
      </c>
      <c r="E91" s="43"/>
      <c r="F91" s="30"/>
      <c r="G91" s="30"/>
      <c r="H91" s="30"/>
      <c r="I91" s="30"/>
      <c r="J91" s="30">
        <f>SUM(E91:I91)</f>
        <v>0</v>
      </c>
    </row>
    <row r="92" spans="2:10" ht="43.5" customHeight="1">
      <c r="B92" s="71"/>
      <c r="C92" s="73"/>
      <c r="D92" s="30" t="s">
        <v>40</v>
      </c>
      <c r="E92" s="43"/>
      <c r="F92" s="30"/>
      <c r="G92" s="30"/>
      <c r="H92" s="30"/>
      <c r="I92" s="30"/>
      <c r="J92" s="30">
        <f t="shared" ref="J92" si="43">SUM(E92:I92)</f>
        <v>0</v>
      </c>
    </row>
    <row r="93" spans="2:10" ht="42" customHeight="1">
      <c r="B93" s="71"/>
      <c r="C93" s="73"/>
      <c r="D93" s="40" t="s">
        <v>43</v>
      </c>
      <c r="E93" s="44"/>
      <c r="F93" s="40"/>
      <c r="G93" s="40"/>
      <c r="H93" s="40"/>
      <c r="I93" s="40"/>
      <c r="J93" s="40">
        <f>SUM(E93:I93)</f>
        <v>0</v>
      </c>
    </row>
    <row r="94" spans="2:10" ht="42" customHeight="1">
      <c r="B94" s="71"/>
      <c r="C94" s="73"/>
      <c r="D94" s="30" t="s">
        <v>44</v>
      </c>
      <c r="E94" s="44"/>
      <c r="F94" s="40"/>
      <c r="G94" s="40"/>
      <c r="H94" s="40"/>
      <c r="I94" s="40"/>
      <c r="J94" s="30">
        <f t="shared" ref="J94" si="44">SUM(E94:I94)</f>
        <v>0</v>
      </c>
    </row>
    <row r="95" spans="2:10" ht="43.5" customHeight="1">
      <c r="B95" s="70">
        <v>24</v>
      </c>
      <c r="C95" s="72">
        <v>45589</v>
      </c>
      <c r="D95" s="30" t="s">
        <v>39</v>
      </c>
      <c r="E95" s="43"/>
      <c r="F95" s="30"/>
      <c r="G95" s="30"/>
      <c r="H95" s="30"/>
      <c r="I95" s="30"/>
      <c r="J95" s="30">
        <f>SUM(E95:I95)</f>
        <v>0</v>
      </c>
    </row>
    <row r="96" spans="2:10" ht="43.5" customHeight="1">
      <c r="B96" s="71"/>
      <c r="C96" s="73"/>
      <c r="D96" s="30" t="s">
        <v>40</v>
      </c>
      <c r="E96" s="44"/>
      <c r="F96" s="40"/>
      <c r="G96" s="40"/>
      <c r="H96" s="40"/>
      <c r="I96" s="40"/>
      <c r="J96" s="30">
        <f t="shared" ref="J96" si="45">SUM(E96:I96)</f>
        <v>0</v>
      </c>
    </row>
    <row r="97" spans="2:10" ht="42" customHeight="1">
      <c r="B97" s="71"/>
      <c r="C97" s="73"/>
      <c r="D97" s="40" t="s">
        <v>43</v>
      </c>
      <c r="E97" s="44"/>
      <c r="F97" s="40"/>
      <c r="G97" s="40"/>
      <c r="H97" s="40"/>
      <c r="I97" s="40"/>
      <c r="J97" s="40">
        <f>SUM(E97:I97)</f>
        <v>0</v>
      </c>
    </row>
    <row r="98" spans="2:10" ht="42" customHeight="1">
      <c r="B98" s="71"/>
      <c r="C98" s="73"/>
      <c r="D98" s="30" t="s">
        <v>44</v>
      </c>
      <c r="E98" s="44"/>
      <c r="F98" s="40"/>
      <c r="G98" s="40"/>
      <c r="H98" s="40"/>
      <c r="I98" s="40"/>
      <c r="J98" s="30">
        <f t="shared" ref="J98" si="46">SUM(E98:I98)</f>
        <v>0</v>
      </c>
    </row>
    <row r="99" spans="2:10" ht="43.5" customHeight="1">
      <c r="B99" s="70">
        <v>25</v>
      </c>
      <c r="C99" s="72">
        <v>45590</v>
      </c>
      <c r="D99" s="30" t="s">
        <v>39</v>
      </c>
      <c r="E99" s="43"/>
      <c r="F99" s="30"/>
      <c r="G99" s="30"/>
      <c r="H99" s="30"/>
      <c r="I99" s="30"/>
      <c r="J99" s="30">
        <f>SUM(E99:I99)</f>
        <v>0</v>
      </c>
    </row>
    <row r="100" spans="2:10" ht="43.5" customHeight="1">
      <c r="B100" s="71"/>
      <c r="C100" s="73"/>
      <c r="D100" s="30" t="s">
        <v>40</v>
      </c>
      <c r="E100" s="43"/>
      <c r="F100" s="30"/>
      <c r="G100" s="30"/>
      <c r="H100" s="30"/>
      <c r="I100" s="30"/>
      <c r="J100" s="30">
        <f t="shared" ref="J100" si="47">SUM(E100:I100)</f>
        <v>0</v>
      </c>
    </row>
    <row r="101" spans="2:10" ht="42" customHeight="1">
      <c r="B101" s="71"/>
      <c r="C101" s="73"/>
      <c r="D101" s="40" t="s">
        <v>43</v>
      </c>
      <c r="E101" s="44"/>
      <c r="F101" s="40"/>
      <c r="G101" s="40"/>
      <c r="H101" s="40"/>
      <c r="I101" s="40"/>
      <c r="J101" s="40">
        <f>SUM(E101:I101)</f>
        <v>0</v>
      </c>
    </row>
    <row r="102" spans="2:10" ht="42" customHeight="1">
      <c r="B102" s="71"/>
      <c r="C102" s="73"/>
      <c r="D102" s="30" t="s">
        <v>44</v>
      </c>
      <c r="E102" s="44"/>
      <c r="F102" s="40"/>
      <c r="G102" s="40"/>
      <c r="H102" s="40"/>
      <c r="I102" s="40"/>
      <c r="J102" s="30">
        <f t="shared" ref="J102" si="48">SUM(E102:I102)</f>
        <v>0</v>
      </c>
    </row>
    <row r="103" spans="2:10" ht="43.5" customHeight="1">
      <c r="B103" s="70">
        <v>26</v>
      </c>
      <c r="C103" s="72">
        <v>45591</v>
      </c>
      <c r="D103" s="30" t="s">
        <v>39</v>
      </c>
      <c r="E103" s="43"/>
      <c r="F103" s="30"/>
      <c r="G103" s="30"/>
      <c r="H103" s="30"/>
      <c r="I103" s="30"/>
      <c r="J103" s="30">
        <f>SUM(E103:I103)</f>
        <v>0</v>
      </c>
    </row>
    <row r="104" spans="2:10" ht="43.5" customHeight="1">
      <c r="B104" s="71"/>
      <c r="C104" s="73"/>
      <c r="D104" s="30" t="s">
        <v>40</v>
      </c>
      <c r="E104" s="43"/>
      <c r="F104" s="30"/>
      <c r="G104" s="30"/>
      <c r="H104" s="30"/>
      <c r="I104" s="30"/>
      <c r="J104" s="30">
        <f t="shared" ref="J104" si="49">SUM(E104:I104)</f>
        <v>0</v>
      </c>
    </row>
    <row r="105" spans="2:10" ht="42" customHeight="1">
      <c r="B105" s="71"/>
      <c r="C105" s="73"/>
      <c r="D105" s="40" t="s">
        <v>43</v>
      </c>
      <c r="E105" s="44"/>
      <c r="F105" s="40"/>
      <c r="G105" s="40"/>
      <c r="H105" s="40"/>
      <c r="I105" s="40"/>
      <c r="J105" s="40">
        <f>SUM(E105:I105)</f>
        <v>0</v>
      </c>
    </row>
    <row r="106" spans="2:10" ht="42" customHeight="1">
      <c r="B106" s="71"/>
      <c r="C106" s="73"/>
      <c r="D106" s="30" t="s">
        <v>44</v>
      </c>
      <c r="E106" s="44"/>
      <c r="F106" s="40"/>
      <c r="G106" s="40"/>
      <c r="H106" s="40"/>
      <c r="I106" s="40"/>
      <c r="J106" s="30">
        <f t="shared" ref="J106" si="50">SUM(E106:I106)</f>
        <v>0</v>
      </c>
    </row>
    <row r="107" spans="2:10" ht="43.5" customHeight="1">
      <c r="B107" s="70">
        <v>27</v>
      </c>
      <c r="C107" s="72">
        <v>45592</v>
      </c>
      <c r="D107" s="30" t="s">
        <v>39</v>
      </c>
      <c r="E107" s="43"/>
      <c r="F107" s="30"/>
      <c r="G107" s="30"/>
      <c r="H107" s="30"/>
      <c r="I107" s="30"/>
      <c r="J107" s="30">
        <f>SUM(E107:I107)</f>
        <v>0</v>
      </c>
    </row>
    <row r="108" spans="2:10" ht="43.5" customHeight="1">
      <c r="B108" s="71"/>
      <c r="C108" s="73"/>
      <c r="D108" s="30" t="s">
        <v>40</v>
      </c>
      <c r="E108" s="43"/>
      <c r="F108" s="30"/>
      <c r="G108" s="30"/>
      <c r="H108" s="30"/>
      <c r="I108" s="30"/>
      <c r="J108" s="30">
        <f t="shared" ref="J108" si="51">SUM(E108:I108)</f>
        <v>0</v>
      </c>
    </row>
    <row r="109" spans="2:10" ht="42" customHeight="1">
      <c r="B109" s="71"/>
      <c r="C109" s="73"/>
      <c r="D109" s="40" t="s">
        <v>43</v>
      </c>
      <c r="E109" s="44"/>
      <c r="F109" s="40"/>
      <c r="G109" s="40"/>
      <c r="H109" s="40"/>
      <c r="I109" s="40"/>
      <c r="J109" s="40">
        <f>SUM(E109:I109)</f>
        <v>0</v>
      </c>
    </row>
    <row r="110" spans="2:10" ht="42" customHeight="1">
      <c r="B110" s="71"/>
      <c r="C110" s="73"/>
      <c r="D110" s="30" t="s">
        <v>44</v>
      </c>
      <c r="E110" s="44"/>
      <c r="F110" s="40"/>
      <c r="G110" s="40"/>
      <c r="H110" s="40"/>
      <c r="I110" s="40"/>
      <c r="J110" s="30">
        <f t="shared" ref="J110" si="52">SUM(E110:I110)</f>
        <v>0</v>
      </c>
    </row>
    <row r="111" spans="2:10" ht="43.5" customHeight="1">
      <c r="B111" s="70">
        <v>28</v>
      </c>
      <c r="C111" s="72">
        <v>45593</v>
      </c>
      <c r="D111" s="30" t="s">
        <v>39</v>
      </c>
      <c r="E111" s="43"/>
      <c r="F111" s="30"/>
      <c r="G111" s="30"/>
      <c r="H111" s="30"/>
      <c r="I111" s="30"/>
      <c r="J111" s="30">
        <f>SUM(E111:I111)</f>
        <v>0</v>
      </c>
    </row>
    <row r="112" spans="2:10" ht="43.5" customHeight="1">
      <c r="B112" s="71"/>
      <c r="C112" s="73"/>
      <c r="D112" s="30" t="s">
        <v>40</v>
      </c>
      <c r="E112" s="43"/>
      <c r="F112" s="30"/>
      <c r="G112" s="30"/>
      <c r="H112" s="30"/>
      <c r="I112" s="30"/>
      <c r="J112" s="30">
        <f t="shared" ref="J112" si="53">SUM(E112:I112)</f>
        <v>0</v>
      </c>
    </row>
    <row r="113" spans="2:10" ht="42" customHeight="1">
      <c r="B113" s="71"/>
      <c r="C113" s="73"/>
      <c r="D113" s="40" t="s">
        <v>43</v>
      </c>
      <c r="E113" s="44"/>
      <c r="F113" s="40"/>
      <c r="G113" s="40"/>
      <c r="H113" s="40"/>
      <c r="I113" s="40"/>
      <c r="J113" s="40">
        <f>SUM(E113:I113)</f>
        <v>0</v>
      </c>
    </row>
    <row r="114" spans="2:10" ht="42" customHeight="1">
      <c r="B114" s="71"/>
      <c r="C114" s="73"/>
      <c r="D114" s="30" t="s">
        <v>44</v>
      </c>
      <c r="E114" s="44"/>
      <c r="F114" s="40"/>
      <c r="G114" s="40"/>
      <c r="H114" s="40"/>
      <c r="I114" s="40"/>
      <c r="J114" s="30">
        <f t="shared" ref="J114" si="54">SUM(E114:I114)</f>
        <v>0</v>
      </c>
    </row>
    <row r="115" spans="2:10" ht="43.5" customHeight="1">
      <c r="B115" s="70">
        <v>29</v>
      </c>
      <c r="C115" s="72">
        <v>45594</v>
      </c>
      <c r="D115" s="30" t="s">
        <v>39</v>
      </c>
      <c r="E115" s="43"/>
      <c r="F115" s="30"/>
      <c r="G115" s="30"/>
      <c r="H115" s="30"/>
      <c r="I115" s="30"/>
      <c r="J115" s="30">
        <f>SUM(E115:I115)</f>
        <v>0</v>
      </c>
    </row>
    <row r="116" spans="2:10" ht="43.5" customHeight="1">
      <c r="B116" s="71"/>
      <c r="C116" s="73"/>
      <c r="D116" s="30" t="s">
        <v>40</v>
      </c>
      <c r="E116" s="43"/>
      <c r="F116" s="30"/>
      <c r="G116" s="30"/>
      <c r="H116" s="30"/>
      <c r="I116" s="30"/>
      <c r="J116" s="30">
        <f t="shared" ref="J116" si="55">SUM(E116:I116)</f>
        <v>0</v>
      </c>
    </row>
    <row r="117" spans="2:10" ht="42" customHeight="1">
      <c r="B117" s="71"/>
      <c r="C117" s="73"/>
      <c r="D117" s="40" t="s">
        <v>43</v>
      </c>
      <c r="E117" s="44"/>
      <c r="F117" s="40"/>
      <c r="G117" s="40"/>
      <c r="H117" s="40"/>
      <c r="I117" s="40"/>
      <c r="J117" s="40">
        <f>SUM(E117:I117)</f>
        <v>0</v>
      </c>
    </row>
    <row r="118" spans="2:10" ht="42" customHeight="1">
      <c r="B118" s="71"/>
      <c r="C118" s="73"/>
      <c r="D118" s="30" t="s">
        <v>44</v>
      </c>
      <c r="E118" s="44"/>
      <c r="F118" s="40"/>
      <c r="G118" s="40"/>
      <c r="H118" s="40"/>
      <c r="I118" s="40"/>
      <c r="J118" s="30">
        <f t="shared" ref="J118" si="56">SUM(E118:I118)</f>
        <v>0</v>
      </c>
    </row>
    <row r="119" spans="2:10" ht="43.5" customHeight="1">
      <c r="B119" s="84">
        <v>30</v>
      </c>
      <c r="C119" s="72">
        <v>45595</v>
      </c>
      <c r="D119" s="30" t="s">
        <v>39</v>
      </c>
      <c r="E119" s="43"/>
      <c r="F119" s="30"/>
      <c r="G119" s="30"/>
      <c r="H119" s="30"/>
      <c r="I119" s="30"/>
      <c r="J119" s="30">
        <f>SUM(E119:I119)</f>
        <v>0</v>
      </c>
    </row>
    <row r="120" spans="2:10" ht="43.5" customHeight="1">
      <c r="B120" s="84"/>
      <c r="C120" s="73"/>
      <c r="D120" s="30" t="s">
        <v>40</v>
      </c>
      <c r="E120" s="43"/>
      <c r="F120" s="30"/>
      <c r="G120" s="30"/>
      <c r="H120" s="30"/>
      <c r="I120" s="30"/>
      <c r="J120" s="30">
        <f t="shared" ref="J120" si="57">SUM(E120:I120)</f>
        <v>0</v>
      </c>
    </row>
    <row r="121" spans="2:10" ht="42" customHeight="1">
      <c r="B121" s="84"/>
      <c r="C121" s="73"/>
      <c r="D121" s="40" t="s">
        <v>43</v>
      </c>
      <c r="E121" s="44"/>
      <c r="F121" s="40"/>
      <c r="G121" s="40"/>
      <c r="H121" s="40"/>
      <c r="I121" s="40"/>
      <c r="J121" s="40">
        <f>SUM(E121:I121)</f>
        <v>0</v>
      </c>
    </row>
    <row r="122" spans="2:10" ht="42" customHeight="1">
      <c r="B122" s="84"/>
      <c r="C122" s="73"/>
      <c r="D122" s="30" t="s">
        <v>44</v>
      </c>
      <c r="E122" s="44"/>
      <c r="F122" s="40"/>
      <c r="G122" s="40"/>
      <c r="H122" s="40"/>
      <c r="I122" s="40"/>
      <c r="J122" s="30">
        <f t="shared" ref="J122" si="58">SUM(E122:I122)</f>
        <v>0</v>
      </c>
    </row>
  </sheetData>
  <mergeCells count="65">
    <mergeCell ref="B111:B114"/>
    <mergeCell ref="C111:C114"/>
    <mergeCell ref="B115:B118"/>
    <mergeCell ref="C115:C118"/>
    <mergeCell ref="B119:B122"/>
    <mergeCell ref="C119:C122"/>
    <mergeCell ref="B83:B86"/>
    <mergeCell ref="C83:C86"/>
    <mergeCell ref="B87:B90"/>
    <mergeCell ref="C87:C90"/>
    <mergeCell ref="B91:B94"/>
    <mergeCell ref="C91:C94"/>
    <mergeCell ref="B71:B74"/>
    <mergeCell ref="C71:C74"/>
    <mergeCell ref="B75:B78"/>
    <mergeCell ref="C75:C78"/>
    <mergeCell ref="B79:B82"/>
    <mergeCell ref="C79:C82"/>
    <mergeCell ref="B59:B62"/>
    <mergeCell ref="C59:C62"/>
    <mergeCell ref="B63:B66"/>
    <mergeCell ref="C63:C66"/>
    <mergeCell ref="B67:B70"/>
    <mergeCell ref="C67:C70"/>
    <mergeCell ref="B31:B34"/>
    <mergeCell ref="C31:C34"/>
    <mergeCell ref="B35:B38"/>
    <mergeCell ref="B27:B30"/>
    <mergeCell ref="C27:C30"/>
    <mergeCell ref="C35:C38"/>
    <mergeCell ref="B39:B42"/>
    <mergeCell ref="C39:C42"/>
    <mergeCell ref="B43:B46"/>
    <mergeCell ref="C43:C46"/>
    <mergeCell ref="B47:B50"/>
    <mergeCell ref="C47:C50"/>
    <mergeCell ref="B51:B54"/>
    <mergeCell ref="C51:C54"/>
    <mergeCell ref="B55:B58"/>
    <mergeCell ref="C55:C58"/>
    <mergeCell ref="J3:J4"/>
    <mergeCell ref="B3:B4"/>
    <mergeCell ref="E3:I3"/>
    <mergeCell ref="D3:D4"/>
    <mergeCell ref="C3:C4"/>
    <mergeCell ref="B5:B8"/>
    <mergeCell ref="C5:C8"/>
    <mergeCell ref="B21:B22"/>
    <mergeCell ref="C21:C22"/>
    <mergeCell ref="B23:B26"/>
    <mergeCell ref="C23:C26"/>
    <mergeCell ref="B9:B12"/>
    <mergeCell ref="C9:C12"/>
    <mergeCell ref="B13:B16"/>
    <mergeCell ref="C13:C16"/>
    <mergeCell ref="B17:B20"/>
    <mergeCell ref="C17:C20"/>
    <mergeCell ref="B107:B110"/>
    <mergeCell ref="C107:C110"/>
    <mergeCell ref="B95:B98"/>
    <mergeCell ref="C95:C98"/>
    <mergeCell ref="B99:B102"/>
    <mergeCell ref="C99:C102"/>
    <mergeCell ref="B103:B106"/>
    <mergeCell ref="C103:C106"/>
  </mergeCells>
  <phoneticPr fontId="1"/>
  <pageMargins left="0.23622047244094491" right="0.23622047244094491" top="0.15748031496062992" bottom="0.15748031496062992" header="0.15748031496062992" footer="0.15748031496062992"/>
  <pageSetup paperSize="8" fitToHeight="0" orientation="landscape" r:id="rId1"/>
  <rowBreaks count="1" manualBreakCount="1">
    <brk id="34" max="1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F2-1(920)</vt:lpstr>
      <vt:lpstr>F2-2(920)</vt:lpstr>
      <vt:lpstr>コンベア止める時間</vt:lpstr>
      <vt:lpstr>'F2-1(920)'!Print_Area</vt:lpstr>
      <vt:lpstr>'F2-2(920)'!Print_Area</vt:lpstr>
      <vt:lpstr>コンベア止める時間!Print_Area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2024-05-30T03:21:44Z</cp:lastPrinted>
  <dcterms:created xsi:type="dcterms:W3CDTF">2022-04-15T23:01:17Z</dcterms:created>
  <dcterms:modified xsi:type="dcterms:W3CDTF">2024-11-22T00:52:01Z</dcterms:modified>
</cp:coreProperties>
</file>