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5.216.146\d\1. Bao cao moi ngay\2024\THÁNG 11\FILE BÁO CÁO\"/>
    </mc:Choice>
  </mc:AlternateContent>
  <xr:revisionPtr revIDLastSave="0" documentId="13_ncr:1_{DBE9C116-4EC9-4745-A4B2-3CA749B9C2E3}" xr6:coauthVersionLast="47" xr6:coauthVersionMax="47" xr10:uidLastSave="{00000000-0000-0000-0000-000000000000}"/>
  <bookViews>
    <workbookView xWindow="-120" yWindow="-120" windowWidth="29040" windowHeight="15720" xr2:uid="{74D3065D-52D4-4200-B231-B93DEECB3A78}"/>
  </bookViews>
  <sheets>
    <sheet name="10号ライン" sheetId="5" r:id="rId1"/>
    <sheet name="C4号ライン" sheetId="7" r:id="rId2"/>
    <sheet name="コンベア止める時間" sheetId="6" r:id="rId3"/>
  </sheets>
  <definedNames>
    <definedName name="_xlnm.Print_Area" localSheetId="0">'10号ライン'!$A$1:$AM$34</definedName>
    <definedName name="_xlnm.Print_Area" localSheetId="1">'C4号ライン'!$A$1:$AA$27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7" l="1"/>
  <c r="U22" i="7"/>
  <c r="U21" i="7"/>
  <c r="U17" i="7"/>
  <c r="AJ25" i="5"/>
  <c r="AI25" i="5"/>
  <c r="AJ22" i="5"/>
  <c r="AI22" i="5"/>
  <c r="AJ21" i="5"/>
  <c r="AI21" i="5"/>
  <c r="AJ17" i="5"/>
  <c r="AI17" i="5"/>
  <c r="T25" i="7"/>
  <c r="T22" i="7"/>
  <c r="T21" i="7"/>
  <c r="T17" i="7"/>
  <c r="S25" i="7"/>
  <c r="S22" i="7"/>
  <c r="S21" i="7"/>
  <c r="S17" i="7"/>
  <c r="AH25" i="5"/>
  <c r="AG25" i="5"/>
  <c r="AF25" i="5"/>
  <c r="AE25" i="5"/>
  <c r="AH22" i="5"/>
  <c r="AG22" i="5"/>
  <c r="AF22" i="5"/>
  <c r="AE22" i="5"/>
  <c r="AH21" i="5"/>
  <c r="AG21" i="5"/>
  <c r="AF21" i="5"/>
  <c r="AE21" i="5"/>
  <c r="AH17" i="5"/>
  <c r="AG17" i="5"/>
  <c r="AF17" i="5"/>
  <c r="AE17" i="5"/>
  <c r="R25" i="7"/>
  <c r="R22" i="7"/>
  <c r="R21" i="7"/>
  <c r="R17" i="7"/>
  <c r="AD25" i="5"/>
  <c r="AC25" i="5"/>
  <c r="AD22" i="5"/>
  <c r="AC22" i="5"/>
  <c r="AD21" i="5"/>
  <c r="AC21" i="5"/>
  <c r="AD17" i="5"/>
  <c r="AC17" i="5"/>
  <c r="Q25" i="7"/>
  <c r="Q22" i="7"/>
  <c r="Q21" i="7"/>
  <c r="Q17" i="7"/>
  <c r="AB25" i="5"/>
  <c r="AA25" i="5"/>
  <c r="AB22" i="5"/>
  <c r="AA22" i="5"/>
  <c r="AB21" i="5"/>
  <c r="AA21" i="5"/>
  <c r="AB17" i="5"/>
  <c r="AA17" i="5"/>
  <c r="P25" i="7"/>
  <c r="P22" i="7"/>
  <c r="P21" i="7"/>
  <c r="P17" i="7"/>
  <c r="Z25" i="5"/>
  <c r="Y25" i="5"/>
  <c r="Z22" i="5"/>
  <c r="Y22" i="5"/>
  <c r="Z21" i="5"/>
  <c r="Y21" i="5"/>
  <c r="Z17" i="5"/>
  <c r="Y17" i="5"/>
  <c r="O25" i="7"/>
  <c r="O22" i="7"/>
  <c r="O21" i="7"/>
  <c r="O17" i="7"/>
  <c r="X25" i="5"/>
  <c r="W25" i="5"/>
  <c r="X22" i="5"/>
  <c r="W22" i="5"/>
  <c r="X21" i="5"/>
  <c r="W21" i="5"/>
  <c r="X17" i="5"/>
  <c r="W17" i="5"/>
  <c r="N25" i="7"/>
  <c r="N22" i="7"/>
  <c r="N21" i="7"/>
  <c r="N17" i="7"/>
  <c r="V25" i="5"/>
  <c r="U25" i="5"/>
  <c r="V22" i="5"/>
  <c r="U22" i="5"/>
  <c r="V21" i="5"/>
  <c r="U21" i="5"/>
  <c r="V17" i="5"/>
  <c r="U17" i="5"/>
  <c r="M25" i="7"/>
  <c r="M22" i="7"/>
  <c r="M21" i="7"/>
  <c r="M17" i="7"/>
  <c r="T25" i="5"/>
  <c r="S25" i="5"/>
  <c r="T22" i="5"/>
  <c r="S22" i="5"/>
  <c r="T21" i="5"/>
  <c r="S21" i="5"/>
  <c r="T17" i="5"/>
  <c r="S17" i="5"/>
  <c r="L25" i="7"/>
  <c r="L22" i="7"/>
  <c r="L21" i="7"/>
  <c r="L17" i="7"/>
  <c r="R25" i="5"/>
  <c r="Q25" i="5"/>
  <c r="R22" i="5"/>
  <c r="Q22" i="5"/>
  <c r="R21" i="5"/>
  <c r="Q21" i="5"/>
  <c r="R17" i="5"/>
  <c r="Q17" i="5"/>
  <c r="K25" i="7"/>
  <c r="K22" i="7"/>
  <c r="K21" i="7"/>
  <c r="K17" i="7"/>
  <c r="P25" i="5"/>
  <c r="O25" i="5"/>
  <c r="P22" i="5"/>
  <c r="O22" i="5"/>
  <c r="P21" i="5"/>
  <c r="O21" i="5"/>
  <c r="P17" i="5"/>
  <c r="O17" i="5"/>
  <c r="J25" i="7"/>
  <c r="J22" i="7"/>
  <c r="J21" i="7"/>
  <c r="J17" i="7"/>
  <c r="N25" i="5"/>
  <c r="M25" i="5"/>
  <c r="N22" i="5"/>
  <c r="M22" i="5"/>
  <c r="N21" i="5"/>
  <c r="M21" i="5"/>
  <c r="N17" i="5"/>
  <c r="M17" i="5"/>
  <c r="I25" i="7"/>
  <c r="I22" i="7"/>
  <c r="I21" i="7"/>
  <c r="I17" i="7"/>
  <c r="L25" i="5"/>
  <c r="K25" i="5"/>
  <c r="L22" i="5"/>
  <c r="K22" i="5"/>
  <c r="L21" i="5"/>
  <c r="K21" i="5"/>
  <c r="L17" i="5"/>
  <c r="K17" i="5"/>
  <c r="H25" i="7"/>
  <c r="H22" i="7"/>
  <c r="H21" i="7"/>
  <c r="H17" i="7"/>
  <c r="J25" i="5"/>
  <c r="I25" i="5"/>
  <c r="J22" i="5"/>
  <c r="I22" i="5"/>
  <c r="J21" i="5"/>
  <c r="I21" i="5"/>
  <c r="J17" i="5"/>
  <c r="I17" i="5"/>
  <c r="H25" i="5"/>
  <c r="H22" i="5"/>
  <c r="H21" i="5"/>
  <c r="H17" i="5"/>
  <c r="G25" i="7"/>
  <c r="G22" i="7"/>
  <c r="G21" i="7"/>
  <c r="G17" i="7"/>
  <c r="G25" i="5"/>
  <c r="G22" i="5"/>
  <c r="G21" i="5"/>
  <c r="G17" i="5"/>
  <c r="F25" i="7"/>
  <c r="F22" i="7"/>
  <c r="F21" i="7"/>
  <c r="F17" i="7"/>
  <c r="F25" i="5"/>
  <c r="F22" i="5"/>
  <c r="F21" i="5"/>
  <c r="F17" i="5"/>
  <c r="E25" i="7" l="1"/>
  <c r="E22" i="7"/>
  <c r="E21" i="7"/>
  <c r="E17" i="7"/>
  <c r="E25" i="5"/>
  <c r="E22" i="5"/>
  <c r="E21" i="5"/>
  <c r="E17" i="5"/>
  <c r="J94" i="6" l="1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 l="1"/>
  <c r="J75" i="6"/>
  <c r="J74" i="6"/>
  <c r="J73" i="6" l="1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 l="1"/>
  <c r="J54" i="6"/>
  <c r="J53" i="6"/>
  <c r="J52" i="6"/>
  <c r="J51" i="6"/>
  <c r="J50" i="6"/>
  <c r="J49" i="6" l="1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 l="1"/>
  <c r="J30" i="6"/>
  <c r="J29" i="6"/>
  <c r="J28" i="6"/>
  <c r="J27" i="6"/>
  <c r="J26" i="6"/>
  <c r="J25" i="6"/>
  <c r="J24" i="6"/>
  <c r="J23" i="6"/>
  <c r="J21" i="6" l="1"/>
  <c r="J22" i="6"/>
  <c r="J20" i="6"/>
  <c r="J19" i="6" l="1"/>
  <c r="J18" i="6"/>
  <c r="J17" i="6"/>
  <c r="J15" i="6" l="1"/>
  <c r="J14" i="6"/>
  <c r="J16" i="6"/>
  <c r="J13" i="6" l="1"/>
  <c r="J12" i="6"/>
  <c r="J11" i="6"/>
  <c r="J10" i="6"/>
  <c r="J9" i="6"/>
  <c r="J8" i="6"/>
  <c r="J7" i="6"/>
  <c r="J6" i="6"/>
  <c r="J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SEIZOU-16</author>
  </authors>
  <commentList>
    <comment ref="C4" authorId="0" shapeId="0" xr:uid="{0947CB14-D69B-4D62-92E7-A0075E2B44A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992563F9-2324-4FF0-8253-72FE20DF112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0A891D01-065E-4655-8492-9832C0B7CF2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49F7477C-9F52-4E1A-88F9-F59A73B59D3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1603AC97-F12A-4881-A3C6-35DC99CC832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33E6EB70-C903-49D7-A8BC-D8780518D7C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D456037D-474F-4D5D-BF02-3B8E5105FCD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B1A9B611-2488-40F4-9735-52369B350E8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76A63014-06D6-4D38-9F0F-502A9399FD22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I24" authorId="2" shapeId="0" xr:uid="{64C4D3D3-90D9-4ED6-B9B5-5B78EBE79377}">
      <text>
        <r>
          <rPr>
            <sz val="11"/>
            <color indexed="81"/>
            <rFont val="MS P ゴシック"/>
            <charset val="128"/>
          </rPr>
          <t>誤配列: 1件 破断: 1件</t>
        </r>
      </text>
    </comment>
    <comment ref="K24" authorId="2" shapeId="0" xr:uid="{80206894-9BC7-4804-8426-81A16A0E3873}">
      <text>
        <r>
          <rPr>
            <sz val="11"/>
            <color indexed="81"/>
            <rFont val="MS P ゴシック"/>
            <charset val="128"/>
          </rPr>
          <t>カプラ破損: 1件 枝線寸法不良: 1件 端子曲り: 1件
電線傷: 1件 部品位置違い: 1件</t>
        </r>
      </text>
    </comment>
    <comment ref="M24" authorId="2" shapeId="0" xr:uid="{E5F92CBC-BA07-4EC9-8CF6-E80B78ECAB1A}">
      <text>
        <r>
          <rPr>
            <sz val="11"/>
            <color indexed="81"/>
            <rFont val="MS P ゴシック"/>
            <charset val="128"/>
          </rPr>
          <t>カプラ破損: 1件 
その他: 1件 
誤配列: 1件 
端子曲り: 2件</t>
        </r>
      </text>
    </comment>
    <comment ref="O24" authorId="2" shapeId="0" xr:uid="{977C961B-85CB-482C-9596-0C4BA88AEA6E}">
      <text>
        <r>
          <rPr>
            <sz val="11"/>
            <color indexed="81"/>
            <rFont val="MS P ゴシック"/>
            <charset val="128"/>
          </rPr>
          <t xml:space="preserve">誤配列：1件
電線不良：1件
部品取付（方向・方法）：1件
部品不良（カプラ・COH・PR）：3件
</t>
        </r>
      </text>
    </comment>
    <comment ref="Q24" authorId="2" shapeId="0" xr:uid="{9A6DC96A-2B5B-4FCB-8FE4-C3F42CD1A521}">
      <text>
        <r>
          <rPr>
            <sz val="11"/>
            <color indexed="81"/>
            <rFont val="MS P ゴシック"/>
            <charset val="128"/>
          </rPr>
          <t>誤配列: 1件
部分止め部品取付け時View方向違い: 1件</t>
        </r>
      </text>
    </comment>
    <comment ref="R24" authorId="2" shapeId="0" xr:uid="{0C109ACC-92B7-4409-8563-8760770444F9}">
      <text>
        <r>
          <rPr>
            <sz val="11"/>
            <color indexed="81"/>
            <rFont val="MS P ゴシック"/>
            <charset val="128"/>
          </rPr>
          <t>誤配列: 2件</t>
        </r>
      </text>
    </comment>
    <comment ref="S24" authorId="2" shapeId="0" xr:uid="{F0D13584-6172-4854-B65D-6C5F22F29A67}">
      <text>
        <r>
          <rPr>
            <sz val="11"/>
            <color indexed="81"/>
            <rFont val="MS P ゴシック"/>
            <charset val="128"/>
          </rPr>
          <t>ウレタンシート長違い: 1件 誤配列: 2件 部品取付け方向違い: 1件</t>
        </r>
      </text>
    </comment>
    <comment ref="U24" authorId="2" shapeId="0" xr:uid="{D1C20D81-E7E2-46C2-9DC5-2F2E61F47003}">
      <text>
        <r>
          <rPr>
            <sz val="11"/>
            <color indexed="81"/>
            <rFont val="MS P ゴシック"/>
            <charset val="128"/>
          </rPr>
          <t>STU 破れ/変形: 1件
誤配列: 3件
部品過多取り付け: 1件</t>
        </r>
      </text>
    </comment>
    <comment ref="V24" authorId="2" shapeId="0" xr:uid="{0B3DA756-3922-4A9C-B8E0-E11A312ED79C}">
      <text>
        <r>
          <rPr>
            <sz val="11"/>
            <color indexed="81"/>
            <rFont val="MS P ゴシック"/>
            <charset val="128"/>
          </rPr>
          <t>誤配列: 6件
部品変形: 1件</t>
        </r>
      </text>
    </comment>
    <comment ref="W24" authorId="2" shapeId="0" xr:uid="{A9AE9F07-51CD-44FD-AEB5-9B21366FE3A2}">
      <text>
        <r>
          <rPr>
            <sz val="11"/>
            <color indexed="81"/>
            <rFont val="MS P ゴシック"/>
            <charset val="128"/>
          </rPr>
          <t>誤配列: 1件
端子曲り: 1件
電線傷: 1件</t>
        </r>
      </text>
    </comment>
    <comment ref="Y24" authorId="2" shapeId="0" xr:uid="{002DC72E-AA32-4410-905D-5641160CE81A}">
      <text>
        <r>
          <rPr>
            <sz val="11"/>
            <color indexed="81"/>
            <rFont val="MS P ゴシック"/>
            <charset val="128"/>
          </rPr>
          <t>電線傷: 1件</t>
        </r>
      </text>
    </comment>
    <comment ref="Z24" authorId="2" shapeId="0" xr:uid="{3415BC3D-16C6-4575-92E1-303752E62791}">
      <text>
        <r>
          <rPr>
            <sz val="11"/>
            <color indexed="81"/>
            <rFont val="MS P ゴシック"/>
            <charset val="128"/>
          </rPr>
          <t>誤配列: 1件</t>
        </r>
      </text>
    </comment>
    <comment ref="AA24" authorId="2" shapeId="0" xr:uid="{2D40FEC9-BF62-4878-9B2C-579EF243735C}">
      <text>
        <r>
          <rPr>
            <sz val="11"/>
            <color indexed="81"/>
            <rFont val="MS P ゴシック"/>
            <charset val="128"/>
          </rPr>
          <t>誤配列: 2件
端子つぶれ: 1件</t>
        </r>
      </text>
    </comment>
    <comment ref="AB24" authorId="2" shapeId="0" xr:uid="{D9CD182D-04FA-44DF-B052-A80687079518}">
      <text>
        <r>
          <rPr>
            <sz val="11"/>
            <color indexed="81"/>
            <rFont val="MS P ゴシック"/>
            <charset val="128"/>
          </rPr>
          <t>誤配列: 2件</t>
        </r>
      </text>
    </comment>
    <comment ref="AD24" authorId="2" shapeId="0" xr:uid="{8349943D-8D56-47FD-B373-D80BB4FE2CB2}">
      <text>
        <r>
          <rPr>
            <sz val="11"/>
            <color indexed="81"/>
            <rFont val="MS P ゴシック"/>
            <charset val="128"/>
          </rPr>
          <t>その他: 1件</t>
        </r>
      </text>
    </comment>
    <comment ref="AE24" authorId="2" shapeId="0" xr:uid="{AFDDCCAC-B2F5-4192-9BB4-0EDD56373B3D}">
      <text>
        <r>
          <rPr>
            <sz val="11"/>
            <color indexed="81"/>
            <rFont val="MS P ゴシック"/>
            <charset val="128"/>
          </rPr>
          <t>誤配列: 1件 電線傷: 1件</t>
        </r>
      </text>
    </comment>
    <comment ref="AG24" authorId="2" shapeId="0" xr:uid="{D0409BE1-FCFE-4707-9154-DE6228400788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誤配列: 1件
端子曲り: 1件
端子抜け(不完全挿入）: 1件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SEIZOU-15</author>
  </authors>
  <commentList>
    <comment ref="C4" authorId="0" shapeId="0" xr:uid="{9FF3E1C8-D513-45E7-AEE1-09AB65AC231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33861ABF-D9E8-440A-B0CA-966572EAA7D3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9EB2A276-B9CE-4B67-9D01-0ABEF882CC5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BA51BDCE-905F-4863-9D30-C9BAA2705E5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5CD68194-3CA3-4294-A71B-4783FA85738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54F1CA8B-971E-47FE-8784-AC44822DA5D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8945F60C-E35C-4E11-99EB-39752731E39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8FC6E19E-0117-4CC5-94EA-C93E34ACB4D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4E23288D-EF64-4CB5-9647-9BDC1850E8B8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G24" authorId="2" shapeId="0" xr:uid="{C89846DE-05DF-47F7-BE23-1F9779607F6B}">
      <text>
        <r>
          <rPr>
            <sz val="11"/>
            <color indexed="81"/>
            <rFont val="MS P ゴシック"/>
            <family val="3"/>
            <charset val="128"/>
          </rPr>
          <t>電線傷: 1件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SEIZOU-11</author>
  </authors>
  <commentList>
    <comment ref="I5" authorId="0" shapeId="0" xr:uid="{9DB04F42-B429-455B-92B1-79635569537B}">
      <text>
        <r>
          <rPr>
            <b/>
            <sz val="9"/>
            <color indexed="81"/>
            <rFont val="MS P ゴシック"/>
            <family val="3"/>
            <charset val="128"/>
          </rPr>
          <t>XÉ PHIẾU</t>
        </r>
      </text>
    </comment>
  </commentList>
</comments>
</file>

<file path=xl/sharedStrings.xml><?xml version="1.0" encoding="utf-8"?>
<sst xmlns="http://schemas.openxmlformats.org/spreadsheetml/2006/main" count="218" uniqueCount="46">
  <si>
    <t>JPH</t>
    <phoneticPr fontId="1"/>
  </si>
  <si>
    <t>PPM</t>
    <phoneticPr fontId="1"/>
  </si>
  <si>
    <t>生産実績</t>
    <rPh sb="0" eb="2">
      <t>セイサン</t>
    </rPh>
    <rPh sb="2" eb="4">
      <t>ジッセキ</t>
    </rPh>
    <phoneticPr fontId="1"/>
  </si>
  <si>
    <t>ASSY</t>
    <phoneticPr fontId="1"/>
  </si>
  <si>
    <t>残業時間</t>
  </si>
  <si>
    <t>生産計画</t>
  </si>
  <si>
    <t>導通検査</t>
  </si>
  <si>
    <t>外観検査</t>
  </si>
  <si>
    <t>保証検査</t>
  </si>
  <si>
    <t>人数</t>
  </si>
  <si>
    <t>項目</t>
  </si>
  <si>
    <t>稼働率</t>
    <rPh sb="0" eb="3">
      <t>カドウリツ</t>
    </rPh>
    <phoneticPr fontId="1"/>
  </si>
  <si>
    <t>生産時間</t>
    <phoneticPr fontId="1"/>
  </si>
  <si>
    <t>定時時間</t>
    <rPh sb="0" eb="2">
      <t>テイジ</t>
    </rPh>
    <rPh sb="2" eb="4">
      <t>ジカン</t>
    </rPh>
    <phoneticPr fontId="1"/>
  </si>
  <si>
    <t>止まる時間</t>
    <rPh sb="0" eb="1">
      <t>ト</t>
    </rPh>
    <rPh sb="3" eb="5">
      <t>ジカン</t>
    </rPh>
    <phoneticPr fontId="1"/>
  </si>
  <si>
    <t>可動率</t>
    <rPh sb="0" eb="3">
      <t>カドウリツ</t>
    </rPh>
    <phoneticPr fontId="1"/>
  </si>
  <si>
    <t>目標</t>
    <phoneticPr fontId="1"/>
  </si>
  <si>
    <t>実績</t>
    <rPh sb="0" eb="2">
      <t>ジッセキ</t>
    </rPh>
    <phoneticPr fontId="1"/>
  </si>
  <si>
    <t>会計能率</t>
    <phoneticPr fontId="1"/>
  </si>
  <si>
    <t>工程内不良</t>
    <phoneticPr fontId="1"/>
  </si>
  <si>
    <t>件数</t>
    <phoneticPr fontId="1"/>
  </si>
  <si>
    <r>
      <t xml:space="preserve">Bảng quản lý thời gian dùng chuyền </t>
    </r>
    <r>
      <rPr>
        <sz val="24"/>
        <color theme="1"/>
        <rFont val="ＭＳ 明朝"/>
        <family val="2"/>
        <charset val="128"/>
      </rPr>
      <t>コンベア止める時間</t>
    </r>
    <r>
      <rPr>
        <sz val="24"/>
        <color theme="1"/>
        <rFont val="游ゴシック"/>
        <family val="2"/>
        <charset val="128"/>
      </rPr>
      <t>管理板</t>
    </r>
    <rPh sb="39" eb="40">
      <t>ト</t>
    </rPh>
    <rPh sb="42" eb="44">
      <t>ジカン</t>
    </rPh>
    <rPh sb="44" eb="46">
      <t>カンリ</t>
    </rPh>
    <rPh sb="45" eb="46">
      <t>バン</t>
    </rPh>
    <phoneticPr fontId="1"/>
  </si>
  <si>
    <t>No.</t>
    <phoneticPr fontId="1"/>
  </si>
  <si>
    <r>
      <t xml:space="preserve">Ngày
</t>
    </r>
    <r>
      <rPr>
        <sz val="12"/>
        <color theme="1"/>
        <rFont val="ＭＳ 明朝"/>
        <family val="1"/>
        <charset val="128"/>
      </rPr>
      <t>日付</t>
    </r>
    <phoneticPr fontId="1"/>
  </si>
  <si>
    <t>LINE
ライン</t>
    <phoneticPr fontId="1"/>
  </si>
  <si>
    <r>
      <t xml:space="preserve">Thời gian dừng (phút), nguyên nhân dừng
</t>
    </r>
    <r>
      <rPr>
        <sz val="16"/>
        <color theme="1"/>
        <rFont val="游ゴシック"/>
        <family val="2"/>
        <charset val="128"/>
      </rPr>
      <t>停止時間</t>
    </r>
    <r>
      <rPr>
        <sz val="16"/>
        <color theme="1"/>
        <rFont val="Times New Roman"/>
        <family val="1"/>
      </rPr>
      <t>(min)</t>
    </r>
    <r>
      <rPr>
        <sz val="16"/>
        <color theme="1"/>
        <rFont val="游ゴシック"/>
        <family val="2"/>
        <charset val="128"/>
      </rPr>
      <t>・停止要因</t>
    </r>
    <rPh sb="40" eb="42">
      <t>テイシ</t>
    </rPh>
    <rPh sb="42" eb="44">
      <t>ジカン</t>
    </rPh>
    <rPh sb="50" eb="52">
      <t>テイシ</t>
    </rPh>
    <rPh sb="52" eb="54">
      <t>ヨウイン</t>
    </rPh>
    <phoneticPr fontId="1"/>
  </si>
  <si>
    <t>Total</t>
    <phoneticPr fontId="1"/>
  </si>
  <si>
    <r>
      <t xml:space="preserve">Trễ thao tác
</t>
    </r>
    <r>
      <rPr>
        <sz val="12"/>
        <color theme="1"/>
        <rFont val="游ゴシック"/>
        <family val="2"/>
        <charset val="128"/>
      </rPr>
      <t>作業遅れ</t>
    </r>
    <rPh sb="13" eb="15">
      <t>サギョウ</t>
    </rPh>
    <rPh sb="15" eb="16">
      <t>オク</t>
    </rPh>
    <phoneticPr fontId="1"/>
  </si>
  <si>
    <r>
      <t xml:space="preserve">Thiết bị hư
</t>
    </r>
    <r>
      <rPr>
        <sz val="12"/>
        <color theme="1"/>
        <rFont val="游ゴシック"/>
        <family val="3"/>
        <charset val="128"/>
      </rPr>
      <t>設備トラブル</t>
    </r>
    <rPh sb="12" eb="14">
      <t>セツビ</t>
    </rPh>
    <phoneticPr fontId="1"/>
  </si>
  <si>
    <r>
      <t xml:space="preserve">Thiếu linh kiện
</t>
    </r>
    <r>
      <rPr>
        <sz val="12"/>
        <color theme="1"/>
        <rFont val="游ゴシック"/>
        <family val="2"/>
        <charset val="128"/>
      </rPr>
      <t>材料欠品</t>
    </r>
    <rPh sb="16" eb="18">
      <t>ザイリョウ</t>
    </rPh>
    <rPh sb="18" eb="20">
      <t>ケッピン</t>
    </rPh>
    <phoneticPr fontId="1"/>
  </si>
  <si>
    <r>
      <t xml:space="preserve">Khác
</t>
    </r>
    <r>
      <rPr>
        <sz val="12"/>
        <color theme="1"/>
        <rFont val="游ゴシック"/>
        <family val="2"/>
        <charset val="128"/>
      </rPr>
      <t>その他</t>
    </r>
    <rPh sb="7" eb="8">
      <t>タ</t>
    </rPh>
    <phoneticPr fontId="1"/>
  </si>
  <si>
    <t>寸法検査</t>
    <phoneticPr fontId="1"/>
  </si>
  <si>
    <r>
      <t xml:space="preserve">Chất lượng không tốt
</t>
    </r>
    <r>
      <rPr>
        <sz val="12"/>
        <color theme="1"/>
        <rFont val="游ゴシック"/>
        <family val="2"/>
        <charset val="128"/>
      </rPr>
      <t>品質不良</t>
    </r>
  </si>
  <si>
    <t>A班</t>
    <phoneticPr fontId="1"/>
  </si>
  <si>
    <t>B班</t>
    <phoneticPr fontId="1"/>
  </si>
  <si>
    <t>ASYの実績</t>
    <rPh sb="4" eb="6">
      <t>ジッセキ</t>
    </rPh>
    <phoneticPr fontId="1"/>
  </si>
  <si>
    <t>COPEN の生産実績フォロー</t>
    <phoneticPr fontId="1"/>
  </si>
  <si>
    <t>F2-10B</t>
    <phoneticPr fontId="1"/>
  </si>
  <si>
    <t>F2-10A</t>
    <phoneticPr fontId="1"/>
  </si>
  <si>
    <r>
      <t>F2-</t>
    </r>
    <r>
      <rPr>
        <sz val="14"/>
        <color theme="1"/>
        <rFont val="ＭＳ Ｐ明朝"/>
        <family val="1"/>
        <charset val="128"/>
      </rPr>
      <t>Ｃ</t>
    </r>
    <r>
      <rPr>
        <sz val="14"/>
        <color theme="1"/>
        <rFont val="Times New Roman"/>
        <family val="1"/>
      </rPr>
      <t>4</t>
    </r>
    <phoneticPr fontId="1"/>
  </si>
  <si>
    <r>
      <t>82151/82152</t>
    </r>
    <r>
      <rPr>
        <sz val="11"/>
        <color theme="1"/>
        <rFont val="Calibri"/>
        <family val="2"/>
        <charset val="163"/>
      </rPr>
      <t>/82145/21368</t>
    </r>
    <phoneticPr fontId="1"/>
  </si>
  <si>
    <r>
      <t>82141/82161/82121</t>
    </r>
    <r>
      <rPr>
        <sz val="11"/>
        <color theme="1"/>
        <rFont val="Calibri"/>
        <family val="2"/>
        <charset val="163"/>
      </rPr>
      <t>/82116</t>
    </r>
    <phoneticPr fontId="1"/>
  </si>
  <si>
    <t>欠席</t>
  </si>
  <si>
    <t>実際</t>
  </si>
  <si>
    <t>実績人員</t>
  </si>
  <si>
    <t>A班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</si>
</sst>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m&quot;月&quot;d&quot;日&quot;;@"/>
    <numFmt numFmtId="166" formatCode="0.0%"/>
  </numFmts>
  <fonts count="28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20"/>
      <color theme="1"/>
      <name val="Arial"/>
      <family val="3"/>
      <charset val="128"/>
      <scheme val="minor"/>
    </font>
    <font>
      <sz val="11"/>
      <color theme="1"/>
      <name val="Arial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24"/>
      <color theme="1"/>
      <name val="ＭＳ 明朝"/>
      <family val="2"/>
      <charset val="128"/>
    </font>
    <font>
      <sz val="24"/>
      <color theme="1"/>
      <name val="游ゴシック"/>
      <family val="2"/>
      <charset val="128"/>
    </font>
    <font>
      <sz val="22"/>
      <color theme="1"/>
      <name val="Times New Roman"/>
      <family val="1"/>
    </font>
    <font>
      <sz val="26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ＭＳ 明朝"/>
      <family val="1"/>
      <charset val="128"/>
    </font>
    <font>
      <sz val="16"/>
      <color theme="1"/>
      <name val="游ゴシック"/>
      <family val="2"/>
      <charset val="128"/>
    </font>
    <font>
      <sz val="12"/>
      <color theme="1"/>
      <name val="VNI-Times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3"/>
      <charset val="128"/>
    </font>
    <font>
      <sz val="11"/>
      <color theme="1"/>
      <name val="Arial"/>
      <family val="2"/>
      <scheme val="minor"/>
    </font>
    <font>
      <sz val="11"/>
      <name val="Arial"/>
      <family val="2"/>
      <charset val="128"/>
      <scheme val="minor"/>
    </font>
    <font>
      <sz val="11"/>
      <name val="ＭＳ Ｐゴシック"/>
      <family val="3"/>
      <charset val="128"/>
    </font>
    <font>
      <sz val="14"/>
      <color theme="1"/>
      <name val="ＭＳ Ｐ明朝"/>
      <family val="1"/>
      <charset val="128"/>
    </font>
    <font>
      <sz val="11"/>
      <color theme="1"/>
      <name val="Calibri"/>
      <family val="2"/>
      <charset val="163"/>
    </font>
    <font>
      <sz val="11"/>
      <color indexed="81"/>
      <name val="MS P ゴシック"/>
      <family val="3"/>
      <charset val="128"/>
    </font>
    <font>
      <sz val="11"/>
      <color indexed="81"/>
      <name val="MS P 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/>
    <xf numFmtId="0" fontId="23" fillId="0" borderId="0">
      <alignment vertical="center"/>
    </xf>
  </cellStyleXfs>
  <cellXfs count="94">
    <xf numFmtId="0" fontId="0" fillId="0" borderId="0" xfId="0">
      <alignment vertical="center"/>
    </xf>
    <xf numFmtId="0" fontId="3" fillId="0" borderId="2" xfId="0" applyFont="1" applyBorder="1">
      <alignment vertical="center"/>
    </xf>
    <xf numFmtId="165" fontId="2" fillId="4" borderId="5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0" borderId="11" xfId="0" applyBorder="1" applyAlignment="1">
      <alignment horizontal="left" vertical="center"/>
    </xf>
    <xf numFmtId="9" fontId="0" fillId="0" borderId="11" xfId="0" applyNumberFormat="1" applyBorder="1" applyAlignment="1">
      <alignment horizontal="center" vertical="center"/>
    </xf>
    <xf numFmtId="0" fontId="0" fillId="3" borderId="20" xfId="0" applyFill="1" applyBorder="1">
      <alignment vertical="center"/>
    </xf>
    <xf numFmtId="9" fontId="0" fillId="3" borderId="20" xfId="2" applyFont="1" applyFill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3" borderId="20" xfId="2" applyNumberFormat="1" applyFont="1" applyFill="1" applyBorder="1" applyAlignment="1">
      <alignment horizontal="center" vertical="center"/>
    </xf>
    <xf numFmtId="164" fontId="0" fillId="3" borderId="20" xfId="2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38" fontId="0" fillId="0" borderId="21" xfId="1" quotePrefix="1" applyFont="1" applyBorder="1" applyAlignment="1">
      <alignment horizontal="center" vertical="center"/>
    </xf>
    <xf numFmtId="0" fontId="0" fillId="3" borderId="15" xfId="0" applyFill="1" applyBorder="1">
      <alignment vertical="center"/>
    </xf>
    <xf numFmtId="38" fontId="0" fillId="3" borderId="20" xfId="1" applyFont="1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11" fillId="0" borderId="0" xfId="0" applyNumberFormat="1" applyFont="1" applyAlignment="1"/>
    <xf numFmtId="0" fontId="12" fillId="0" borderId="0" xfId="0" applyFont="1" applyAlignment="1">
      <alignment vertical="top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5" fillId="5" borderId="24" xfId="0" applyFont="1" applyFill="1" applyBorder="1" applyAlignment="1">
      <alignment horizontal="center" vertical="center" wrapText="1"/>
    </xf>
    <xf numFmtId="0" fontId="15" fillId="5" borderId="25" xfId="0" applyFont="1" applyFill="1" applyBorder="1" applyAlignment="1">
      <alignment horizontal="center" vertical="center" wrapText="1"/>
    </xf>
    <xf numFmtId="0" fontId="15" fillId="5" borderId="26" xfId="0" applyFont="1" applyFill="1" applyBorder="1" applyAlignment="1">
      <alignment horizontal="center" vertical="center" wrapText="1"/>
    </xf>
    <xf numFmtId="0" fontId="22" fillId="3" borderId="15" xfId="0" applyFont="1" applyFill="1" applyBorder="1" applyAlignment="1">
      <alignment horizontal="center" vertical="top"/>
    </xf>
    <xf numFmtId="0" fontId="13" fillId="0" borderId="27" xfId="0" applyFont="1" applyBorder="1">
      <alignment vertical="center"/>
    </xf>
    <xf numFmtId="0" fontId="13" fillId="0" borderId="27" xfId="0" applyFont="1" applyBorder="1" applyAlignment="1">
      <alignment horizontal="center" vertical="center"/>
    </xf>
    <xf numFmtId="0" fontId="13" fillId="6" borderId="1" xfId="0" applyFont="1" applyFill="1" applyBorder="1">
      <alignment vertical="center"/>
    </xf>
    <xf numFmtId="0" fontId="0" fillId="7" borderId="15" xfId="0" applyFill="1" applyBorder="1">
      <alignment vertical="center"/>
    </xf>
    <xf numFmtId="164" fontId="0" fillId="7" borderId="15" xfId="2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0" xfId="0" applyAlignment="1">
      <alignment vertical="center" wrapText="1" shrinkToFit="1"/>
    </xf>
    <xf numFmtId="165" fontId="2" fillId="4" borderId="5" xfId="0" applyNumberFormat="1" applyFont="1" applyFill="1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13" xfId="0" applyBorder="1" applyAlignment="1">
      <alignment horizontal="center" vertical="center" wrapText="1" shrinkToFit="1"/>
    </xf>
    <xf numFmtId="0" fontId="0" fillId="2" borderId="15" xfId="0" applyFill="1" applyBorder="1" applyAlignment="1">
      <alignment horizontal="center" vertical="center" wrapText="1" shrinkToFit="1"/>
    </xf>
    <xf numFmtId="0" fontId="0" fillId="2" borderId="13" xfId="0" applyFill="1" applyBorder="1" applyAlignment="1">
      <alignment horizontal="center" vertical="center" wrapText="1" shrinkToFit="1"/>
    </xf>
    <xf numFmtId="9" fontId="0" fillId="0" borderId="11" xfId="0" applyNumberFormat="1" applyBorder="1" applyAlignment="1">
      <alignment horizontal="center" vertical="center" wrapText="1" shrinkToFit="1"/>
    </xf>
    <xf numFmtId="9" fontId="0" fillId="3" borderId="20" xfId="2" applyFont="1" applyFill="1" applyBorder="1" applyAlignment="1">
      <alignment horizontal="center" vertical="center" wrapText="1" shrinkToFit="1"/>
    </xf>
    <xf numFmtId="166" fontId="0" fillId="0" borderId="11" xfId="0" applyNumberFormat="1" applyBorder="1" applyAlignment="1">
      <alignment horizontal="center" vertical="center" wrapText="1" shrinkToFit="1"/>
    </xf>
    <xf numFmtId="166" fontId="0" fillId="3" borderId="20" xfId="2" applyNumberFormat="1" applyFont="1" applyFill="1" applyBorder="1" applyAlignment="1">
      <alignment horizontal="center" vertical="center" wrapText="1" shrinkToFit="1"/>
    </xf>
    <xf numFmtId="0" fontId="0" fillId="0" borderId="11" xfId="0" quotePrefix="1" applyBorder="1" applyAlignment="1">
      <alignment horizontal="center" vertical="center" wrapText="1" shrinkToFit="1"/>
    </xf>
    <xf numFmtId="164" fontId="0" fillId="7" borderId="15" xfId="2" applyNumberFormat="1" applyFont="1" applyFill="1" applyBorder="1" applyAlignment="1">
      <alignment horizontal="center" vertical="center" wrapText="1" shrinkToFit="1"/>
    </xf>
    <xf numFmtId="164" fontId="0" fillId="3" borderId="20" xfId="2" applyNumberFormat="1" applyFont="1" applyFill="1" applyBorder="1" applyAlignment="1">
      <alignment horizontal="center" vertical="center" wrapText="1" shrinkToFit="1"/>
    </xf>
    <xf numFmtId="38" fontId="0" fillId="0" borderId="21" xfId="1" quotePrefix="1" applyFont="1" applyBorder="1" applyAlignment="1">
      <alignment horizontal="center" vertical="center" wrapText="1" shrinkToFit="1"/>
    </xf>
    <xf numFmtId="0" fontId="22" fillId="3" borderId="15" xfId="0" applyFont="1" applyFill="1" applyBorder="1" applyAlignment="1">
      <alignment horizontal="center" vertical="top" wrapText="1" shrinkToFit="1"/>
    </xf>
    <xf numFmtId="38" fontId="0" fillId="3" borderId="20" xfId="1" applyFont="1" applyFill="1" applyBorder="1" applyAlignment="1">
      <alignment horizontal="center" vertical="center" wrapText="1" shrinkToFit="1"/>
    </xf>
    <xf numFmtId="165" fontId="2" fillId="4" borderId="4" xfId="0" applyNumberFormat="1" applyFont="1" applyFill="1" applyBorder="1" applyAlignment="1">
      <alignment horizontal="center" vertical="center" wrapText="1" shrinkToFit="1"/>
    </xf>
    <xf numFmtId="165" fontId="2" fillId="4" borderId="28" xfId="0" applyNumberFormat="1" applyFont="1" applyFill="1" applyBorder="1" applyAlignment="1">
      <alignment horizontal="center" vertical="center" wrapText="1" shrinkToFit="1"/>
    </xf>
    <xf numFmtId="165" fontId="2" fillId="4" borderId="4" xfId="0" applyNumberFormat="1" applyFont="1" applyFill="1" applyBorder="1" applyAlignment="1">
      <alignment horizontal="center" vertical="center" wrapText="1" shrinkToFit="1"/>
    </xf>
    <xf numFmtId="0" fontId="0" fillId="0" borderId="1" xfId="0" quotePrefix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5" borderId="21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4" fillId="5" borderId="22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 vertical="center" wrapText="1"/>
    </xf>
  </cellXfs>
  <cellStyles count="5">
    <cellStyle name="e_D32T初品検査結果（ＫＳ・NS）_コピー ～ E32C9000_B70D4000_920L FAPV工程内不良実績表(2011年11月～) 2" xfId="4" xr:uid="{D3015B25-6A15-4B01-860B-7CBD23BDB419}"/>
    <cellStyle name="パーセント" xfId="2" builtinId="5"/>
    <cellStyle name="桁区切り" xfId="1" builtinId="6"/>
    <cellStyle name="標準" xfId="0" builtinId="0"/>
    <cellStyle name="標準 2" xfId="3" xr:uid="{B39FB763-E699-4835-955D-6A42345D2F56}"/>
  </cellStyles>
  <dxfs count="0"/>
  <tableStyles count="1" defaultTableStyle="TableStyleMedium2" defaultPivotStyle="PivotStyleLight16">
    <tableStyle name="Invisible" pivot="0" table="0" count="0" xr9:uid="{8E7C2A63-6487-421E-912E-A0E450CF3C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4149-AC4C-4FD1-94DA-CF465BA1A9C7}">
  <dimension ref="A1:AJ33"/>
  <sheetViews>
    <sheetView showGridLines="0" tabSelected="1" view="pageBreakPreview" topLeftCell="B1" zoomScale="90" zoomScaleNormal="100" zoomScaleSheetLayoutView="90" workbookViewId="0">
      <pane xSplit="3" topLeftCell="E1" activePane="topRight" state="frozen"/>
      <selection activeCell="B1" sqref="B1"/>
      <selection pane="topRight" activeCell="AJ14" sqref="AJ14"/>
    </sheetView>
  </sheetViews>
  <sheetFormatPr defaultRowHeight="14.25"/>
  <cols>
    <col min="1" max="1" width="1.125" hidden="1" customWidth="1"/>
    <col min="2" max="2" width="12.375" customWidth="1"/>
    <col min="3" max="3" width="10" customWidth="1"/>
    <col min="4" max="4" width="11.625" customWidth="1"/>
    <col min="5" max="30" width="9.625" style="46" hidden="1" customWidth="1"/>
    <col min="31" max="36" width="9.625" style="46" customWidth="1"/>
  </cols>
  <sheetData>
    <row r="1" spans="2:36" ht="26.25">
      <c r="B1" s="1" t="s">
        <v>36</v>
      </c>
    </row>
    <row r="2" spans="2:36">
      <c r="B2" s="66" t="s">
        <v>41</v>
      </c>
      <c r="C2" s="69" t="s">
        <v>10</v>
      </c>
      <c r="D2" s="70"/>
      <c r="E2" s="63">
        <v>45597</v>
      </c>
      <c r="F2" s="63">
        <v>45598</v>
      </c>
      <c r="G2" s="64">
        <v>45600</v>
      </c>
      <c r="H2" s="65"/>
      <c r="I2" s="64">
        <v>45601</v>
      </c>
      <c r="J2" s="65"/>
      <c r="K2" s="64">
        <v>45602</v>
      </c>
      <c r="L2" s="65"/>
      <c r="M2" s="64">
        <v>45603</v>
      </c>
      <c r="N2" s="65"/>
      <c r="O2" s="64">
        <v>45604</v>
      </c>
      <c r="P2" s="65"/>
      <c r="Q2" s="64">
        <v>45605</v>
      </c>
      <c r="R2" s="65"/>
      <c r="S2" s="64">
        <v>45607</v>
      </c>
      <c r="T2" s="65"/>
      <c r="U2" s="64">
        <v>45608</v>
      </c>
      <c r="V2" s="65"/>
      <c r="W2" s="64">
        <v>45609</v>
      </c>
      <c r="X2" s="65"/>
      <c r="Y2" s="64">
        <v>45610</v>
      </c>
      <c r="Z2" s="65"/>
      <c r="AA2" s="64">
        <v>45611</v>
      </c>
      <c r="AB2" s="65"/>
      <c r="AC2" s="64">
        <v>45614</v>
      </c>
      <c r="AD2" s="65"/>
      <c r="AE2" s="64">
        <v>45615</v>
      </c>
      <c r="AF2" s="65"/>
      <c r="AG2" s="64">
        <v>45616</v>
      </c>
      <c r="AH2" s="65"/>
      <c r="AI2" s="64">
        <v>45617</v>
      </c>
      <c r="AJ2" s="65"/>
    </row>
    <row r="3" spans="2:36" ht="21" customHeight="1" thickBot="1">
      <c r="B3" s="67"/>
      <c r="C3" s="71"/>
      <c r="D3" s="72"/>
      <c r="E3" s="47" t="s">
        <v>34</v>
      </c>
      <c r="F3" s="47" t="s">
        <v>34</v>
      </c>
      <c r="G3" s="47" t="s">
        <v>45</v>
      </c>
      <c r="H3" s="47" t="s">
        <v>34</v>
      </c>
      <c r="I3" s="47" t="s">
        <v>45</v>
      </c>
      <c r="J3" s="47" t="s">
        <v>34</v>
      </c>
      <c r="K3" s="47" t="s">
        <v>45</v>
      </c>
      <c r="L3" s="47" t="s">
        <v>34</v>
      </c>
      <c r="M3" s="47" t="s">
        <v>45</v>
      </c>
      <c r="N3" s="47" t="s">
        <v>34</v>
      </c>
      <c r="O3" s="47" t="s">
        <v>45</v>
      </c>
      <c r="P3" s="47" t="s">
        <v>34</v>
      </c>
      <c r="Q3" s="47" t="s">
        <v>45</v>
      </c>
      <c r="R3" s="47" t="s">
        <v>34</v>
      </c>
      <c r="S3" s="47" t="s">
        <v>45</v>
      </c>
      <c r="T3" s="47" t="s">
        <v>34</v>
      </c>
      <c r="U3" s="47" t="s">
        <v>45</v>
      </c>
      <c r="V3" s="47" t="s">
        <v>34</v>
      </c>
      <c r="W3" s="47" t="s">
        <v>45</v>
      </c>
      <c r="X3" s="47" t="s">
        <v>34</v>
      </c>
      <c r="Y3" s="47" t="s">
        <v>45</v>
      </c>
      <c r="Z3" s="47" t="s">
        <v>34</v>
      </c>
      <c r="AA3" s="47" t="s">
        <v>45</v>
      </c>
      <c r="AB3" s="47" t="s">
        <v>34</v>
      </c>
      <c r="AC3" s="47" t="s">
        <v>45</v>
      </c>
      <c r="AD3" s="47" t="s">
        <v>34</v>
      </c>
      <c r="AE3" s="47" t="s">
        <v>45</v>
      </c>
      <c r="AF3" s="47" t="s">
        <v>34</v>
      </c>
      <c r="AG3" s="47" t="s">
        <v>45</v>
      </c>
      <c r="AH3" s="47" t="s">
        <v>34</v>
      </c>
      <c r="AI3" s="47" t="s">
        <v>45</v>
      </c>
      <c r="AJ3" s="47" t="s">
        <v>34</v>
      </c>
    </row>
    <row r="4" spans="2:36">
      <c r="B4" s="68"/>
      <c r="C4" s="76" t="s">
        <v>12</v>
      </c>
      <c r="D4" s="3" t="s">
        <v>13</v>
      </c>
      <c r="E4" s="48">
        <v>460</v>
      </c>
      <c r="F4" s="48">
        <v>460</v>
      </c>
      <c r="G4" s="48">
        <v>460</v>
      </c>
      <c r="H4" s="48">
        <v>415</v>
      </c>
      <c r="I4" s="48">
        <v>460</v>
      </c>
      <c r="J4" s="48">
        <v>415</v>
      </c>
      <c r="K4" s="48">
        <v>460</v>
      </c>
      <c r="L4" s="48">
        <v>415</v>
      </c>
      <c r="M4" s="48">
        <v>460</v>
      </c>
      <c r="N4" s="48">
        <v>415</v>
      </c>
      <c r="O4" s="48">
        <v>460</v>
      </c>
      <c r="P4" s="48">
        <v>415</v>
      </c>
      <c r="Q4" s="48">
        <v>460</v>
      </c>
      <c r="R4" s="48">
        <v>415</v>
      </c>
      <c r="S4" s="48">
        <v>415</v>
      </c>
      <c r="T4" s="48">
        <v>460</v>
      </c>
      <c r="U4" s="48">
        <v>415</v>
      </c>
      <c r="V4" s="48">
        <v>460</v>
      </c>
      <c r="W4" s="48">
        <v>415</v>
      </c>
      <c r="X4" s="48">
        <v>460</v>
      </c>
      <c r="Y4" s="48">
        <v>415</v>
      </c>
      <c r="Z4" s="48">
        <v>460</v>
      </c>
      <c r="AA4" s="48">
        <v>415</v>
      </c>
      <c r="AB4" s="48">
        <v>460</v>
      </c>
      <c r="AC4" s="48">
        <v>460</v>
      </c>
      <c r="AD4" s="48">
        <v>415</v>
      </c>
      <c r="AE4" s="48">
        <v>460</v>
      </c>
      <c r="AF4" s="48">
        <v>415</v>
      </c>
      <c r="AG4" s="48">
        <v>460</v>
      </c>
      <c r="AH4" s="48">
        <v>415</v>
      </c>
      <c r="AI4" s="48">
        <v>460</v>
      </c>
      <c r="AJ4" s="48">
        <v>415</v>
      </c>
    </row>
    <row r="5" spans="2:36">
      <c r="B5" s="68"/>
      <c r="C5" s="75"/>
      <c r="D5" s="5" t="s">
        <v>4</v>
      </c>
      <c r="E5" s="49">
        <v>140</v>
      </c>
      <c r="F5" s="49">
        <v>140</v>
      </c>
      <c r="G5" s="49">
        <v>140</v>
      </c>
      <c r="H5" s="49">
        <v>0</v>
      </c>
      <c r="I5" s="49">
        <v>140</v>
      </c>
      <c r="J5" s="49">
        <v>0</v>
      </c>
      <c r="K5" s="49">
        <v>0</v>
      </c>
      <c r="L5" s="49">
        <v>0</v>
      </c>
      <c r="M5" s="49">
        <v>140</v>
      </c>
      <c r="N5" s="49">
        <v>190</v>
      </c>
      <c r="O5" s="49">
        <v>140</v>
      </c>
      <c r="P5" s="49">
        <v>0</v>
      </c>
      <c r="Q5" s="49">
        <v>140</v>
      </c>
      <c r="R5" s="49">
        <v>0</v>
      </c>
      <c r="S5" s="49">
        <v>190</v>
      </c>
      <c r="T5" s="49">
        <v>0</v>
      </c>
      <c r="U5" s="49">
        <v>190</v>
      </c>
      <c r="V5" s="49">
        <v>0</v>
      </c>
      <c r="W5" s="49">
        <v>190</v>
      </c>
      <c r="X5" s="49">
        <v>0</v>
      </c>
      <c r="Y5" s="49">
        <v>190</v>
      </c>
      <c r="Z5" s="49">
        <v>0</v>
      </c>
      <c r="AA5" s="49">
        <v>190</v>
      </c>
      <c r="AB5" s="49">
        <v>0</v>
      </c>
      <c r="AC5" s="49">
        <v>140</v>
      </c>
      <c r="AD5" s="49">
        <v>0</v>
      </c>
      <c r="AE5" s="49">
        <v>140</v>
      </c>
      <c r="AF5" s="49">
        <v>0</v>
      </c>
      <c r="AG5" s="49">
        <v>140</v>
      </c>
      <c r="AH5" s="49">
        <v>0</v>
      </c>
      <c r="AI5" s="49"/>
      <c r="AJ5" s="49"/>
    </row>
    <row r="6" spans="2:36" ht="21" customHeight="1" thickBot="1">
      <c r="B6" s="68"/>
      <c r="C6" s="77"/>
      <c r="D6" s="7" t="s">
        <v>14</v>
      </c>
      <c r="E6" s="50">
        <v>221</v>
      </c>
      <c r="F6" s="50">
        <v>106</v>
      </c>
      <c r="G6" s="50">
        <v>176</v>
      </c>
      <c r="H6" s="50">
        <v>30</v>
      </c>
      <c r="I6" s="50">
        <v>36</v>
      </c>
      <c r="J6" s="50">
        <v>32</v>
      </c>
      <c r="K6" s="50">
        <v>180</v>
      </c>
      <c r="L6" s="50">
        <v>43</v>
      </c>
      <c r="M6" s="50">
        <v>180</v>
      </c>
      <c r="N6" s="50">
        <v>30</v>
      </c>
      <c r="O6" s="50">
        <v>30</v>
      </c>
      <c r="P6" s="50">
        <v>21</v>
      </c>
      <c r="Q6" s="50">
        <v>182</v>
      </c>
      <c r="R6" s="50">
        <v>70</v>
      </c>
      <c r="S6" s="50">
        <v>216</v>
      </c>
      <c r="T6" s="50">
        <v>50</v>
      </c>
      <c r="U6" s="50">
        <v>60</v>
      </c>
      <c r="V6" s="50">
        <v>43</v>
      </c>
      <c r="W6" s="50">
        <v>64</v>
      </c>
      <c r="X6" s="50">
        <v>48</v>
      </c>
      <c r="Y6" s="50">
        <v>31</v>
      </c>
      <c r="Z6" s="50">
        <v>67</v>
      </c>
      <c r="AA6" s="50">
        <v>66</v>
      </c>
      <c r="AB6" s="50">
        <v>67</v>
      </c>
      <c r="AC6" s="50">
        <v>60</v>
      </c>
      <c r="AD6" s="50">
        <v>90</v>
      </c>
      <c r="AE6" s="50">
        <v>70</v>
      </c>
      <c r="AF6" s="50">
        <v>28</v>
      </c>
      <c r="AG6" s="50">
        <v>80</v>
      </c>
      <c r="AH6" s="50">
        <v>43</v>
      </c>
      <c r="AI6" s="50"/>
      <c r="AJ6" s="50"/>
    </row>
    <row r="7" spans="2:36">
      <c r="B7" s="68"/>
      <c r="C7" s="78" t="s">
        <v>5</v>
      </c>
      <c r="D7" s="79"/>
      <c r="E7" s="48">
        <v>63</v>
      </c>
      <c r="F7" s="48">
        <v>57</v>
      </c>
      <c r="G7" s="48">
        <v>47</v>
      </c>
      <c r="H7" s="48">
        <v>32</v>
      </c>
      <c r="I7" s="48">
        <v>41</v>
      </c>
      <c r="J7" s="48">
        <v>40</v>
      </c>
      <c r="K7" s="48">
        <v>47</v>
      </c>
      <c r="L7" s="48">
        <v>34</v>
      </c>
      <c r="M7" s="48">
        <v>44</v>
      </c>
      <c r="N7" s="48">
        <v>36</v>
      </c>
      <c r="O7" s="48">
        <v>41</v>
      </c>
      <c r="P7" s="48">
        <v>38</v>
      </c>
      <c r="Q7" s="48">
        <v>44</v>
      </c>
      <c r="R7" s="48">
        <v>36</v>
      </c>
      <c r="S7" s="48">
        <v>44</v>
      </c>
      <c r="T7" s="48">
        <v>36</v>
      </c>
      <c r="U7" s="48">
        <v>44</v>
      </c>
      <c r="V7" s="48">
        <v>40</v>
      </c>
      <c r="W7" s="48">
        <v>44</v>
      </c>
      <c r="X7" s="48">
        <v>34</v>
      </c>
      <c r="Y7" s="48">
        <v>44</v>
      </c>
      <c r="Z7" s="48">
        <v>34</v>
      </c>
      <c r="AA7" s="48">
        <v>44</v>
      </c>
      <c r="AB7" s="48">
        <v>36</v>
      </c>
      <c r="AC7" s="48">
        <v>41</v>
      </c>
      <c r="AD7" s="48">
        <v>36</v>
      </c>
      <c r="AE7" s="48">
        <v>44</v>
      </c>
      <c r="AF7" s="48">
        <v>36</v>
      </c>
      <c r="AG7" s="48">
        <v>44</v>
      </c>
      <c r="AH7" s="48">
        <v>34</v>
      </c>
      <c r="AI7" s="48"/>
      <c r="AJ7" s="48"/>
    </row>
    <row r="8" spans="2:36">
      <c r="B8" s="68"/>
      <c r="C8" s="80" t="s">
        <v>2</v>
      </c>
      <c r="D8" s="9" t="s">
        <v>3</v>
      </c>
      <c r="E8" s="51">
        <v>61</v>
      </c>
      <c r="F8" s="51">
        <v>59</v>
      </c>
      <c r="G8" s="51">
        <v>36</v>
      </c>
      <c r="H8" s="51">
        <v>25</v>
      </c>
      <c r="I8" s="51">
        <v>33</v>
      </c>
      <c r="J8" s="51">
        <v>49</v>
      </c>
      <c r="K8" s="51">
        <v>39</v>
      </c>
      <c r="L8" s="51">
        <v>42</v>
      </c>
      <c r="M8" s="51">
        <v>39</v>
      </c>
      <c r="N8" s="51">
        <v>36</v>
      </c>
      <c r="O8" s="51">
        <v>47</v>
      </c>
      <c r="P8" s="51">
        <v>44</v>
      </c>
      <c r="Q8" s="51">
        <v>46</v>
      </c>
      <c r="R8" s="51">
        <v>41</v>
      </c>
      <c r="S8" s="51">
        <v>35</v>
      </c>
      <c r="T8" s="51">
        <v>48</v>
      </c>
      <c r="U8" s="51">
        <v>48</v>
      </c>
      <c r="V8" s="51">
        <v>48</v>
      </c>
      <c r="W8" s="51">
        <v>46</v>
      </c>
      <c r="X8" s="51">
        <v>42</v>
      </c>
      <c r="Y8" s="51">
        <v>51</v>
      </c>
      <c r="Z8" s="51">
        <v>38</v>
      </c>
      <c r="AA8" s="51">
        <v>56</v>
      </c>
      <c r="AB8" s="51">
        <v>39</v>
      </c>
      <c r="AC8" s="51">
        <v>46</v>
      </c>
      <c r="AD8" s="51">
        <v>37</v>
      </c>
      <c r="AE8" s="51">
        <v>46</v>
      </c>
      <c r="AF8" s="51">
        <v>45</v>
      </c>
      <c r="AG8" s="51">
        <v>45</v>
      </c>
      <c r="AH8" s="51">
        <v>35</v>
      </c>
      <c r="AI8" s="51"/>
      <c r="AJ8" s="51"/>
    </row>
    <row r="9" spans="2:36" ht="18.75" hidden="1" customHeight="1">
      <c r="B9" s="68"/>
      <c r="C9" s="80"/>
      <c r="D9" s="10" t="s">
        <v>31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</row>
    <row r="10" spans="2:36" ht="18.75" hidden="1" customHeight="1" thickBot="1">
      <c r="B10" s="68"/>
      <c r="C10" s="80"/>
      <c r="D10" s="10" t="s">
        <v>6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</row>
    <row r="11" spans="2:36" ht="18.75" hidden="1" customHeight="1" thickBot="1">
      <c r="B11" s="68"/>
      <c r="C11" s="80"/>
      <c r="D11" s="10" t="s">
        <v>7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</row>
    <row r="12" spans="2:36" ht="15" thickBot="1">
      <c r="B12" s="68"/>
      <c r="C12" s="81"/>
      <c r="D12" s="11" t="s">
        <v>8</v>
      </c>
      <c r="E12" s="52">
        <v>61</v>
      </c>
      <c r="F12" s="52">
        <v>59</v>
      </c>
      <c r="G12" s="52">
        <v>35</v>
      </c>
      <c r="H12" s="52">
        <v>23</v>
      </c>
      <c r="I12" s="52">
        <v>31</v>
      </c>
      <c r="J12" s="52">
        <v>47</v>
      </c>
      <c r="K12" s="52">
        <v>37</v>
      </c>
      <c r="L12" s="52">
        <v>40</v>
      </c>
      <c r="M12" s="52">
        <v>37</v>
      </c>
      <c r="N12" s="52">
        <v>34</v>
      </c>
      <c r="O12" s="52">
        <v>47</v>
      </c>
      <c r="P12" s="52">
        <v>44</v>
      </c>
      <c r="Q12" s="52">
        <v>44</v>
      </c>
      <c r="R12" s="52">
        <v>39</v>
      </c>
      <c r="S12" s="52">
        <v>33</v>
      </c>
      <c r="T12" s="52">
        <v>46</v>
      </c>
      <c r="U12" s="52">
        <v>46</v>
      </c>
      <c r="V12" s="52">
        <v>46</v>
      </c>
      <c r="W12" s="52">
        <v>44</v>
      </c>
      <c r="X12" s="52">
        <v>40</v>
      </c>
      <c r="Y12" s="52">
        <v>49</v>
      </c>
      <c r="Z12" s="52">
        <v>36</v>
      </c>
      <c r="AA12" s="52">
        <v>54</v>
      </c>
      <c r="AB12" s="52">
        <v>37</v>
      </c>
      <c r="AC12" s="52">
        <v>44</v>
      </c>
      <c r="AD12" s="52">
        <v>35</v>
      </c>
      <c r="AE12" s="52">
        <v>44</v>
      </c>
      <c r="AF12" s="52">
        <v>43</v>
      </c>
      <c r="AG12" s="52">
        <v>43</v>
      </c>
      <c r="AH12" s="52">
        <v>33</v>
      </c>
      <c r="AI12" s="52"/>
      <c r="AJ12" s="52"/>
    </row>
    <row r="13" spans="2:36">
      <c r="B13" s="68"/>
      <c r="C13" s="73" t="s">
        <v>9</v>
      </c>
      <c r="D13" s="3" t="s">
        <v>43</v>
      </c>
      <c r="E13" s="48">
        <v>17</v>
      </c>
      <c r="F13" s="48">
        <v>17</v>
      </c>
      <c r="G13" s="48">
        <v>17</v>
      </c>
      <c r="H13" s="48">
        <v>16</v>
      </c>
      <c r="I13" s="48">
        <v>17</v>
      </c>
      <c r="J13" s="48">
        <v>16</v>
      </c>
      <c r="K13" s="48">
        <v>17</v>
      </c>
      <c r="L13" s="48">
        <v>16</v>
      </c>
      <c r="M13" s="48">
        <v>17</v>
      </c>
      <c r="N13" s="48">
        <v>16</v>
      </c>
      <c r="O13" s="48">
        <v>17</v>
      </c>
      <c r="P13" s="48">
        <v>16</v>
      </c>
      <c r="Q13" s="48">
        <v>17</v>
      </c>
      <c r="R13" s="48">
        <v>16</v>
      </c>
      <c r="S13" s="48">
        <v>17</v>
      </c>
      <c r="T13" s="48">
        <v>16</v>
      </c>
      <c r="U13" s="48">
        <v>17</v>
      </c>
      <c r="V13" s="48">
        <v>16</v>
      </c>
      <c r="W13" s="48">
        <v>17</v>
      </c>
      <c r="X13" s="48">
        <v>16</v>
      </c>
      <c r="Y13" s="48">
        <v>17</v>
      </c>
      <c r="Z13" s="48">
        <v>16</v>
      </c>
      <c r="AA13" s="48">
        <v>17</v>
      </c>
      <c r="AB13" s="48">
        <v>16</v>
      </c>
      <c r="AC13" s="48">
        <v>17</v>
      </c>
      <c r="AD13" s="48">
        <v>16</v>
      </c>
      <c r="AE13" s="48">
        <v>17</v>
      </c>
      <c r="AF13" s="48">
        <v>16</v>
      </c>
      <c r="AG13" s="48">
        <v>17</v>
      </c>
      <c r="AH13" s="48">
        <v>16</v>
      </c>
      <c r="AI13" s="48">
        <v>17</v>
      </c>
      <c r="AJ13" s="48">
        <v>16</v>
      </c>
    </row>
    <row r="14" spans="2:36">
      <c r="B14" s="68"/>
      <c r="C14" s="75"/>
      <c r="D14" s="5" t="s">
        <v>42</v>
      </c>
      <c r="E14" s="49">
        <v>1</v>
      </c>
      <c r="F14" s="49">
        <v>2</v>
      </c>
      <c r="G14" s="49">
        <v>1</v>
      </c>
      <c r="H14" s="49">
        <v>1</v>
      </c>
      <c r="I14" s="49">
        <v>1</v>
      </c>
      <c r="J14" s="49">
        <v>1</v>
      </c>
      <c r="K14" s="49">
        <v>0</v>
      </c>
      <c r="L14" s="49">
        <v>1</v>
      </c>
      <c r="M14" s="49">
        <v>2</v>
      </c>
      <c r="N14" s="49">
        <v>1</v>
      </c>
      <c r="O14" s="49">
        <v>2</v>
      </c>
      <c r="P14" s="49">
        <v>2</v>
      </c>
      <c r="Q14" s="49">
        <v>1</v>
      </c>
      <c r="R14" s="49">
        <v>2</v>
      </c>
      <c r="S14" s="49">
        <v>2</v>
      </c>
      <c r="T14" s="49">
        <v>0</v>
      </c>
      <c r="U14" s="49">
        <v>1</v>
      </c>
      <c r="V14" s="49">
        <v>0</v>
      </c>
      <c r="W14" s="49">
        <v>0</v>
      </c>
      <c r="X14" s="49">
        <v>1</v>
      </c>
      <c r="Y14" s="49">
        <v>2</v>
      </c>
      <c r="Z14" s="49">
        <v>0</v>
      </c>
      <c r="AA14" s="49">
        <v>1</v>
      </c>
      <c r="AB14" s="49">
        <v>1</v>
      </c>
      <c r="AC14" s="49">
        <v>0</v>
      </c>
      <c r="AD14" s="49">
        <v>1</v>
      </c>
      <c r="AE14" s="49">
        <v>0</v>
      </c>
      <c r="AF14" s="49">
        <v>1</v>
      </c>
      <c r="AG14" s="49">
        <v>0</v>
      </c>
      <c r="AH14" s="49">
        <v>1</v>
      </c>
      <c r="AI14" s="49">
        <v>0</v>
      </c>
      <c r="AJ14" s="49">
        <v>0</v>
      </c>
    </row>
    <row r="15" spans="2:36" ht="15" thickBot="1">
      <c r="B15" s="68"/>
      <c r="C15" s="74"/>
      <c r="D15" s="7" t="s">
        <v>44</v>
      </c>
      <c r="E15" s="50">
        <v>26</v>
      </c>
      <c r="F15" s="50">
        <v>24</v>
      </c>
      <c r="G15" s="50">
        <v>15</v>
      </c>
      <c r="H15" s="50">
        <v>14</v>
      </c>
      <c r="I15" s="50">
        <v>16</v>
      </c>
      <c r="J15" s="50">
        <v>16</v>
      </c>
      <c r="K15" s="50">
        <v>22</v>
      </c>
      <c r="L15" s="50">
        <v>14</v>
      </c>
      <c r="M15" s="50">
        <v>18</v>
      </c>
      <c r="N15" s="50">
        <v>16</v>
      </c>
      <c r="O15" s="50">
        <v>20</v>
      </c>
      <c r="P15" s="50">
        <v>16</v>
      </c>
      <c r="Q15" s="50">
        <v>18</v>
      </c>
      <c r="R15" s="50">
        <v>16</v>
      </c>
      <c r="S15" s="50">
        <v>19</v>
      </c>
      <c r="T15" s="50">
        <v>14</v>
      </c>
      <c r="U15" s="50">
        <v>21</v>
      </c>
      <c r="V15" s="50">
        <v>16</v>
      </c>
      <c r="W15" s="50">
        <v>21</v>
      </c>
      <c r="X15" s="50">
        <v>16</v>
      </c>
      <c r="Y15" s="50">
        <v>21</v>
      </c>
      <c r="Z15" s="50">
        <v>15</v>
      </c>
      <c r="AA15" s="50">
        <v>20</v>
      </c>
      <c r="AB15" s="50">
        <v>15</v>
      </c>
      <c r="AC15" s="50">
        <v>17</v>
      </c>
      <c r="AD15" s="50">
        <v>15</v>
      </c>
      <c r="AE15" s="50">
        <v>17</v>
      </c>
      <c r="AF15" s="50">
        <v>15</v>
      </c>
      <c r="AG15" s="50">
        <v>18</v>
      </c>
      <c r="AH15" s="50">
        <v>15</v>
      </c>
      <c r="AI15" s="50"/>
      <c r="AJ15" s="50"/>
    </row>
    <row r="16" spans="2:36">
      <c r="B16" s="68"/>
      <c r="C16" s="73" t="s">
        <v>15</v>
      </c>
      <c r="D16" s="12" t="s">
        <v>16</v>
      </c>
      <c r="E16" s="53">
        <v>0.95</v>
      </c>
      <c r="F16" s="53">
        <v>0.95</v>
      </c>
      <c r="G16" s="53">
        <v>0.95</v>
      </c>
      <c r="H16" s="53">
        <v>0.95</v>
      </c>
      <c r="I16" s="53">
        <v>0.95</v>
      </c>
      <c r="J16" s="53">
        <v>0.95</v>
      </c>
      <c r="K16" s="53">
        <v>0.95</v>
      </c>
      <c r="L16" s="53">
        <v>0.95</v>
      </c>
      <c r="M16" s="53">
        <v>0.95</v>
      </c>
      <c r="N16" s="53">
        <v>0.95</v>
      </c>
      <c r="O16" s="53">
        <v>0.95</v>
      </c>
      <c r="P16" s="53">
        <v>0.95</v>
      </c>
      <c r="Q16" s="53">
        <v>0.95</v>
      </c>
      <c r="R16" s="53">
        <v>0.95</v>
      </c>
      <c r="S16" s="53">
        <v>0.95</v>
      </c>
      <c r="T16" s="53">
        <v>0.95</v>
      </c>
      <c r="U16" s="53">
        <v>0.95</v>
      </c>
      <c r="V16" s="53">
        <v>0.95</v>
      </c>
      <c r="W16" s="53">
        <v>0.95</v>
      </c>
      <c r="X16" s="53">
        <v>0.95</v>
      </c>
      <c r="Y16" s="53">
        <v>0.95</v>
      </c>
      <c r="Z16" s="53">
        <v>0.95</v>
      </c>
      <c r="AA16" s="53">
        <v>0.95</v>
      </c>
      <c r="AB16" s="53">
        <v>0.95</v>
      </c>
      <c r="AC16" s="53">
        <v>0.95</v>
      </c>
      <c r="AD16" s="53">
        <v>0.95</v>
      </c>
      <c r="AE16" s="53">
        <v>0.95</v>
      </c>
      <c r="AF16" s="53">
        <v>0.95</v>
      </c>
      <c r="AG16" s="53">
        <v>0.95</v>
      </c>
      <c r="AH16" s="53">
        <v>0.95</v>
      </c>
      <c r="AI16" s="53">
        <v>0.95</v>
      </c>
      <c r="AJ16" s="53">
        <v>0.95</v>
      </c>
    </row>
    <row r="17" spans="2:36" ht="15" thickBot="1">
      <c r="B17" s="68"/>
      <c r="C17" s="74" t="s">
        <v>11</v>
      </c>
      <c r="D17" s="14" t="s">
        <v>17</v>
      </c>
      <c r="E17" s="54">
        <f t="shared" ref="E17:F17" si="0">(SUM(E4:E5)-E6)/(SUM(E4:E5))</f>
        <v>0.63166666666666671</v>
      </c>
      <c r="F17" s="54">
        <f t="shared" si="0"/>
        <v>0.82333333333333336</v>
      </c>
      <c r="G17" s="54">
        <f t="shared" ref="G17:H17" si="1">(SUM(G4:G5)-G6)/(SUM(G4:G5))</f>
        <v>0.70666666666666667</v>
      </c>
      <c r="H17" s="54">
        <f t="shared" si="1"/>
        <v>0.92771084337349397</v>
      </c>
      <c r="I17" s="54">
        <f t="shared" ref="I17:J17" si="2">(SUM(I4:I5)-I6)/(SUM(I4:I5))</f>
        <v>0.94</v>
      </c>
      <c r="J17" s="54">
        <f t="shared" si="2"/>
        <v>0.92289156626506019</v>
      </c>
      <c r="K17" s="54">
        <f t="shared" ref="K17:L17" si="3">(SUM(K4:K5)-K6)/(SUM(K4:K5))</f>
        <v>0.60869565217391308</v>
      </c>
      <c r="L17" s="54">
        <f t="shared" si="3"/>
        <v>0.89638554216867472</v>
      </c>
      <c r="M17" s="54">
        <f t="shared" ref="M17:N17" si="4">(SUM(M4:M5)-M6)/(SUM(M4:M5))</f>
        <v>0.7</v>
      </c>
      <c r="N17" s="54">
        <f t="shared" si="4"/>
        <v>0.95041322314049592</v>
      </c>
      <c r="O17" s="54">
        <f t="shared" ref="O17:P17" si="5">(SUM(O4:O5)-O6)/(SUM(O4:O5))</f>
        <v>0.95</v>
      </c>
      <c r="P17" s="54">
        <f t="shared" si="5"/>
        <v>0.94939759036144578</v>
      </c>
      <c r="Q17" s="54">
        <f t="shared" ref="Q17:R17" si="6">(SUM(Q4:Q5)-Q6)/(SUM(Q4:Q5))</f>
        <v>0.69666666666666666</v>
      </c>
      <c r="R17" s="54">
        <f t="shared" si="6"/>
        <v>0.83132530120481929</v>
      </c>
      <c r="S17" s="54">
        <f t="shared" ref="S17:T17" si="7">(SUM(S4:S5)-S6)/(SUM(S4:S5))</f>
        <v>0.64297520661157026</v>
      </c>
      <c r="T17" s="54">
        <f t="shared" si="7"/>
        <v>0.89130434782608692</v>
      </c>
      <c r="U17" s="54">
        <f t="shared" ref="U17:V17" si="8">(SUM(U4:U5)-U6)/(SUM(U4:U5))</f>
        <v>0.90082644628099173</v>
      </c>
      <c r="V17" s="54">
        <f t="shared" si="8"/>
        <v>0.90652173913043477</v>
      </c>
      <c r="W17" s="54">
        <f t="shared" ref="W17:X17" si="9">(SUM(W4:W5)-W6)/(SUM(W4:W5))</f>
        <v>0.89421487603305783</v>
      </c>
      <c r="X17" s="54">
        <f t="shared" si="9"/>
        <v>0.89565217391304353</v>
      </c>
      <c r="Y17" s="54">
        <f t="shared" ref="Y17:Z17" si="10">(SUM(Y4:Y5)-Y6)/(SUM(Y4:Y5))</f>
        <v>0.94876033057851239</v>
      </c>
      <c r="Z17" s="54">
        <f t="shared" si="10"/>
        <v>0.85434782608695647</v>
      </c>
      <c r="AA17" s="54">
        <f t="shared" ref="AA17:AB17" si="11">(SUM(AA4:AA5)-AA6)/(SUM(AA4:AA5))</f>
        <v>0.89090909090909087</v>
      </c>
      <c r="AB17" s="54">
        <f t="shared" si="11"/>
        <v>0.85434782608695647</v>
      </c>
      <c r="AC17" s="54">
        <f t="shared" ref="AC17:AD17" si="12">(SUM(AC4:AC5)-AC6)/(SUM(AC4:AC5))</f>
        <v>0.9</v>
      </c>
      <c r="AD17" s="54">
        <f t="shared" si="12"/>
        <v>0.7831325301204819</v>
      </c>
      <c r="AE17" s="54">
        <f t="shared" ref="AE17:AH17" si="13">(SUM(AE4:AE5)-AE6)/(SUM(AE4:AE5))</f>
        <v>0.8833333333333333</v>
      </c>
      <c r="AF17" s="54">
        <f t="shared" si="13"/>
        <v>0.93253012048192774</v>
      </c>
      <c r="AG17" s="54">
        <f t="shared" si="13"/>
        <v>0.8666666666666667</v>
      </c>
      <c r="AH17" s="54">
        <f t="shared" si="13"/>
        <v>0.89638554216867472</v>
      </c>
      <c r="AI17" s="54">
        <f t="shared" ref="AI17:AJ17" si="14">(SUM(AI4:AI5)-AI6)/(SUM(AI4:AI5))</f>
        <v>1</v>
      </c>
      <c r="AJ17" s="54">
        <f t="shared" si="14"/>
        <v>1</v>
      </c>
    </row>
    <row r="18" spans="2:36" ht="24" customHeight="1">
      <c r="B18" s="68"/>
      <c r="C18" s="73" t="s">
        <v>18</v>
      </c>
      <c r="D18" s="12" t="s">
        <v>16</v>
      </c>
      <c r="E18" s="55">
        <v>0.95499999999999996</v>
      </c>
      <c r="F18" s="55">
        <v>0.95499999999999996</v>
      </c>
      <c r="G18" s="55">
        <v>0.95499999999999996</v>
      </c>
      <c r="H18" s="55">
        <v>0.95499999999999996</v>
      </c>
      <c r="I18" s="55">
        <v>0.95499999999999996</v>
      </c>
      <c r="J18" s="55">
        <v>0.95499999999999996</v>
      </c>
      <c r="K18" s="55">
        <v>0.95499999999999996</v>
      </c>
      <c r="L18" s="55">
        <v>0.95499999999999996</v>
      </c>
      <c r="M18" s="55">
        <v>0.95499999999999996</v>
      </c>
      <c r="N18" s="55">
        <v>0.95499999999999996</v>
      </c>
      <c r="O18" s="55">
        <v>0.95499999999999996</v>
      </c>
      <c r="P18" s="55">
        <v>0.95499999999999996</v>
      </c>
      <c r="Q18" s="55">
        <v>0.95499999999999996</v>
      </c>
      <c r="R18" s="55">
        <v>0.95499999999999996</v>
      </c>
      <c r="S18" s="55">
        <v>0.95499999999999996</v>
      </c>
      <c r="T18" s="55">
        <v>0.95499999999999996</v>
      </c>
      <c r="U18" s="55">
        <v>0.95499999999999996</v>
      </c>
      <c r="V18" s="55">
        <v>0.95499999999999996</v>
      </c>
      <c r="W18" s="55">
        <v>0.95499999999999996</v>
      </c>
      <c r="X18" s="55">
        <v>0.95499999999999996</v>
      </c>
      <c r="Y18" s="55">
        <v>0.95499999999999996</v>
      </c>
      <c r="Z18" s="55">
        <v>0.95499999999999996</v>
      </c>
      <c r="AA18" s="55">
        <v>0.95499999999999996</v>
      </c>
      <c r="AB18" s="55">
        <v>0.95499999999999996</v>
      </c>
      <c r="AC18" s="55">
        <v>0.95499999999999996</v>
      </c>
      <c r="AD18" s="55">
        <v>0.95499999999999996</v>
      </c>
      <c r="AE18" s="55">
        <v>0.95499999999999996</v>
      </c>
      <c r="AF18" s="55">
        <v>0.95499999999999996</v>
      </c>
      <c r="AG18" s="55">
        <v>0.95499999999999996</v>
      </c>
      <c r="AH18" s="55">
        <v>0.95499999999999996</v>
      </c>
      <c r="AI18" s="55">
        <v>0.95499999999999996</v>
      </c>
      <c r="AJ18" s="55">
        <v>0.95499999999999996</v>
      </c>
    </row>
    <row r="19" spans="2:36" ht="15" thickBot="1">
      <c r="B19" s="68"/>
      <c r="C19" s="74"/>
      <c r="D19" s="14" t="s">
        <v>17</v>
      </c>
      <c r="E19" s="56">
        <v>0.54400000000000004</v>
      </c>
      <c r="F19" s="56">
        <v>0.56999999999999995</v>
      </c>
      <c r="G19" s="56">
        <v>0.53500000000000003</v>
      </c>
      <c r="H19" s="56">
        <v>0.39200000000000002</v>
      </c>
      <c r="I19" s="56">
        <v>0.434</v>
      </c>
      <c r="J19" s="56">
        <v>0.64</v>
      </c>
      <c r="K19" s="56">
        <v>0.505</v>
      </c>
      <c r="L19" s="56">
        <v>0.70199999999999996</v>
      </c>
      <c r="M19" s="56">
        <v>0.47</v>
      </c>
      <c r="N19" s="56">
        <v>0.378</v>
      </c>
      <c r="O19" s="56">
        <v>0.56200000000000006</v>
      </c>
      <c r="P19" s="56">
        <v>0.69199999999999995</v>
      </c>
      <c r="Q19" s="56">
        <v>0.56899999999999995</v>
      </c>
      <c r="R19" s="56">
        <v>0.59899999999999998</v>
      </c>
      <c r="S19" s="56">
        <v>0.42</v>
      </c>
      <c r="T19" s="56">
        <v>0.70399999999999996</v>
      </c>
      <c r="U19" s="56">
        <v>0.53700000000000003</v>
      </c>
      <c r="V19" s="56">
        <v>0.57499999999999996</v>
      </c>
      <c r="W19" s="56">
        <v>0.52500000000000002</v>
      </c>
      <c r="X19" s="56">
        <v>0.55900000000000005</v>
      </c>
      <c r="Y19" s="56">
        <v>0.52900000000000003</v>
      </c>
      <c r="Z19" s="56">
        <v>0.51400000000000001</v>
      </c>
      <c r="AA19" s="56">
        <v>0.63700000000000001</v>
      </c>
      <c r="AB19" s="56">
        <v>0.53800000000000003</v>
      </c>
      <c r="AC19" s="56">
        <v>0.61499999999999999</v>
      </c>
      <c r="AD19" s="56">
        <v>0.56000000000000005</v>
      </c>
      <c r="AE19" s="56">
        <v>0.58699999999999997</v>
      </c>
      <c r="AF19" s="56">
        <v>0.69499999999999995</v>
      </c>
      <c r="AG19" s="56">
        <v>0.54800000000000004</v>
      </c>
      <c r="AH19" s="56">
        <v>0.49399999999999999</v>
      </c>
      <c r="AI19" s="56"/>
      <c r="AJ19" s="56"/>
    </row>
    <row r="20" spans="2:36">
      <c r="B20" s="68"/>
      <c r="C20" s="73" t="s">
        <v>0</v>
      </c>
      <c r="D20" s="12" t="s">
        <v>16</v>
      </c>
      <c r="E20" s="57">
        <v>8</v>
      </c>
      <c r="F20" s="57">
        <v>8</v>
      </c>
      <c r="G20" s="57">
        <v>8</v>
      </c>
      <c r="H20" s="57">
        <v>8</v>
      </c>
      <c r="I20" s="57">
        <v>8</v>
      </c>
      <c r="J20" s="57">
        <v>8</v>
      </c>
      <c r="K20" s="57">
        <v>8</v>
      </c>
      <c r="L20" s="57">
        <v>8</v>
      </c>
      <c r="M20" s="57">
        <v>8</v>
      </c>
      <c r="N20" s="57">
        <v>8</v>
      </c>
      <c r="O20" s="57">
        <v>8</v>
      </c>
      <c r="P20" s="57">
        <v>8</v>
      </c>
      <c r="Q20" s="57">
        <v>8</v>
      </c>
      <c r="R20" s="57">
        <v>8</v>
      </c>
      <c r="S20" s="57">
        <v>8</v>
      </c>
      <c r="T20" s="57">
        <v>8</v>
      </c>
      <c r="U20" s="57">
        <v>8</v>
      </c>
      <c r="V20" s="57">
        <v>8</v>
      </c>
      <c r="W20" s="57">
        <v>8</v>
      </c>
      <c r="X20" s="57">
        <v>8</v>
      </c>
      <c r="Y20" s="57">
        <v>8</v>
      </c>
      <c r="Z20" s="57">
        <v>8</v>
      </c>
      <c r="AA20" s="57">
        <v>8</v>
      </c>
      <c r="AB20" s="57">
        <v>8</v>
      </c>
      <c r="AC20" s="57">
        <v>8</v>
      </c>
      <c r="AD20" s="57">
        <v>8</v>
      </c>
      <c r="AE20" s="57">
        <v>8</v>
      </c>
      <c r="AF20" s="57">
        <v>8</v>
      </c>
      <c r="AG20" s="57">
        <v>8</v>
      </c>
      <c r="AH20" s="57">
        <v>8</v>
      </c>
      <c r="AI20" s="57">
        <v>8</v>
      </c>
      <c r="AJ20" s="57">
        <v>8</v>
      </c>
    </row>
    <row r="21" spans="2:36">
      <c r="B21" s="68"/>
      <c r="C21" s="75"/>
      <c r="D21" s="40" t="s">
        <v>35</v>
      </c>
      <c r="E21" s="58">
        <f t="shared" ref="E21:F21" si="15">E8/SUM(E4:E5)*60</f>
        <v>6.1000000000000005</v>
      </c>
      <c r="F21" s="58">
        <f t="shared" si="15"/>
        <v>5.8999999999999995</v>
      </c>
      <c r="G21" s="58">
        <f t="shared" ref="G21:H21" si="16">G8/SUM(G4:G5)*60</f>
        <v>3.5999999999999996</v>
      </c>
      <c r="H21" s="58">
        <f t="shared" si="16"/>
        <v>3.6144578313253013</v>
      </c>
      <c r="I21" s="58">
        <f t="shared" ref="I21:J21" si="17">I8/SUM(I4:I5)*60</f>
        <v>3.3</v>
      </c>
      <c r="J21" s="58">
        <f t="shared" si="17"/>
        <v>7.0843373493975896</v>
      </c>
      <c r="K21" s="58">
        <f t="shared" ref="K21:L21" si="18">K8/SUM(K4:K5)*60</f>
        <v>5.0869565217391299</v>
      </c>
      <c r="L21" s="58">
        <f t="shared" si="18"/>
        <v>6.072289156626506</v>
      </c>
      <c r="M21" s="58">
        <f t="shared" ref="M21:N21" si="19">M8/SUM(M4:M5)*60</f>
        <v>3.9000000000000004</v>
      </c>
      <c r="N21" s="58">
        <f t="shared" si="19"/>
        <v>3.5702479338842976</v>
      </c>
      <c r="O21" s="58">
        <f t="shared" ref="O21:P21" si="20">O8/SUM(O4:O5)*60</f>
        <v>4.7</v>
      </c>
      <c r="P21" s="58">
        <f t="shared" si="20"/>
        <v>6.3614457831325302</v>
      </c>
      <c r="Q21" s="58">
        <f t="shared" ref="Q21:R21" si="21">Q8/SUM(Q4:Q5)*60</f>
        <v>4.5999999999999996</v>
      </c>
      <c r="R21" s="58">
        <f t="shared" si="21"/>
        <v>5.927710843373494</v>
      </c>
      <c r="S21" s="58">
        <f t="shared" ref="S21:T21" si="22">S8/SUM(S4:S5)*60</f>
        <v>3.4710743801652892</v>
      </c>
      <c r="T21" s="58">
        <f t="shared" si="22"/>
        <v>6.2608695652173907</v>
      </c>
      <c r="U21" s="58">
        <f t="shared" ref="U21:V21" si="23">U8/SUM(U4:U5)*60</f>
        <v>4.7603305785123968</v>
      </c>
      <c r="V21" s="58">
        <f t="shared" si="23"/>
        <v>6.2608695652173907</v>
      </c>
      <c r="W21" s="58">
        <f t="shared" ref="W21:X21" si="24">W8/SUM(W4:W5)*60</f>
        <v>4.5619834710743801</v>
      </c>
      <c r="X21" s="58">
        <f t="shared" si="24"/>
        <v>5.4782608695652177</v>
      </c>
      <c r="Y21" s="58">
        <f t="shared" ref="Y21:Z21" si="25">Y8/SUM(Y4:Y5)*60</f>
        <v>5.0578512396694215</v>
      </c>
      <c r="Z21" s="58">
        <f t="shared" si="25"/>
        <v>4.9565217391304346</v>
      </c>
      <c r="AA21" s="58">
        <f t="shared" ref="AA21:AB21" si="26">AA8/SUM(AA4:AA5)*60</f>
        <v>5.5537190082644621</v>
      </c>
      <c r="AB21" s="58">
        <f t="shared" si="26"/>
        <v>5.0869565217391299</v>
      </c>
      <c r="AC21" s="58">
        <f t="shared" ref="AC21:AD21" si="27">AC8/SUM(AC4:AC5)*60</f>
        <v>4.5999999999999996</v>
      </c>
      <c r="AD21" s="58">
        <f t="shared" si="27"/>
        <v>5.3493975903614457</v>
      </c>
      <c r="AE21" s="58">
        <f t="shared" ref="AE21:AH21" si="28">AE8/SUM(AE4:AE5)*60</f>
        <v>4.5999999999999996</v>
      </c>
      <c r="AF21" s="58">
        <f t="shared" si="28"/>
        <v>6.5060240963855422</v>
      </c>
      <c r="AG21" s="58">
        <f t="shared" si="28"/>
        <v>4.5</v>
      </c>
      <c r="AH21" s="58">
        <f t="shared" si="28"/>
        <v>5.0602409638554215</v>
      </c>
      <c r="AI21" s="58">
        <f t="shared" ref="AI21:AJ21" si="29">AI8/SUM(AI4:AI5)*60</f>
        <v>0</v>
      </c>
      <c r="AJ21" s="58">
        <f t="shared" si="29"/>
        <v>0</v>
      </c>
    </row>
    <row r="22" spans="2:36" ht="15" thickBot="1">
      <c r="B22" s="68"/>
      <c r="C22" s="74" t="s">
        <v>0</v>
      </c>
      <c r="D22" s="14" t="s">
        <v>17</v>
      </c>
      <c r="E22" s="59">
        <f t="shared" ref="E22:F22" si="30">E12/SUM(E4:E5)*60</f>
        <v>6.1000000000000005</v>
      </c>
      <c r="F22" s="59">
        <f t="shared" si="30"/>
        <v>5.8999999999999995</v>
      </c>
      <c r="G22" s="59">
        <f t="shared" ref="G22:H22" si="31">G12/SUM(G4:G5)*60</f>
        <v>3.5</v>
      </c>
      <c r="H22" s="59">
        <f t="shared" si="31"/>
        <v>3.3253012048192767</v>
      </c>
      <c r="I22" s="59">
        <f t="shared" ref="I22:J22" si="32">I12/SUM(I4:I5)*60</f>
        <v>3.1</v>
      </c>
      <c r="J22" s="59">
        <f t="shared" si="32"/>
        <v>6.7951807228915664</v>
      </c>
      <c r="K22" s="59">
        <f t="shared" ref="K22:L22" si="33">K12/SUM(K4:K5)*60</f>
        <v>4.8260869565217384</v>
      </c>
      <c r="L22" s="59">
        <f t="shared" si="33"/>
        <v>5.7831325301204819</v>
      </c>
      <c r="M22" s="59">
        <f t="shared" ref="M22:N22" si="34">M12/SUM(M4:M5)*60</f>
        <v>3.7</v>
      </c>
      <c r="N22" s="59">
        <f t="shared" si="34"/>
        <v>3.3719008264462813</v>
      </c>
      <c r="O22" s="59">
        <f t="shared" ref="O22:P22" si="35">O12/SUM(O4:O5)*60</f>
        <v>4.7</v>
      </c>
      <c r="P22" s="59">
        <f t="shared" si="35"/>
        <v>6.3614457831325302</v>
      </c>
      <c r="Q22" s="59">
        <f t="shared" ref="Q22:R22" si="36">Q12/SUM(Q4:Q5)*60</f>
        <v>4.4000000000000004</v>
      </c>
      <c r="R22" s="59">
        <f t="shared" si="36"/>
        <v>5.6385542168674698</v>
      </c>
      <c r="S22" s="59">
        <f t="shared" ref="S22:T22" si="37">S12/SUM(S4:S5)*60</f>
        <v>3.2727272727272725</v>
      </c>
      <c r="T22" s="59">
        <f t="shared" si="37"/>
        <v>6</v>
      </c>
      <c r="U22" s="59">
        <f t="shared" ref="U22:V22" si="38">U12/SUM(U4:U5)*60</f>
        <v>4.5619834710743801</v>
      </c>
      <c r="V22" s="59">
        <f t="shared" si="38"/>
        <v>6</v>
      </c>
      <c r="W22" s="59">
        <f t="shared" ref="W22:X22" si="39">W12/SUM(W4:W5)*60</f>
        <v>4.3636363636363633</v>
      </c>
      <c r="X22" s="59">
        <f t="shared" si="39"/>
        <v>5.2173913043478262</v>
      </c>
      <c r="Y22" s="59">
        <f t="shared" ref="Y22:Z22" si="40">Y12/SUM(Y4:Y5)*60</f>
        <v>4.8595041322314048</v>
      </c>
      <c r="Z22" s="59">
        <f t="shared" si="40"/>
        <v>4.6956521739130439</v>
      </c>
      <c r="AA22" s="59">
        <f t="shared" ref="AA22:AB22" si="41">AA12/SUM(AA4:AA5)*60</f>
        <v>5.3553719008264462</v>
      </c>
      <c r="AB22" s="59">
        <f t="shared" si="41"/>
        <v>4.8260869565217384</v>
      </c>
      <c r="AC22" s="59">
        <f t="shared" ref="AC22:AD22" si="42">AC12/SUM(AC4:AC5)*60</f>
        <v>4.4000000000000004</v>
      </c>
      <c r="AD22" s="59">
        <f t="shared" si="42"/>
        <v>5.0602409638554215</v>
      </c>
      <c r="AE22" s="59">
        <f t="shared" ref="AE22:AH22" si="43">AE12/SUM(AE4:AE5)*60</f>
        <v>4.4000000000000004</v>
      </c>
      <c r="AF22" s="59">
        <f t="shared" si="43"/>
        <v>6.2168674698795181</v>
      </c>
      <c r="AG22" s="59">
        <f t="shared" si="43"/>
        <v>4.3</v>
      </c>
      <c r="AH22" s="59">
        <f t="shared" si="43"/>
        <v>4.7710843373493974</v>
      </c>
      <c r="AI22" s="59">
        <f t="shared" ref="AI22:AJ22" si="44">AI12/SUM(AI4:AI5)*60</f>
        <v>0</v>
      </c>
      <c r="AJ22" s="59">
        <f t="shared" si="44"/>
        <v>0</v>
      </c>
    </row>
    <row r="23" spans="2:36">
      <c r="B23" s="68"/>
      <c r="C23" s="73" t="s">
        <v>19</v>
      </c>
      <c r="D23" s="19" t="s">
        <v>16</v>
      </c>
      <c r="E23" s="60">
        <v>1500</v>
      </c>
      <c r="F23" s="60">
        <v>1500</v>
      </c>
      <c r="G23" s="60">
        <v>1500</v>
      </c>
      <c r="H23" s="60">
        <v>1500</v>
      </c>
      <c r="I23" s="60">
        <v>1500</v>
      </c>
      <c r="J23" s="60">
        <v>1500</v>
      </c>
      <c r="K23" s="60">
        <v>1500</v>
      </c>
      <c r="L23" s="60">
        <v>1500</v>
      </c>
      <c r="M23" s="60">
        <v>1500</v>
      </c>
      <c r="N23" s="60">
        <v>1500</v>
      </c>
      <c r="O23" s="60">
        <v>1500</v>
      </c>
      <c r="P23" s="60">
        <v>1500</v>
      </c>
      <c r="Q23" s="60">
        <v>1500</v>
      </c>
      <c r="R23" s="60">
        <v>1500</v>
      </c>
      <c r="S23" s="60">
        <v>1500</v>
      </c>
      <c r="T23" s="60">
        <v>1500</v>
      </c>
      <c r="U23" s="60">
        <v>1500</v>
      </c>
      <c r="V23" s="60">
        <v>1500</v>
      </c>
      <c r="W23" s="60">
        <v>1500</v>
      </c>
      <c r="X23" s="60">
        <v>1500</v>
      </c>
      <c r="Y23" s="60">
        <v>1500</v>
      </c>
      <c r="Z23" s="60">
        <v>1500</v>
      </c>
      <c r="AA23" s="60">
        <v>1500</v>
      </c>
      <c r="AB23" s="60">
        <v>1500</v>
      </c>
      <c r="AC23" s="60">
        <v>1500</v>
      </c>
      <c r="AD23" s="60">
        <v>1500</v>
      </c>
      <c r="AE23" s="60">
        <v>1500</v>
      </c>
      <c r="AF23" s="60">
        <v>1500</v>
      </c>
      <c r="AG23" s="60">
        <v>1500</v>
      </c>
      <c r="AH23" s="60">
        <v>1500</v>
      </c>
      <c r="AI23" s="60">
        <v>1500</v>
      </c>
      <c r="AJ23" s="60">
        <v>1500</v>
      </c>
    </row>
    <row r="24" spans="2:36">
      <c r="B24" s="68"/>
      <c r="C24" s="75"/>
      <c r="D24" s="21" t="s">
        <v>20</v>
      </c>
      <c r="E24" s="61">
        <v>0</v>
      </c>
      <c r="F24" s="61">
        <v>0</v>
      </c>
      <c r="G24" s="61">
        <v>0</v>
      </c>
      <c r="H24" s="61">
        <v>0</v>
      </c>
      <c r="I24" s="61">
        <v>2</v>
      </c>
      <c r="J24" s="61">
        <v>0</v>
      </c>
      <c r="K24" s="61">
        <v>5</v>
      </c>
      <c r="L24" s="61">
        <v>0</v>
      </c>
      <c r="M24" s="61">
        <v>5</v>
      </c>
      <c r="N24" s="61">
        <v>0</v>
      </c>
      <c r="O24" s="61">
        <v>6</v>
      </c>
      <c r="P24" s="61">
        <v>0</v>
      </c>
      <c r="Q24" s="61">
        <v>2</v>
      </c>
      <c r="R24" s="61">
        <v>2</v>
      </c>
      <c r="S24" s="61">
        <v>4</v>
      </c>
      <c r="T24" s="61">
        <v>0</v>
      </c>
      <c r="U24" s="61">
        <v>5</v>
      </c>
      <c r="V24" s="61">
        <v>7</v>
      </c>
      <c r="W24" s="61">
        <v>3</v>
      </c>
      <c r="X24" s="61">
        <v>0</v>
      </c>
      <c r="Y24" s="61">
        <v>1</v>
      </c>
      <c r="Z24" s="61">
        <v>1</v>
      </c>
      <c r="AA24" s="61">
        <v>3</v>
      </c>
      <c r="AB24" s="61">
        <v>2</v>
      </c>
      <c r="AC24" s="61">
        <v>0</v>
      </c>
      <c r="AD24" s="61">
        <v>1</v>
      </c>
      <c r="AE24" s="61">
        <v>2</v>
      </c>
      <c r="AF24" s="61">
        <v>0</v>
      </c>
      <c r="AG24" s="61">
        <v>4</v>
      </c>
      <c r="AH24" s="61">
        <v>0</v>
      </c>
      <c r="AI24" s="61">
        <v>0</v>
      </c>
      <c r="AJ24" s="61">
        <v>0</v>
      </c>
    </row>
    <row r="25" spans="2:36" ht="15" thickBot="1">
      <c r="B25" s="68"/>
      <c r="C25" s="74"/>
      <c r="D25" s="14" t="s">
        <v>1</v>
      </c>
      <c r="E25" s="62">
        <f t="shared" ref="E25:F25" si="45">E24/(E24+E12)*1000000</f>
        <v>0</v>
      </c>
      <c r="F25" s="62">
        <f t="shared" si="45"/>
        <v>0</v>
      </c>
      <c r="G25" s="62">
        <f t="shared" ref="G25:H25" si="46">G24/(G24+G12)*1000000</f>
        <v>0</v>
      </c>
      <c r="H25" s="62">
        <f t="shared" si="46"/>
        <v>0</v>
      </c>
      <c r="I25" s="62">
        <f t="shared" ref="I25:J25" si="47">I24/(I24+I12)*1000000</f>
        <v>60606.060606060608</v>
      </c>
      <c r="J25" s="62">
        <f t="shared" si="47"/>
        <v>0</v>
      </c>
      <c r="K25" s="62">
        <f t="shared" ref="K25:L25" si="48">K24/(K24+K12)*1000000</f>
        <v>119047.61904761904</v>
      </c>
      <c r="L25" s="62">
        <f t="shared" si="48"/>
        <v>0</v>
      </c>
      <c r="M25" s="62">
        <f t="shared" ref="M25:N25" si="49">M24/(M24+M12)*1000000</f>
        <v>119047.61904761904</v>
      </c>
      <c r="N25" s="62">
        <f t="shared" si="49"/>
        <v>0</v>
      </c>
      <c r="O25" s="62">
        <f t="shared" ref="O25:P25" si="50">O24/(O24+O12)*1000000</f>
        <v>113207.54716981133</v>
      </c>
      <c r="P25" s="62">
        <f t="shared" si="50"/>
        <v>0</v>
      </c>
      <c r="Q25" s="62">
        <f t="shared" ref="Q25:R25" si="51">Q24/(Q24+Q12)*1000000</f>
        <v>43478.260869565216</v>
      </c>
      <c r="R25" s="62">
        <f t="shared" si="51"/>
        <v>48780.487804878052</v>
      </c>
      <c r="S25" s="62">
        <f t="shared" ref="S25:T25" si="52">S24/(S24+S12)*1000000</f>
        <v>108108.10810810812</v>
      </c>
      <c r="T25" s="62">
        <f t="shared" si="52"/>
        <v>0</v>
      </c>
      <c r="U25" s="62">
        <f t="shared" ref="U25:V25" si="53">U24/(U24+U12)*1000000</f>
        <v>98039.215686274503</v>
      </c>
      <c r="V25" s="62">
        <f t="shared" si="53"/>
        <v>132075.47169811319</v>
      </c>
      <c r="W25" s="62">
        <f t="shared" ref="W25:X25" si="54">W24/(W24+W12)*1000000</f>
        <v>63829.787234042546</v>
      </c>
      <c r="X25" s="62">
        <f t="shared" si="54"/>
        <v>0</v>
      </c>
      <c r="Y25" s="62">
        <f t="shared" ref="Y25:Z25" si="55">Y24/(Y24+Y12)*1000000</f>
        <v>20000</v>
      </c>
      <c r="Z25" s="62">
        <f t="shared" si="55"/>
        <v>27027.02702702703</v>
      </c>
      <c r="AA25" s="62">
        <f t="shared" ref="AA25:AB25" si="56">AA24/(AA24+AA12)*1000000</f>
        <v>52631.57894736842</v>
      </c>
      <c r="AB25" s="62">
        <f t="shared" si="56"/>
        <v>51282.051282051281</v>
      </c>
      <c r="AC25" s="62">
        <f t="shared" ref="AC25:AD25" si="57">AC24/(AC24+AC12)*1000000</f>
        <v>0</v>
      </c>
      <c r="AD25" s="62">
        <f t="shared" si="57"/>
        <v>27777.777777777777</v>
      </c>
      <c r="AE25" s="62">
        <f t="shared" ref="AE25:AH25" si="58">AE24/(AE24+AE12)*1000000</f>
        <v>43478.260869565216</v>
      </c>
      <c r="AF25" s="62">
        <f t="shared" si="58"/>
        <v>0</v>
      </c>
      <c r="AG25" s="62">
        <f t="shared" si="58"/>
        <v>85106.382978723399</v>
      </c>
      <c r="AH25" s="62">
        <f t="shared" si="58"/>
        <v>0</v>
      </c>
      <c r="AI25" s="62" t="e">
        <f t="shared" ref="AI25:AJ25" si="59">AI24/(AI24+AI12)*1000000</f>
        <v>#DIV/0!</v>
      </c>
      <c r="AJ25" s="62" t="e">
        <f t="shared" si="59"/>
        <v>#DIV/0!</v>
      </c>
    </row>
    <row r="27" spans="2:36" ht="19.149999999999999" customHeight="1"/>
    <row r="33" ht="18" customHeight="1"/>
  </sheetData>
  <mergeCells count="25">
    <mergeCell ref="B2:B25"/>
    <mergeCell ref="C2:D3"/>
    <mergeCell ref="C18:C19"/>
    <mergeCell ref="C20:C22"/>
    <mergeCell ref="C23:C25"/>
    <mergeCell ref="C4:C6"/>
    <mergeCell ref="C7:D7"/>
    <mergeCell ref="C8:C12"/>
    <mergeCell ref="C13:C15"/>
    <mergeCell ref="C16:C17"/>
    <mergeCell ref="G2:H2"/>
    <mergeCell ref="S2:T2"/>
    <mergeCell ref="Q2:R2"/>
    <mergeCell ref="Y2:Z2"/>
    <mergeCell ref="O2:P2"/>
    <mergeCell ref="M2:N2"/>
    <mergeCell ref="K2:L2"/>
    <mergeCell ref="W2:X2"/>
    <mergeCell ref="I2:J2"/>
    <mergeCell ref="U2:V2"/>
    <mergeCell ref="AI2:AJ2"/>
    <mergeCell ref="AE2:AF2"/>
    <mergeCell ref="AG2:AH2"/>
    <mergeCell ref="AC2:AD2"/>
    <mergeCell ref="AA2:AB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B9E9-4089-4887-A1DA-1DCED348DCD2}">
  <dimension ref="A1:U33"/>
  <sheetViews>
    <sheetView showGridLines="0" view="pageBreakPreview" topLeftCell="B1" zoomScale="90" zoomScaleNormal="100" zoomScaleSheetLayoutView="90" workbookViewId="0">
      <pane xSplit="3" topLeftCell="O1" activePane="topRight" state="frozen"/>
      <selection activeCell="B1" sqref="B1"/>
      <selection pane="topRight" activeCell="X13" sqref="X13"/>
    </sheetView>
  </sheetViews>
  <sheetFormatPr defaultRowHeight="14.25"/>
  <cols>
    <col min="1" max="1" width="1.125" hidden="1" customWidth="1"/>
    <col min="2" max="2" width="11.125" customWidth="1"/>
    <col min="3" max="3" width="14.75" customWidth="1"/>
    <col min="4" max="4" width="11.625" customWidth="1"/>
    <col min="5" max="17" width="10" hidden="1" customWidth="1"/>
    <col min="18" max="21" width="10" bestFit="1" customWidth="1"/>
  </cols>
  <sheetData>
    <row r="1" spans="2:21" ht="26.25">
      <c r="B1" s="1" t="s">
        <v>36</v>
      </c>
    </row>
    <row r="2" spans="2:21">
      <c r="B2" s="66" t="s">
        <v>40</v>
      </c>
      <c r="C2" s="69" t="s">
        <v>10</v>
      </c>
      <c r="D2" s="70"/>
      <c r="E2" s="43">
        <v>45597</v>
      </c>
      <c r="F2" s="43">
        <v>45598</v>
      </c>
      <c r="G2" s="43">
        <v>45600</v>
      </c>
      <c r="H2" s="43">
        <v>45601</v>
      </c>
      <c r="I2" s="43">
        <v>45602</v>
      </c>
      <c r="J2" s="43">
        <v>45603</v>
      </c>
      <c r="K2" s="43">
        <v>45604</v>
      </c>
      <c r="L2" s="43">
        <v>45605</v>
      </c>
      <c r="M2" s="43">
        <v>45607</v>
      </c>
      <c r="N2" s="43">
        <v>45608</v>
      </c>
      <c r="O2" s="43">
        <v>45609</v>
      </c>
      <c r="P2" s="43">
        <v>45610</v>
      </c>
      <c r="Q2" s="43">
        <v>45611</v>
      </c>
      <c r="R2" s="43">
        <v>45614</v>
      </c>
      <c r="S2" s="43">
        <v>45615</v>
      </c>
      <c r="T2" s="43">
        <v>45616</v>
      </c>
      <c r="U2" s="43">
        <v>45617</v>
      </c>
    </row>
    <row r="3" spans="2:21" ht="21" customHeight="1" thickBot="1">
      <c r="B3" s="67"/>
      <c r="C3" s="71"/>
      <c r="D3" s="72"/>
      <c r="E3" s="2" t="s">
        <v>33</v>
      </c>
      <c r="F3" s="2" t="s">
        <v>33</v>
      </c>
      <c r="G3" s="2" t="s">
        <v>33</v>
      </c>
      <c r="H3" s="2" t="s">
        <v>33</v>
      </c>
      <c r="I3" s="2" t="s">
        <v>33</v>
      </c>
      <c r="J3" s="2" t="s">
        <v>33</v>
      </c>
      <c r="K3" s="2" t="s">
        <v>33</v>
      </c>
      <c r="L3" s="2" t="s">
        <v>33</v>
      </c>
      <c r="M3" s="2" t="s">
        <v>33</v>
      </c>
      <c r="N3" s="2" t="s">
        <v>33</v>
      </c>
      <c r="O3" s="2" t="s">
        <v>33</v>
      </c>
      <c r="P3" s="2" t="s">
        <v>33</v>
      </c>
      <c r="Q3" s="2" t="s">
        <v>33</v>
      </c>
      <c r="R3" s="2" t="s">
        <v>45</v>
      </c>
      <c r="S3" s="2" t="s">
        <v>45</v>
      </c>
      <c r="T3" s="2" t="s">
        <v>45</v>
      </c>
      <c r="U3" s="2" t="s">
        <v>45</v>
      </c>
    </row>
    <row r="4" spans="2:21">
      <c r="B4" s="68"/>
      <c r="C4" s="76" t="s">
        <v>12</v>
      </c>
      <c r="D4" s="3" t="s">
        <v>13</v>
      </c>
      <c r="E4" s="4">
        <v>460</v>
      </c>
      <c r="F4" s="4">
        <v>460</v>
      </c>
      <c r="G4" s="4">
        <v>460</v>
      </c>
      <c r="H4" s="4">
        <v>460</v>
      </c>
      <c r="I4" s="4">
        <v>460</v>
      </c>
      <c r="J4" s="4">
        <v>460</v>
      </c>
      <c r="K4" s="4">
        <v>460</v>
      </c>
      <c r="L4" s="4">
        <v>460</v>
      </c>
      <c r="M4" s="4">
        <v>460</v>
      </c>
      <c r="N4" s="4">
        <v>460</v>
      </c>
      <c r="O4" s="4">
        <v>460</v>
      </c>
      <c r="P4" s="4">
        <v>460</v>
      </c>
      <c r="Q4" s="4">
        <v>460</v>
      </c>
      <c r="R4" s="4">
        <v>460</v>
      </c>
      <c r="S4" s="4">
        <v>460</v>
      </c>
      <c r="T4" s="4">
        <v>460</v>
      </c>
      <c r="U4" s="4">
        <v>460</v>
      </c>
    </row>
    <row r="5" spans="2:21">
      <c r="B5" s="68"/>
      <c r="C5" s="75"/>
      <c r="D5" s="5" t="s">
        <v>4</v>
      </c>
      <c r="E5" s="6">
        <v>0</v>
      </c>
      <c r="F5" s="6">
        <v>0</v>
      </c>
      <c r="G5" s="6">
        <v>0</v>
      </c>
      <c r="H5" s="6">
        <v>80</v>
      </c>
      <c r="I5" s="6">
        <v>140</v>
      </c>
      <c r="J5" s="6">
        <v>50</v>
      </c>
      <c r="K5" s="6">
        <v>0</v>
      </c>
      <c r="L5" s="6">
        <v>0</v>
      </c>
      <c r="M5" s="6">
        <v>110</v>
      </c>
      <c r="N5" s="6">
        <v>110</v>
      </c>
      <c r="O5" s="6">
        <v>50</v>
      </c>
      <c r="P5" s="6">
        <v>80</v>
      </c>
      <c r="Q5" s="6">
        <v>50</v>
      </c>
      <c r="R5" s="6">
        <v>110</v>
      </c>
      <c r="S5" s="6">
        <v>140</v>
      </c>
      <c r="T5" s="6">
        <v>110</v>
      </c>
      <c r="U5" s="6"/>
    </row>
    <row r="6" spans="2:21" ht="21" customHeight="1" thickBot="1">
      <c r="B6" s="68"/>
      <c r="C6" s="77"/>
      <c r="D6" s="7" t="s">
        <v>14</v>
      </c>
      <c r="E6" s="8">
        <v>68</v>
      </c>
      <c r="F6" s="8">
        <v>42</v>
      </c>
      <c r="G6" s="8">
        <v>25</v>
      </c>
      <c r="H6" s="8">
        <v>36</v>
      </c>
      <c r="I6" s="8">
        <v>35</v>
      </c>
      <c r="J6" s="8">
        <v>304</v>
      </c>
      <c r="K6" s="8">
        <v>23</v>
      </c>
      <c r="L6" s="8">
        <v>95</v>
      </c>
      <c r="M6" s="8">
        <v>29</v>
      </c>
      <c r="N6" s="8">
        <v>29</v>
      </c>
      <c r="O6" s="8">
        <v>26</v>
      </c>
      <c r="P6" s="8">
        <v>23</v>
      </c>
      <c r="Q6" s="8">
        <v>26</v>
      </c>
      <c r="R6" s="8">
        <v>56</v>
      </c>
      <c r="S6" s="8">
        <v>23</v>
      </c>
      <c r="T6" s="8">
        <v>353</v>
      </c>
      <c r="U6" s="8"/>
    </row>
    <row r="7" spans="2:21">
      <c r="B7" s="68"/>
      <c r="C7" s="78" t="s">
        <v>5</v>
      </c>
      <c r="D7" s="79"/>
      <c r="E7" s="4">
        <v>100</v>
      </c>
      <c r="F7" s="4">
        <v>90</v>
      </c>
      <c r="G7" s="4">
        <v>90</v>
      </c>
      <c r="H7" s="4">
        <v>95</v>
      </c>
      <c r="I7" s="4">
        <v>110</v>
      </c>
      <c r="J7" s="4">
        <v>160</v>
      </c>
      <c r="K7" s="4">
        <v>100</v>
      </c>
      <c r="L7" s="4">
        <v>110</v>
      </c>
      <c r="M7" s="4">
        <v>100</v>
      </c>
      <c r="N7" s="4">
        <v>110</v>
      </c>
      <c r="O7" s="4">
        <v>170</v>
      </c>
      <c r="P7" s="4">
        <v>110</v>
      </c>
      <c r="Q7" s="4">
        <v>100</v>
      </c>
      <c r="R7" s="4">
        <v>80</v>
      </c>
      <c r="S7" s="4">
        <v>220</v>
      </c>
      <c r="T7" s="4">
        <v>90</v>
      </c>
      <c r="U7" s="4"/>
    </row>
    <row r="8" spans="2:21">
      <c r="B8" s="68"/>
      <c r="C8" s="80" t="s">
        <v>2</v>
      </c>
      <c r="D8" s="9" t="s">
        <v>3</v>
      </c>
      <c r="E8" s="44">
        <v>99</v>
      </c>
      <c r="F8" s="44">
        <v>93</v>
      </c>
      <c r="G8" s="44">
        <v>95</v>
      </c>
      <c r="H8" s="44">
        <v>89</v>
      </c>
      <c r="I8" s="44">
        <v>111</v>
      </c>
      <c r="J8" s="44">
        <v>70</v>
      </c>
      <c r="K8" s="44">
        <v>200</v>
      </c>
      <c r="L8" s="44">
        <v>94</v>
      </c>
      <c r="M8" s="44">
        <v>114</v>
      </c>
      <c r="N8" s="44">
        <v>117</v>
      </c>
      <c r="O8" s="44">
        <v>175</v>
      </c>
      <c r="P8" s="44">
        <v>112</v>
      </c>
      <c r="Q8" s="44">
        <v>100</v>
      </c>
      <c r="R8" s="44">
        <v>78</v>
      </c>
      <c r="S8" s="44">
        <v>228</v>
      </c>
      <c r="T8" s="44">
        <v>92</v>
      </c>
      <c r="U8" s="44"/>
    </row>
    <row r="9" spans="2:21" ht="18.75" hidden="1" customHeight="1">
      <c r="B9" s="68"/>
      <c r="C9" s="80"/>
      <c r="D9" s="10" t="s">
        <v>31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2:21" ht="18.75" hidden="1" customHeight="1">
      <c r="B10" s="68"/>
      <c r="C10" s="80"/>
      <c r="D10" s="10" t="s">
        <v>6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spans="2:21" ht="18.75" hidden="1" customHeight="1" thickBot="1">
      <c r="B11" s="68"/>
      <c r="C11" s="80"/>
      <c r="D11" s="10" t="s">
        <v>7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spans="2:21" ht="15" thickBot="1">
      <c r="B12" s="68"/>
      <c r="C12" s="81"/>
      <c r="D12" s="11" t="s">
        <v>8</v>
      </c>
      <c r="E12" s="45">
        <v>97</v>
      </c>
      <c r="F12" s="45">
        <v>91</v>
      </c>
      <c r="G12" s="45">
        <v>93</v>
      </c>
      <c r="H12" s="45">
        <v>87</v>
      </c>
      <c r="I12" s="45">
        <v>109</v>
      </c>
      <c r="J12" s="45">
        <v>68</v>
      </c>
      <c r="K12" s="45">
        <v>200</v>
      </c>
      <c r="L12" s="45">
        <v>92</v>
      </c>
      <c r="M12" s="45">
        <v>112</v>
      </c>
      <c r="N12" s="45">
        <v>115</v>
      </c>
      <c r="O12" s="45">
        <v>173</v>
      </c>
      <c r="P12" s="45">
        <v>110</v>
      </c>
      <c r="Q12" s="45">
        <v>98</v>
      </c>
      <c r="R12" s="45">
        <v>76</v>
      </c>
      <c r="S12" s="45">
        <v>226</v>
      </c>
      <c r="T12" s="45">
        <v>90</v>
      </c>
      <c r="U12" s="45"/>
    </row>
    <row r="13" spans="2:21">
      <c r="B13" s="68"/>
      <c r="C13" s="73" t="s">
        <v>9</v>
      </c>
      <c r="D13" s="3" t="s">
        <v>43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4">
        <v>3</v>
      </c>
      <c r="N13" s="4">
        <v>3</v>
      </c>
      <c r="O13" s="4">
        <v>3</v>
      </c>
      <c r="P13" s="4">
        <v>3</v>
      </c>
      <c r="Q13" s="4">
        <v>3</v>
      </c>
      <c r="R13" s="4">
        <v>3</v>
      </c>
      <c r="S13" s="4">
        <v>3</v>
      </c>
      <c r="T13" s="4">
        <v>3</v>
      </c>
      <c r="U13" s="4">
        <v>3</v>
      </c>
    </row>
    <row r="14" spans="2:21">
      <c r="B14" s="68"/>
      <c r="C14" s="75"/>
      <c r="D14" s="5" t="s">
        <v>42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</v>
      </c>
      <c r="S14" s="6">
        <v>1</v>
      </c>
      <c r="T14" s="6">
        <v>1</v>
      </c>
      <c r="U14" s="6">
        <v>1</v>
      </c>
    </row>
    <row r="15" spans="2:21" ht="15" thickBot="1">
      <c r="B15" s="68"/>
      <c r="C15" s="74"/>
      <c r="D15" s="7" t="s">
        <v>44</v>
      </c>
      <c r="E15" s="8">
        <v>2</v>
      </c>
      <c r="F15" s="8">
        <v>2</v>
      </c>
      <c r="G15" s="8">
        <v>3</v>
      </c>
      <c r="H15" s="8">
        <v>3</v>
      </c>
      <c r="I15" s="8">
        <v>2</v>
      </c>
      <c r="J15" s="8">
        <v>2</v>
      </c>
      <c r="K15" s="8">
        <v>3</v>
      </c>
      <c r="L15" s="8">
        <v>2</v>
      </c>
      <c r="M15" s="8">
        <v>2</v>
      </c>
      <c r="N15" s="8">
        <v>2</v>
      </c>
      <c r="O15" s="8">
        <v>2</v>
      </c>
      <c r="P15" s="8">
        <v>3</v>
      </c>
      <c r="Q15" s="8">
        <v>2</v>
      </c>
      <c r="R15" s="8">
        <v>2</v>
      </c>
      <c r="S15" s="8">
        <v>2</v>
      </c>
      <c r="T15" s="8">
        <v>2</v>
      </c>
      <c r="U15" s="8"/>
    </row>
    <row r="16" spans="2:21">
      <c r="B16" s="68"/>
      <c r="C16" s="73" t="s">
        <v>15</v>
      </c>
      <c r="D16" s="12" t="s">
        <v>16</v>
      </c>
      <c r="E16" s="13">
        <v>0.95</v>
      </c>
      <c r="F16" s="13">
        <v>0.95</v>
      </c>
      <c r="G16" s="13">
        <v>0.95</v>
      </c>
      <c r="H16" s="13">
        <v>0.95</v>
      </c>
      <c r="I16" s="13">
        <v>0.95</v>
      </c>
      <c r="J16" s="13">
        <v>0.95</v>
      </c>
      <c r="K16" s="13">
        <v>0.95</v>
      </c>
      <c r="L16" s="13">
        <v>0.95</v>
      </c>
      <c r="M16" s="13">
        <v>0.95</v>
      </c>
      <c r="N16" s="13">
        <v>0.95</v>
      </c>
      <c r="O16" s="13">
        <v>0.95</v>
      </c>
      <c r="P16" s="13">
        <v>0.95</v>
      </c>
      <c r="Q16" s="13">
        <v>0.95</v>
      </c>
      <c r="R16" s="13">
        <v>0.95</v>
      </c>
      <c r="S16" s="13">
        <v>0.95</v>
      </c>
      <c r="T16" s="13">
        <v>0.95</v>
      </c>
      <c r="U16" s="13">
        <v>0.95</v>
      </c>
    </row>
    <row r="17" spans="2:21" ht="15" thickBot="1">
      <c r="B17" s="68"/>
      <c r="C17" s="74" t="s">
        <v>11</v>
      </c>
      <c r="D17" s="14" t="s">
        <v>17</v>
      </c>
      <c r="E17" s="15">
        <f t="shared" ref="E17:F17" si="0">(SUM(E4:E5)-E6)/(SUM(E4:E5))</f>
        <v>0.85217391304347823</v>
      </c>
      <c r="F17" s="15">
        <f t="shared" si="0"/>
        <v>0.90869565217391302</v>
      </c>
      <c r="G17" s="15">
        <f t="shared" ref="G17:H17" si="1">(SUM(G4:G5)-G6)/(SUM(G4:G5))</f>
        <v>0.94565217391304346</v>
      </c>
      <c r="H17" s="15">
        <f t="shared" si="1"/>
        <v>0.93333333333333335</v>
      </c>
      <c r="I17" s="15">
        <f t="shared" ref="I17:J17" si="2">(SUM(I4:I5)-I6)/(SUM(I4:I5))</f>
        <v>0.94166666666666665</v>
      </c>
      <c r="J17" s="15">
        <f t="shared" si="2"/>
        <v>0.40392156862745099</v>
      </c>
      <c r="K17" s="15">
        <f t="shared" ref="K17:L17" si="3">(SUM(K4:K5)-K6)/(SUM(K4:K5))</f>
        <v>0.95</v>
      </c>
      <c r="L17" s="15">
        <f t="shared" si="3"/>
        <v>0.79347826086956519</v>
      </c>
      <c r="M17" s="15">
        <f t="shared" ref="M17:N17" si="4">(SUM(M4:M5)-M6)/(SUM(M4:M5))</f>
        <v>0.94912280701754381</v>
      </c>
      <c r="N17" s="15">
        <f t="shared" si="4"/>
        <v>0.94912280701754381</v>
      </c>
      <c r="O17" s="15">
        <f t="shared" ref="O17:P17" si="5">(SUM(O4:O5)-O6)/(SUM(O4:O5))</f>
        <v>0.94901960784313721</v>
      </c>
      <c r="P17" s="15">
        <f t="shared" si="5"/>
        <v>0.95740740740740737</v>
      </c>
      <c r="Q17" s="15">
        <f t="shared" ref="Q17:R17" si="6">(SUM(Q4:Q5)-Q6)/(SUM(Q4:Q5))</f>
        <v>0.94901960784313721</v>
      </c>
      <c r="R17" s="15">
        <f t="shared" si="6"/>
        <v>0.90175438596491231</v>
      </c>
      <c r="S17" s="15">
        <f t="shared" ref="S17:T17" si="7">(SUM(S4:S5)-S6)/(SUM(S4:S5))</f>
        <v>0.96166666666666667</v>
      </c>
      <c r="T17" s="15">
        <f t="shared" si="7"/>
        <v>0.38070175438596493</v>
      </c>
      <c r="U17" s="15">
        <f t="shared" ref="U17" si="8">(SUM(U4:U5)-U6)/(SUM(U4:U5))</f>
        <v>1</v>
      </c>
    </row>
    <row r="18" spans="2:21" ht="24" customHeight="1">
      <c r="B18" s="68"/>
      <c r="C18" s="73" t="s">
        <v>18</v>
      </c>
      <c r="D18" s="12" t="s">
        <v>16</v>
      </c>
      <c r="E18" s="16">
        <v>1.1200000000000001</v>
      </c>
      <c r="F18" s="16">
        <v>1.1200000000000001</v>
      </c>
      <c r="G18" s="16">
        <v>1.1200000000000001</v>
      </c>
      <c r="H18" s="16">
        <v>1.1200000000000001</v>
      </c>
      <c r="I18" s="16">
        <v>1.1200000000000001</v>
      </c>
      <c r="J18" s="16">
        <v>1.1200000000000001</v>
      </c>
      <c r="K18" s="16">
        <v>1.1200000000000001</v>
      </c>
      <c r="L18" s="16">
        <v>1.1200000000000001</v>
      </c>
      <c r="M18" s="16">
        <v>1.1200000000000001</v>
      </c>
      <c r="N18" s="16">
        <v>1.1200000000000001</v>
      </c>
      <c r="O18" s="16">
        <v>1.1200000000000001</v>
      </c>
      <c r="P18" s="16">
        <v>1.1200000000000001</v>
      </c>
      <c r="Q18" s="16">
        <v>1.1200000000000001</v>
      </c>
      <c r="R18" s="16">
        <v>1.1200000000000001</v>
      </c>
      <c r="S18" s="16">
        <v>1.1200000000000001</v>
      </c>
      <c r="T18" s="16">
        <v>1.1200000000000001</v>
      </c>
      <c r="U18" s="16">
        <v>1.1200000000000001</v>
      </c>
    </row>
    <row r="19" spans="2:21" ht="15" thickBot="1">
      <c r="B19" s="68"/>
      <c r="C19" s="74"/>
      <c r="D19" s="14" t="s">
        <v>17</v>
      </c>
      <c r="E19" s="17">
        <v>1.01</v>
      </c>
      <c r="F19" s="17">
        <v>0.96099999999999997</v>
      </c>
      <c r="G19" s="17">
        <v>1.0880000000000001</v>
      </c>
      <c r="H19" s="17">
        <v>0.93799999999999994</v>
      </c>
      <c r="I19" s="17">
        <v>1.026</v>
      </c>
      <c r="J19" s="17">
        <v>0.93300000000000005</v>
      </c>
      <c r="K19" s="17">
        <v>0.98</v>
      </c>
      <c r="L19" s="17">
        <v>0.94</v>
      </c>
      <c r="M19" s="17">
        <v>1.097</v>
      </c>
      <c r="N19" s="17">
        <v>1.181</v>
      </c>
      <c r="O19" s="17">
        <v>1.1930000000000001</v>
      </c>
      <c r="P19" s="17">
        <v>1.0249999999999999</v>
      </c>
      <c r="Q19" s="17">
        <v>1.075</v>
      </c>
      <c r="R19" s="17">
        <v>1.1559999999999999</v>
      </c>
      <c r="S19" s="17">
        <v>1.1359999999999999</v>
      </c>
      <c r="T19" s="17">
        <v>1.123</v>
      </c>
      <c r="U19" s="17"/>
    </row>
    <row r="20" spans="2:21">
      <c r="B20" s="68"/>
      <c r="C20" s="73" t="s">
        <v>0</v>
      </c>
      <c r="D20" s="12" t="s">
        <v>16</v>
      </c>
      <c r="E20" s="23">
        <v>15</v>
      </c>
      <c r="F20" s="23">
        <v>15</v>
      </c>
      <c r="G20" s="23">
        <v>15</v>
      </c>
      <c r="H20" s="23">
        <v>15</v>
      </c>
      <c r="I20" s="23">
        <v>15</v>
      </c>
      <c r="J20" s="23">
        <v>15</v>
      </c>
      <c r="K20" s="23">
        <v>15</v>
      </c>
      <c r="L20" s="23">
        <v>15</v>
      </c>
      <c r="M20" s="23">
        <v>15</v>
      </c>
      <c r="N20" s="23">
        <v>15</v>
      </c>
      <c r="O20" s="23">
        <v>15</v>
      </c>
      <c r="P20" s="23">
        <v>15</v>
      </c>
      <c r="Q20" s="23">
        <v>15</v>
      </c>
      <c r="R20" s="23">
        <v>15</v>
      </c>
      <c r="S20" s="23">
        <v>15</v>
      </c>
      <c r="T20" s="23">
        <v>15</v>
      </c>
      <c r="U20" s="23">
        <v>15</v>
      </c>
    </row>
    <row r="21" spans="2:21">
      <c r="B21" s="68"/>
      <c r="C21" s="75"/>
      <c r="D21" s="40" t="s">
        <v>35</v>
      </c>
      <c r="E21" s="41">
        <f t="shared" ref="E21:F21" si="9">E8/SUM(E4:E5)*60</f>
        <v>12.913043478260869</v>
      </c>
      <c r="F21" s="41">
        <f t="shared" si="9"/>
        <v>12.130434782608695</v>
      </c>
      <c r="G21" s="41">
        <f t="shared" ref="G21:H21" si="10">G8/SUM(G4:G5)*60</f>
        <v>12.391304347826088</v>
      </c>
      <c r="H21" s="41">
        <f t="shared" si="10"/>
        <v>9.8888888888888875</v>
      </c>
      <c r="I21" s="41">
        <f t="shared" ref="I21:J21" si="11">I8/SUM(I4:I5)*60</f>
        <v>11.1</v>
      </c>
      <c r="J21" s="41">
        <f t="shared" si="11"/>
        <v>8.2352941176470598</v>
      </c>
      <c r="K21" s="41">
        <f t="shared" ref="K21:L21" si="12">K8/SUM(K4:K5)*60</f>
        <v>26.086956521739129</v>
      </c>
      <c r="L21" s="41">
        <f t="shared" si="12"/>
        <v>12.260869565217392</v>
      </c>
      <c r="M21" s="41">
        <f t="shared" ref="M21:N21" si="13">M8/SUM(M4:M5)*60</f>
        <v>12</v>
      </c>
      <c r="N21" s="41">
        <f t="shared" si="13"/>
        <v>12.315789473684211</v>
      </c>
      <c r="O21" s="41">
        <f t="shared" ref="O21:P21" si="14">O8/SUM(O4:O5)*60</f>
        <v>20.588235294117649</v>
      </c>
      <c r="P21" s="41">
        <f t="shared" si="14"/>
        <v>12.444444444444445</v>
      </c>
      <c r="Q21" s="41">
        <f t="shared" ref="Q21:R21" si="15">Q8/SUM(Q4:Q5)*60</f>
        <v>11.76470588235294</v>
      </c>
      <c r="R21" s="41">
        <f t="shared" si="15"/>
        <v>8.2105263157894743</v>
      </c>
      <c r="S21" s="41">
        <f t="shared" ref="S21:T21" si="16">S8/SUM(S4:S5)*60</f>
        <v>22.8</v>
      </c>
      <c r="T21" s="41">
        <f t="shared" si="16"/>
        <v>9.6842105263157894</v>
      </c>
      <c r="U21" s="41">
        <f t="shared" ref="U21" si="17">U8/SUM(U4:U5)*60</f>
        <v>0</v>
      </c>
    </row>
    <row r="22" spans="2:21" ht="15" thickBot="1">
      <c r="B22" s="68"/>
      <c r="C22" s="74" t="s">
        <v>0</v>
      </c>
      <c r="D22" s="14" t="s">
        <v>17</v>
      </c>
      <c r="E22" s="18">
        <f t="shared" ref="E22:F22" si="18">E12/SUM(E4:E5)*60</f>
        <v>12.652173913043478</v>
      </c>
      <c r="F22" s="18">
        <f t="shared" si="18"/>
        <v>11.869565217391305</v>
      </c>
      <c r="G22" s="18">
        <f t="shared" ref="G22:H22" si="19">G12/SUM(G4:G5)*60</f>
        <v>12.130434782608695</v>
      </c>
      <c r="H22" s="18">
        <f t="shared" si="19"/>
        <v>9.6666666666666679</v>
      </c>
      <c r="I22" s="18">
        <f t="shared" ref="I22:J22" si="20">I12/SUM(I4:I5)*60</f>
        <v>10.9</v>
      </c>
      <c r="J22" s="18">
        <f t="shared" si="20"/>
        <v>8</v>
      </c>
      <c r="K22" s="18">
        <f t="shared" ref="K22:L22" si="21">K12/SUM(K4:K5)*60</f>
        <v>26.086956521739129</v>
      </c>
      <c r="L22" s="18">
        <f t="shared" si="21"/>
        <v>12</v>
      </c>
      <c r="M22" s="18">
        <f t="shared" ref="M22:N22" si="22">M12/SUM(M4:M5)*60</f>
        <v>11.789473684210526</v>
      </c>
      <c r="N22" s="18">
        <f t="shared" si="22"/>
        <v>12.105263157894736</v>
      </c>
      <c r="O22" s="18">
        <f t="shared" ref="O22:P22" si="23">O12/SUM(O4:O5)*60</f>
        <v>20.352941176470591</v>
      </c>
      <c r="P22" s="18">
        <f t="shared" si="23"/>
        <v>12.222222222222221</v>
      </c>
      <c r="Q22" s="18">
        <f t="shared" ref="Q22:R22" si="24">Q12/SUM(Q4:Q5)*60</f>
        <v>11.529411764705882</v>
      </c>
      <c r="R22" s="18">
        <f t="shared" si="24"/>
        <v>8</v>
      </c>
      <c r="S22" s="18">
        <f t="shared" ref="S22:T22" si="25">S12/SUM(S4:S5)*60</f>
        <v>22.599999999999998</v>
      </c>
      <c r="T22" s="18">
        <f t="shared" si="25"/>
        <v>9.473684210526315</v>
      </c>
      <c r="U22" s="18">
        <f t="shared" ref="U22" si="26">U12/SUM(U4:U5)*60</f>
        <v>0</v>
      </c>
    </row>
    <row r="23" spans="2:21">
      <c r="B23" s="68"/>
      <c r="C23" s="73" t="s">
        <v>19</v>
      </c>
      <c r="D23" s="19" t="s">
        <v>16</v>
      </c>
      <c r="E23" s="20">
        <v>1500</v>
      </c>
      <c r="F23" s="20">
        <v>1500</v>
      </c>
      <c r="G23" s="20">
        <v>1500</v>
      </c>
      <c r="H23" s="20">
        <v>1500</v>
      </c>
      <c r="I23" s="20">
        <v>1500</v>
      </c>
      <c r="J23" s="20">
        <v>1500</v>
      </c>
      <c r="K23" s="20">
        <v>1500</v>
      </c>
      <c r="L23" s="20">
        <v>1500</v>
      </c>
      <c r="M23" s="20">
        <v>1500</v>
      </c>
      <c r="N23" s="20">
        <v>1500</v>
      </c>
      <c r="O23" s="20">
        <v>1500</v>
      </c>
      <c r="P23" s="20">
        <v>1500</v>
      </c>
      <c r="Q23" s="20">
        <v>1500</v>
      </c>
      <c r="R23" s="20">
        <v>1500</v>
      </c>
      <c r="S23" s="20">
        <v>1500</v>
      </c>
      <c r="T23" s="20">
        <v>1500</v>
      </c>
      <c r="U23" s="20">
        <v>1500</v>
      </c>
    </row>
    <row r="24" spans="2:21">
      <c r="B24" s="68"/>
      <c r="C24" s="75"/>
      <c r="D24" s="21" t="s">
        <v>20</v>
      </c>
      <c r="E24" s="36">
        <v>0</v>
      </c>
      <c r="F24" s="36">
        <v>0</v>
      </c>
      <c r="G24" s="36">
        <v>1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</row>
    <row r="25" spans="2:21" ht="15" thickBot="1">
      <c r="B25" s="68"/>
      <c r="C25" s="74"/>
      <c r="D25" s="14" t="s">
        <v>1</v>
      </c>
      <c r="E25" s="22">
        <f t="shared" ref="E25:F25" si="27">E24/(E24+E12)*1000000</f>
        <v>0</v>
      </c>
      <c r="F25" s="22">
        <f t="shared" si="27"/>
        <v>0</v>
      </c>
      <c r="G25" s="22">
        <f t="shared" ref="G25:H25" si="28">G24/(G24+G12)*1000000</f>
        <v>10638.297872340425</v>
      </c>
      <c r="H25" s="22">
        <f t="shared" si="28"/>
        <v>0</v>
      </c>
      <c r="I25" s="22">
        <f t="shared" ref="I25:J25" si="29">I24/(I24+I12)*1000000</f>
        <v>0</v>
      </c>
      <c r="J25" s="22">
        <f t="shared" si="29"/>
        <v>0</v>
      </c>
      <c r="K25" s="22">
        <f t="shared" ref="K25:L25" si="30">K24/(K24+K12)*1000000</f>
        <v>0</v>
      </c>
      <c r="L25" s="22">
        <f t="shared" si="30"/>
        <v>0</v>
      </c>
      <c r="M25" s="22">
        <f t="shared" ref="M25:N25" si="31">M24/(M24+M12)*1000000</f>
        <v>0</v>
      </c>
      <c r="N25" s="22">
        <f t="shared" si="31"/>
        <v>0</v>
      </c>
      <c r="O25" s="22">
        <f t="shared" ref="O25:P25" si="32">O24/(O24+O12)*1000000</f>
        <v>0</v>
      </c>
      <c r="P25" s="22">
        <f t="shared" si="32"/>
        <v>0</v>
      </c>
      <c r="Q25" s="22">
        <f t="shared" ref="Q25:R25" si="33">Q24/(Q24+Q12)*1000000</f>
        <v>0</v>
      </c>
      <c r="R25" s="22">
        <f t="shared" si="33"/>
        <v>0</v>
      </c>
      <c r="S25" s="22">
        <f t="shared" ref="S25:T25" si="34">S24/(S24+S12)*1000000</f>
        <v>0</v>
      </c>
      <c r="T25" s="22">
        <f t="shared" si="34"/>
        <v>0</v>
      </c>
      <c r="U25" s="22" t="e">
        <f t="shared" ref="U25" si="35">U24/(U24+U12)*1000000</f>
        <v>#DIV/0!</v>
      </c>
    </row>
    <row r="27" spans="2:21" ht="19.149999999999999" customHeight="1"/>
    <row r="33" ht="18" customHeight="1"/>
  </sheetData>
  <mergeCells count="10">
    <mergeCell ref="C23:C25"/>
    <mergeCell ref="B2:B25"/>
    <mergeCell ref="C2:D3"/>
    <mergeCell ref="C4:C6"/>
    <mergeCell ref="C7:D7"/>
    <mergeCell ref="C8:C12"/>
    <mergeCell ref="C13:C15"/>
    <mergeCell ref="C16:C17"/>
    <mergeCell ref="C18:C19"/>
    <mergeCell ref="C20:C2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2926-EA6D-432E-877E-02BC02675F55}">
  <dimension ref="B1:L94"/>
  <sheetViews>
    <sheetView zoomScale="85" zoomScaleNormal="85" workbookViewId="0">
      <pane ySplit="4" topLeftCell="A9" activePane="bottomLeft" state="frozen"/>
      <selection pane="bottomLeft" activeCell="E21" sqref="E21"/>
    </sheetView>
  </sheetViews>
  <sheetFormatPr defaultColWidth="9" defaultRowHeight="15"/>
  <cols>
    <col min="1" max="1" width="1.375" style="24" customWidth="1"/>
    <col min="2" max="2" width="4.75" style="24" customWidth="1"/>
    <col min="3" max="3" width="13.875" style="24" customWidth="1"/>
    <col min="4" max="4" width="14.625" style="24" customWidth="1"/>
    <col min="5" max="9" width="17.25" style="24" customWidth="1"/>
    <col min="10" max="10" width="13.25" style="24" customWidth="1"/>
    <col min="11" max="16384" width="9" style="24"/>
  </cols>
  <sheetData>
    <row r="1" spans="2:12" ht="39.75">
      <c r="B1" s="25" t="s">
        <v>21</v>
      </c>
      <c r="C1" s="26"/>
      <c r="D1" s="26"/>
      <c r="E1" s="27"/>
      <c r="L1" s="28"/>
    </row>
    <row r="2" spans="2:12" ht="16.5" customHeight="1" thickBot="1">
      <c r="B2" s="29"/>
      <c r="C2" s="29"/>
      <c r="D2" s="29"/>
      <c r="E2" s="29"/>
      <c r="F2" s="29"/>
      <c r="G2" s="29"/>
      <c r="H2" s="29"/>
      <c r="I2" s="30"/>
      <c r="J2" s="30"/>
      <c r="K2" s="31"/>
      <c r="L2" s="31"/>
    </row>
    <row r="3" spans="2:12" ht="54.75" customHeight="1">
      <c r="B3" s="86" t="s">
        <v>22</v>
      </c>
      <c r="C3" s="88" t="s">
        <v>23</v>
      </c>
      <c r="D3" s="90" t="s">
        <v>24</v>
      </c>
      <c r="E3" s="92" t="s">
        <v>25</v>
      </c>
      <c r="F3" s="92"/>
      <c r="G3" s="92"/>
      <c r="H3" s="92"/>
      <c r="I3" s="93"/>
      <c r="J3" s="84" t="s">
        <v>26</v>
      </c>
      <c r="K3" s="31"/>
      <c r="L3" s="31"/>
    </row>
    <row r="4" spans="2:12" ht="56.25" customHeight="1" thickBot="1">
      <c r="B4" s="87"/>
      <c r="C4" s="89"/>
      <c r="D4" s="91"/>
      <c r="E4" s="33" t="s">
        <v>27</v>
      </c>
      <c r="F4" s="34" t="s">
        <v>28</v>
      </c>
      <c r="G4" s="34" t="s">
        <v>32</v>
      </c>
      <c r="H4" s="34" t="s">
        <v>29</v>
      </c>
      <c r="I4" s="35" t="s">
        <v>30</v>
      </c>
      <c r="J4" s="85"/>
      <c r="K4" s="31"/>
      <c r="L4" s="31"/>
    </row>
    <row r="5" spans="2:12" ht="27.75" customHeight="1" thickTop="1">
      <c r="B5" s="82">
        <v>1</v>
      </c>
      <c r="C5" s="83">
        <v>45566</v>
      </c>
      <c r="D5" s="37" t="s">
        <v>38</v>
      </c>
      <c r="E5" s="38">
        <v>13</v>
      </c>
      <c r="F5" s="38"/>
      <c r="G5" s="38">
        <v>19</v>
      </c>
      <c r="H5" s="38"/>
      <c r="I5" s="38">
        <v>100</v>
      </c>
      <c r="J5" s="37">
        <f>SUM(E5:I5)</f>
        <v>132</v>
      </c>
    </row>
    <row r="6" spans="2:12" ht="27.75" customHeight="1">
      <c r="B6" s="82"/>
      <c r="C6" s="83"/>
      <c r="D6" s="39" t="s">
        <v>37</v>
      </c>
      <c r="E6" s="42"/>
      <c r="F6" s="42"/>
      <c r="G6" s="42"/>
      <c r="H6" s="42"/>
      <c r="I6" s="42"/>
      <c r="J6" s="32">
        <f t="shared" ref="J6:J7" si="0">SUM(E6:I6)</f>
        <v>0</v>
      </c>
    </row>
    <row r="7" spans="2:12" ht="27.75" customHeight="1" thickBot="1">
      <c r="B7" s="82"/>
      <c r="C7" s="83"/>
      <c r="D7" s="39" t="s">
        <v>39</v>
      </c>
      <c r="E7" s="42">
        <v>7</v>
      </c>
      <c r="F7" s="42"/>
      <c r="G7" s="42"/>
      <c r="H7" s="42"/>
      <c r="I7" s="42">
        <v>10</v>
      </c>
      <c r="J7" s="32">
        <f t="shared" si="0"/>
        <v>17</v>
      </c>
    </row>
    <row r="8" spans="2:12" ht="27.75" customHeight="1" thickTop="1">
      <c r="B8" s="82">
        <v>2</v>
      </c>
      <c r="C8" s="83">
        <v>45567</v>
      </c>
      <c r="D8" s="37" t="s">
        <v>38</v>
      </c>
      <c r="E8" s="38">
        <v>135</v>
      </c>
      <c r="F8" s="38"/>
      <c r="G8" s="38">
        <v>20</v>
      </c>
      <c r="H8" s="38"/>
      <c r="I8" s="38">
        <v>10</v>
      </c>
      <c r="J8" s="37">
        <f>SUM(E8:I8)</f>
        <v>165</v>
      </c>
    </row>
    <row r="9" spans="2:12" ht="27.75" customHeight="1">
      <c r="B9" s="82"/>
      <c r="C9" s="83"/>
      <c r="D9" s="39" t="s">
        <v>37</v>
      </c>
      <c r="E9" s="42"/>
      <c r="F9" s="42"/>
      <c r="G9" s="42"/>
      <c r="H9" s="42"/>
      <c r="I9" s="42"/>
      <c r="J9" s="32">
        <f t="shared" ref="J9:J10" si="1">SUM(E9:I9)</f>
        <v>0</v>
      </c>
    </row>
    <row r="10" spans="2:12" ht="27.75" customHeight="1" thickBot="1">
      <c r="B10" s="82"/>
      <c r="C10" s="83"/>
      <c r="D10" s="39" t="s">
        <v>39</v>
      </c>
      <c r="E10" s="42">
        <v>25</v>
      </c>
      <c r="F10" s="42"/>
      <c r="G10" s="42"/>
      <c r="H10" s="42"/>
      <c r="I10" s="42">
        <v>10</v>
      </c>
      <c r="J10" s="32">
        <f t="shared" si="1"/>
        <v>35</v>
      </c>
    </row>
    <row r="11" spans="2:12" ht="27.75" customHeight="1" thickTop="1">
      <c r="B11" s="82">
        <v>3</v>
      </c>
      <c r="C11" s="83">
        <v>45568</v>
      </c>
      <c r="D11" s="37" t="s">
        <v>38</v>
      </c>
      <c r="E11" s="38">
        <v>70</v>
      </c>
      <c r="F11" s="38"/>
      <c r="G11" s="38">
        <v>20</v>
      </c>
      <c r="H11" s="38"/>
      <c r="I11" s="38">
        <v>10</v>
      </c>
      <c r="J11" s="37">
        <f>SUM(E11:I11)</f>
        <v>100</v>
      </c>
    </row>
    <row r="12" spans="2:12" ht="27.75" customHeight="1">
      <c r="B12" s="82"/>
      <c r="C12" s="83"/>
      <c r="D12" s="39" t="s">
        <v>37</v>
      </c>
      <c r="E12" s="42"/>
      <c r="F12" s="42"/>
      <c r="G12" s="42"/>
      <c r="H12" s="42"/>
      <c r="I12" s="42"/>
      <c r="J12" s="32">
        <f t="shared" ref="J12:J13" si="2">SUM(E12:I12)</f>
        <v>0</v>
      </c>
    </row>
    <row r="13" spans="2:12" ht="27.75" customHeight="1" thickBot="1">
      <c r="B13" s="82"/>
      <c r="C13" s="83"/>
      <c r="D13" s="39" t="s">
        <v>39</v>
      </c>
      <c r="E13" s="42">
        <v>89</v>
      </c>
      <c r="F13" s="42"/>
      <c r="G13" s="42"/>
      <c r="H13" s="42"/>
      <c r="I13" s="42">
        <v>10</v>
      </c>
      <c r="J13" s="32">
        <f t="shared" si="2"/>
        <v>99</v>
      </c>
    </row>
    <row r="14" spans="2:12" ht="27.75" customHeight="1" thickTop="1">
      <c r="B14" s="82">
        <v>4</v>
      </c>
      <c r="C14" s="83">
        <v>45569</v>
      </c>
      <c r="D14" s="37" t="s">
        <v>38</v>
      </c>
      <c r="E14" s="38">
        <v>17</v>
      </c>
      <c r="F14" s="38"/>
      <c r="G14" s="38"/>
      <c r="H14" s="38"/>
      <c r="I14" s="38">
        <v>10</v>
      </c>
      <c r="J14" s="37">
        <f>SUM(E14:I14)</f>
        <v>27</v>
      </c>
    </row>
    <row r="15" spans="2:12" ht="27.75" customHeight="1">
      <c r="B15" s="82"/>
      <c r="C15" s="83"/>
      <c r="D15" s="39" t="s">
        <v>37</v>
      </c>
      <c r="E15" s="42"/>
      <c r="F15" s="42"/>
      <c r="G15" s="42"/>
      <c r="H15" s="42"/>
      <c r="I15" s="42"/>
      <c r="J15" s="32">
        <f t="shared" ref="J15:J16" si="3">SUM(E15:I15)</f>
        <v>0</v>
      </c>
    </row>
    <row r="16" spans="2:12" ht="27.75" customHeight="1" thickBot="1">
      <c r="B16" s="82"/>
      <c r="C16" s="83"/>
      <c r="D16" s="39" t="s">
        <v>39</v>
      </c>
      <c r="E16" s="42">
        <v>75</v>
      </c>
      <c r="F16" s="42"/>
      <c r="G16" s="42"/>
      <c r="H16" s="42"/>
      <c r="I16" s="42">
        <v>10</v>
      </c>
      <c r="J16" s="32">
        <f t="shared" si="3"/>
        <v>85</v>
      </c>
    </row>
    <row r="17" spans="2:10" ht="27.75" customHeight="1" thickTop="1">
      <c r="B17" s="82">
        <v>5</v>
      </c>
      <c r="C17" s="83">
        <v>45570</v>
      </c>
      <c r="D17" s="37" t="s">
        <v>38</v>
      </c>
      <c r="E17" s="38">
        <v>9</v>
      </c>
      <c r="F17" s="38"/>
      <c r="G17" s="38">
        <v>10</v>
      </c>
      <c r="H17" s="38"/>
      <c r="I17" s="38">
        <v>10</v>
      </c>
      <c r="J17" s="37">
        <f>SUM(E17:I17)</f>
        <v>29</v>
      </c>
    </row>
    <row r="18" spans="2:10" ht="27.75" customHeight="1">
      <c r="B18" s="82"/>
      <c r="C18" s="83"/>
      <c r="D18" s="39" t="s">
        <v>37</v>
      </c>
      <c r="E18" s="42"/>
      <c r="F18" s="42"/>
      <c r="G18" s="42"/>
      <c r="H18" s="42"/>
      <c r="I18" s="42"/>
      <c r="J18" s="32">
        <f t="shared" ref="J18:J19" si="4">SUM(E18:I18)</f>
        <v>0</v>
      </c>
    </row>
    <row r="19" spans="2:10" ht="27.75" customHeight="1" thickBot="1">
      <c r="B19" s="82"/>
      <c r="C19" s="83"/>
      <c r="D19" s="39" t="s">
        <v>39</v>
      </c>
      <c r="E19" s="42">
        <v>37</v>
      </c>
      <c r="F19" s="42"/>
      <c r="G19" s="42"/>
      <c r="H19" s="42"/>
      <c r="I19" s="42">
        <v>10</v>
      </c>
      <c r="J19" s="32">
        <f t="shared" si="4"/>
        <v>47</v>
      </c>
    </row>
    <row r="20" spans="2:10" ht="27.75" customHeight="1" thickTop="1">
      <c r="B20" s="82">
        <v>6</v>
      </c>
      <c r="C20" s="83">
        <v>45571</v>
      </c>
      <c r="D20" s="37" t="s">
        <v>38</v>
      </c>
      <c r="E20" s="38">
        <v>7</v>
      </c>
      <c r="F20" s="38"/>
      <c r="G20" s="38">
        <v>11</v>
      </c>
      <c r="H20" s="38"/>
      <c r="I20" s="38">
        <v>5</v>
      </c>
      <c r="J20" s="37">
        <f>SUM(E20:I20)</f>
        <v>23</v>
      </c>
    </row>
    <row r="21" spans="2:10" ht="27.75" customHeight="1">
      <c r="B21" s="82"/>
      <c r="C21" s="83"/>
      <c r="D21" s="39" t="s">
        <v>37</v>
      </c>
      <c r="E21" s="42"/>
      <c r="F21" s="42"/>
      <c r="G21" s="42"/>
      <c r="H21" s="42"/>
      <c r="I21" s="42"/>
      <c r="J21" s="32">
        <f t="shared" ref="J21:J22" si="5">SUM(E21:I21)</f>
        <v>0</v>
      </c>
    </row>
    <row r="22" spans="2:10" ht="27.75" customHeight="1" thickBot="1">
      <c r="B22" s="82"/>
      <c r="C22" s="83"/>
      <c r="D22" s="39" t="s">
        <v>39</v>
      </c>
      <c r="E22" s="42">
        <v>24</v>
      </c>
      <c r="F22" s="42"/>
      <c r="G22" s="42"/>
      <c r="H22" s="42"/>
      <c r="I22" s="42">
        <v>10</v>
      </c>
      <c r="J22" s="32">
        <f t="shared" si="5"/>
        <v>34</v>
      </c>
    </row>
    <row r="23" spans="2:10" ht="27.75" customHeight="1" thickTop="1">
      <c r="B23" s="82">
        <v>7</v>
      </c>
      <c r="C23" s="83">
        <v>45572</v>
      </c>
      <c r="D23" s="37" t="s">
        <v>38</v>
      </c>
      <c r="E23" s="38"/>
      <c r="F23" s="38"/>
      <c r="G23" s="38"/>
      <c r="H23" s="38"/>
      <c r="I23" s="38"/>
      <c r="J23" s="37">
        <f>SUM(E23:I23)</f>
        <v>0</v>
      </c>
    </row>
    <row r="24" spans="2:10" ht="27.75" customHeight="1">
      <c r="B24" s="82"/>
      <c r="C24" s="83"/>
      <c r="D24" s="39" t="s">
        <v>37</v>
      </c>
      <c r="E24" s="42"/>
      <c r="F24" s="42"/>
      <c r="G24" s="42"/>
      <c r="H24" s="42"/>
      <c r="I24" s="42"/>
      <c r="J24" s="32">
        <f t="shared" ref="J24:J25" si="6">SUM(E24:I24)</f>
        <v>0</v>
      </c>
    </row>
    <row r="25" spans="2:10" ht="27.75" customHeight="1" thickBot="1">
      <c r="B25" s="82"/>
      <c r="C25" s="83"/>
      <c r="D25" s="39" t="s">
        <v>39</v>
      </c>
      <c r="E25" s="42"/>
      <c r="F25" s="42"/>
      <c r="G25" s="42"/>
      <c r="H25" s="42"/>
      <c r="I25" s="42"/>
      <c r="J25" s="32">
        <f t="shared" si="6"/>
        <v>0</v>
      </c>
    </row>
    <row r="26" spans="2:10" ht="27.75" customHeight="1" thickTop="1">
      <c r="B26" s="82">
        <v>8</v>
      </c>
      <c r="C26" s="83">
        <v>45573</v>
      </c>
      <c r="D26" s="37" t="s">
        <v>38</v>
      </c>
      <c r="E26" s="38"/>
      <c r="F26" s="38"/>
      <c r="G26" s="38"/>
      <c r="H26" s="38"/>
      <c r="I26" s="38"/>
      <c r="J26" s="37">
        <f>SUM(E26:I26)</f>
        <v>0</v>
      </c>
    </row>
    <row r="27" spans="2:10" ht="27.75" customHeight="1">
      <c r="B27" s="82"/>
      <c r="C27" s="83"/>
      <c r="D27" s="39" t="s">
        <v>37</v>
      </c>
      <c r="E27" s="42"/>
      <c r="F27" s="42"/>
      <c r="G27" s="42"/>
      <c r="H27" s="42"/>
      <c r="I27" s="42"/>
      <c r="J27" s="32">
        <f t="shared" ref="J27:J28" si="7">SUM(E27:I27)</f>
        <v>0</v>
      </c>
    </row>
    <row r="28" spans="2:10" ht="27.75" customHeight="1" thickBot="1">
      <c r="B28" s="82"/>
      <c r="C28" s="83"/>
      <c r="D28" s="39" t="s">
        <v>39</v>
      </c>
      <c r="E28" s="42"/>
      <c r="F28" s="42"/>
      <c r="G28" s="42"/>
      <c r="H28" s="42"/>
      <c r="I28" s="42"/>
      <c r="J28" s="32">
        <f t="shared" si="7"/>
        <v>0</v>
      </c>
    </row>
    <row r="29" spans="2:10" ht="27.75" customHeight="1" thickTop="1">
      <c r="B29" s="82">
        <v>9</v>
      </c>
      <c r="C29" s="83">
        <v>45574</v>
      </c>
      <c r="D29" s="37" t="s">
        <v>38</v>
      </c>
      <c r="E29" s="38"/>
      <c r="F29" s="38"/>
      <c r="G29" s="38"/>
      <c r="H29" s="38"/>
      <c r="I29" s="38"/>
      <c r="J29" s="37">
        <f>SUM(E29:I29)</f>
        <v>0</v>
      </c>
    </row>
    <row r="30" spans="2:10" ht="27.75" customHeight="1">
      <c r="B30" s="82"/>
      <c r="C30" s="83"/>
      <c r="D30" s="39" t="s">
        <v>37</v>
      </c>
      <c r="E30" s="42"/>
      <c r="F30" s="42"/>
      <c r="G30" s="42"/>
      <c r="H30" s="42"/>
      <c r="I30" s="42"/>
      <c r="J30" s="32">
        <f t="shared" ref="J30:J31" si="8">SUM(E30:I30)</f>
        <v>0</v>
      </c>
    </row>
    <row r="31" spans="2:10" ht="27.75" customHeight="1" thickBot="1">
      <c r="B31" s="82"/>
      <c r="C31" s="83"/>
      <c r="D31" s="39" t="s">
        <v>39</v>
      </c>
      <c r="E31" s="42"/>
      <c r="F31" s="42"/>
      <c r="G31" s="42"/>
      <c r="H31" s="42"/>
      <c r="I31" s="42"/>
      <c r="J31" s="32">
        <f t="shared" si="8"/>
        <v>0</v>
      </c>
    </row>
    <row r="32" spans="2:10" ht="27.75" customHeight="1" thickTop="1">
      <c r="B32" s="82">
        <v>10</v>
      </c>
      <c r="C32" s="83">
        <v>45575</v>
      </c>
      <c r="D32" s="37" t="s">
        <v>38</v>
      </c>
      <c r="E32" s="38"/>
      <c r="F32" s="38"/>
      <c r="G32" s="38"/>
      <c r="H32" s="38"/>
      <c r="I32" s="38"/>
      <c r="J32" s="37">
        <f>SUM(E32:I32)</f>
        <v>0</v>
      </c>
    </row>
    <row r="33" spans="2:10" ht="27.75" customHeight="1">
      <c r="B33" s="82"/>
      <c r="C33" s="83"/>
      <c r="D33" s="39" t="s">
        <v>37</v>
      </c>
      <c r="E33" s="42"/>
      <c r="F33" s="42"/>
      <c r="G33" s="42"/>
      <c r="H33" s="42"/>
      <c r="I33" s="42"/>
      <c r="J33" s="32">
        <f t="shared" ref="J33:J34" si="9">SUM(E33:I33)</f>
        <v>0</v>
      </c>
    </row>
    <row r="34" spans="2:10" ht="27.75" customHeight="1" thickBot="1">
      <c r="B34" s="82"/>
      <c r="C34" s="83"/>
      <c r="D34" s="39" t="s">
        <v>39</v>
      </c>
      <c r="E34" s="42"/>
      <c r="F34" s="42"/>
      <c r="G34" s="42"/>
      <c r="H34" s="42"/>
      <c r="I34" s="42"/>
      <c r="J34" s="32">
        <f t="shared" si="9"/>
        <v>0</v>
      </c>
    </row>
    <row r="35" spans="2:10" ht="27.75" customHeight="1" thickTop="1">
      <c r="B35" s="82">
        <v>11</v>
      </c>
      <c r="C35" s="83">
        <v>45576</v>
      </c>
      <c r="D35" s="37" t="s">
        <v>38</v>
      </c>
      <c r="E35" s="38"/>
      <c r="F35" s="38"/>
      <c r="G35" s="38"/>
      <c r="H35" s="38"/>
      <c r="I35" s="38"/>
      <c r="J35" s="37">
        <f>SUM(E35:I35)</f>
        <v>0</v>
      </c>
    </row>
    <row r="36" spans="2:10" ht="27.75" customHeight="1">
      <c r="B36" s="82"/>
      <c r="C36" s="83"/>
      <c r="D36" s="39" t="s">
        <v>37</v>
      </c>
      <c r="E36" s="42"/>
      <c r="F36" s="42"/>
      <c r="G36" s="42"/>
      <c r="H36" s="42"/>
      <c r="I36" s="42"/>
      <c r="J36" s="32">
        <f t="shared" ref="J36:J37" si="10">SUM(E36:I36)</f>
        <v>0</v>
      </c>
    </row>
    <row r="37" spans="2:10" ht="27.75" customHeight="1" thickBot="1">
      <c r="B37" s="82"/>
      <c r="C37" s="83"/>
      <c r="D37" s="39" t="s">
        <v>39</v>
      </c>
      <c r="E37" s="42"/>
      <c r="F37" s="42"/>
      <c r="G37" s="42"/>
      <c r="H37" s="42"/>
      <c r="I37" s="42"/>
      <c r="J37" s="32">
        <f t="shared" si="10"/>
        <v>0</v>
      </c>
    </row>
    <row r="38" spans="2:10" ht="27.75" customHeight="1" thickTop="1">
      <c r="B38" s="82">
        <v>12</v>
      </c>
      <c r="C38" s="83">
        <v>45577</v>
      </c>
      <c r="D38" s="37" t="s">
        <v>38</v>
      </c>
      <c r="E38" s="38"/>
      <c r="F38" s="38"/>
      <c r="G38" s="38"/>
      <c r="H38" s="38"/>
      <c r="I38" s="38"/>
      <c r="J38" s="37">
        <f>SUM(E38:I38)</f>
        <v>0</v>
      </c>
    </row>
    <row r="39" spans="2:10" ht="27.75" customHeight="1">
      <c r="B39" s="82"/>
      <c r="C39" s="83"/>
      <c r="D39" s="39" t="s">
        <v>37</v>
      </c>
      <c r="E39" s="42"/>
      <c r="F39" s="42"/>
      <c r="G39" s="42"/>
      <c r="H39" s="42"/>
      <c r="I39" s="42"/>
      <c r="J39" s="32">
        <f t="shared" ref="J39:J40" si="11">SUM(E39:I39)</f>
        <v>0</v>
      </c>
    </row>
    <row r="40" spans="2:10" ht="27.75" customHeight="1" thickBot="1">
      <c r="B40" s="82"/>
      <c r="C40" s="83"/>
      <c r="D40" s="39" t="s">
        <v>39</v>
      </c>
      <c r="E40" s="42"/>
      <c r="F40" s="42"/>
      <c r="G40" s="42"/>
      <c r="H40" s="42"/>
      <c r="I40" s="42"/>
      <c r="J40" s="32">
        <f t="shared" si="11"/>
        <v>0</v>
      </c>
    </row>
    <row r="41" spans="2:10" ht="27.75" customHeight="1" thickTop="1">
      <c r="B41" s="82">
        <v>13</v>
      </c>
      <c r="C41" s="83">
        <v>45578</v>
      </c>
      <c r="D41" s="37" t="s">
        <v>38</v>
      </c>
      <c r="E41" s="38"/>
      <c r="F41" s="38"/>
      <c r="G41" s="38"/>
      <c r="H41" s="38"/>
      <c r="I41" s="38"/>
      <c r="J41" s="37">
        <f>SUM(E41:I41)</f>
        <v>0</v>
      </c>
    </row>
    <row r="42" spans="2:10" ht="27.75" customHeight="1">
      <c r="B42" s="82"/>
      <c r="C42" s="83"/>
      <c r="D42" s="39" t="s">
        <v>37</v>
      </c>
      <c r="E42" s="42"/>
      <c r="F42" s="42"/>
      <c r="G42" s="42"/>
      <c r="H42" s="42"/>
      <c r="I42" s="42"/>
      <c r="J42" s="32">
        <f t="shared" ref="J42:J43" si="12">SUM(E42:I42)</f>
        <v>0</v>
      </c>
    </row>
    <row r="43" spans="2:10" ht="27.75" customHeight="1" thickBot="1">
      <c r="B43" s="82"/>
      <c r="C43" s="83"/>
      <c r="D43" s="39" t="s">
        <v>39</v>
      </c>
      <c r="E43" s="42"/>
      <c r="F43" s="42"/>
      <c r="G43" s="42"/>
      <c r="H43" s="42"/>
      <c r="I43" s="42"/>
      <c r="J43" s="32">
        <f t="shared" si="12"/>
        <v>0</v>
      </c>
    </row>
    <row r="44" spans="2:10" ht="27.75" customHeight="1" thickTop="1">
      <c r="B44" s="82">
        <v>14</v>
      </c>
      <c r="C44" s="83">
        <v>45579</v>
      </c>
      <c r="D44" s="37" t="s">
        <v>38</v>
      </c>
      <c r="E44" s="38"/>
      <c r="F44" s="38"/>
      <c r="G44" s="38"/>
      <c r="H44" s="38"/>
      <c r="I44" s="38"/>
      <c r="J44" s="37">
        <f>SUM(E44:I44)</f>
        <v>0</v>
      </c>
    </row>
    <row r="45" spans="2:10" ht="27.75" customHeight="1">
      <c r="B45" s="82"/>
      <c r="C45" s="83"/>
      <c r="D45" s="39" t="s">
        <v>37</v>
      </c>
      <c r="E45" s="42"/>
      <c r="F45" s="42"/>
      <c r="G45" s="42"/>
      <c r="H45" s="42"/>
      <c r="I45" s="42"/>
      <c r="J45" s="32">
        <f t="shared" ref="J45:J46" si="13">SUM(E45:I45)</f>
        <v>0</v>
      </c>
    </row>
    <row r="46" spans="2:10" ht="27.75" customHeight="1" thickBot="1">
      <c r="B46" s="82"/>
      <c r="C46" s="83"/>
      <c r="D46" s="39" t="s">
        <v>39</v>
      </c>
      <c r="E46" s="42"/>
      <c r="F46" s="42"/>
      <c r="G46" s="42"/>
      <c r="H46" s="42"/>
      <c r="I46" s="42"/>
      <c r="J46" s="32">
        <f t="shared" si="13"/>
        <v>0</v>
      </c>
    </row>
    <row r="47" spans="2:10" ht="27.75" customHeight="1" thickTop="1">
      <c r="B47" s="82">
        <v>15</v>
      </c>
      <c r="C47" s="83">
        <v>45580</v>
      </c>
      <c r="D47" s="37" t="s">
        <v>38</v>
      </c>
      <c r="E47" s="38"/>
      <c r="F47" s="38"/>
      <c r="G47" s="38"/>
      <c r="H47" s="38"/>
      <c r="I47" s="38"/>
      <c r="J47" s="37">
        <f>SUM(E47:I47)</f>
        <v>0</v>
      </c>
    </row>
    <row r="48" spans="2:10" ht="27.75" customHeight="1">
      <c r="B48" s="82"/>
      <c r="C48" s="83"/>
      <c r="D48" s="39" t="s">
        <v>37</v>
      </c>
      <c r="E48" s="42"/>
      <c r="F48" s="42"/>
      <c r="G48" s="42"/>
      <c r="H48" s="42"/>
      <c r="I48" s="42"/>
      <c r="J48" s="32">
        <f t="shared" ref="J48:J49" si="14">SUM(E48:I48)</f>
        <v>0</v>
      </c>
    </row>
    <row r="49" spans="2:10" ht="27.75" customHeight="1" thickBot="1">
      <c r="B49" s="82"/>
      <c r="C49" s="83"/>
      <c r="D49" s="39" t="s">
        <v>39</v>
      </c>
      <c r="E49" s="42"/>
      <c r="F49" s="42"/>
      <c r="G49" s="42"/>
      <c r="H49" s="42"/>
      <c r="I49" s="42"/>
      <c r="J49" s="32">
        <f t="shared" si="14"/>
        <v>0</v>
      </c>
    </row>
    <row r="50" spans="2:10" ht="27.75" customHeight="1" thickTop="1">
      <c r="B50" s="82">
        <v>16</v>
      </c>
      <c r="C50" s="83">
        <v>45581</v>
      </c>
      <c r="D50" s="37" t="s">
        <v>38</v>
      </c>
      <c r="E50" s="38"/>
      <c r="F50" s="38"/>
      <c r="G50" s="38"/>
      <c r="H50" s="38"/>
      <c r="I50" s="38"/>
      <c r="J50" s="37">
        <f>SUM(E50:I50)</f>
        <v>0</v>
      </c>
    </row>
    <row r="51" spans="2:10" ht="27.75" customHeight="1">
      <c r="B51" s="82"/>
      <c r="C51" s="83"/>
      <c r="D51" s="39" t="s">
        <v>37</v>
      </c>
      <c r="E51" s="42"/>
      <c r="F51" s="42"/>
      <c r="G51" s="42"/>
      <c r="H51" s="42"/>
      <c r="I51" s="42"/>
      <c r="J51" s="32">
        <f t="shared" ref="J51:J52" si="15">SUM(E51:I51)</f>
        <v>0</v>
      </c>
    </row>
    <row r="52" spans="2:10" ht="27.75" customHeight="1" thickBot="1">
      <c r="B52" s="82"/>
      <c r="C52" s="83"/>
      <c r="D52" s="39" t="s">
        <v>39</v>
      </c>
      <c r="E52" s="42"/>
      <c r="F52" s="42"/>
      <c r="G52" s="42"/>
      <c r="H52" s="42"/>
      <c r="I52" s="42"/>
      <c r="J52" s="32">
        <f t="shared" si="15"/>
        <v>0</v>
      </c>
    </row>
    <row r="53" spans="2:10" ht="27.75" customHeight="1" thickTop="1">
      <c r="B53" s="82">
        <v>17</v>
      </c>
      <c r="C53" s="83">
        <v>45582</v>
      </c>
      <c r="D53" s="37" t="s">
        <v>38</v>
      </c>
      <c r="E53" s="38"/>
      <c r="F53" s="38"/>
      <c r="G53" s="38"/>
      <c r="H53" s="38"/>
      <c r="I53" s="38"/>
      <c r="J53" s="37">
        <f>SUM(E53:I53)</f>
        <v>0</v>
      </c>
    </row>
    <row r="54" spans="2:10" ht="27.75" customHeight="1">
      <c r="B54" s="82"/>
      <c r="C54" s="83"/>
      <c r="D54" s="39" t="s">
        <v>37</v>
      </c>
      <c r="E54" s="42"/>
      <c r="F54" s="42"/>
      <c r="G54" s="42"/>
      <c r="H54" s="42"/>
      <c r="I54" s="42"/>
      <c r="J54" s="32">
        <f t="shared" ref="J54:J55" si="16">SUM(E54:I54)</f>
        <v>0</v>
      </c>
    </row>
    <row r="55" spans="2:10" ht="27.75" customHeight="1" thickBot="1">
      <c r="B55" s="82"/>
      <c r="C55" s="83"/>
      <c r="D55" s="39" t="s">
        <v>39</v>
      </c>
      <c r="E55" s="42"/>
      <c r="F55" s="42"/>
      <c r="G55" s="42"/>
      <c r="H55" s="42"/>
      <c r="I55" s="42"/>
      <c r="J55" s="32">
        <f t="shared" si="16"/>
        <v>0</v>
      </c>
    </row>
    <row r="56" spans="2:10" ht="27.75" customHeight="1" thickTop="1">
      <c r="B56" s="82">
        <v>18</v>
      </c>
      <c r="C56" s="83">
        <v>45583</v>
      </c>
      <c r="D56" s="37" t="s">
        <v>38</v>
      </c>
      <c r="E56" s="38"/>
      <c r="F56" s="38"/>
      <c r="G56" s="38"/>
      <c r="H56" s="38"/>
      <c r="I56" s="38"/>
      <c r="J56" s="37">
        <f>SUM(E56:I56)</f>
        <v>0</v>
      </c>
    </row>
    <row r="57" spans="2:10" ht="27.75" customHeight="1">
      <c r="B57" s="82"/>
      <c r="C57" s="83"/>
      <c r="D57" s="39" t="s">
        <v>37</v>
      </c>
      <c r="E57" s="42"/>
      <c r="F57" s="42"/>
      <c r="G57" s="42"/>
      <c r="H57" s="42"/>
      <c r="I57" s="42"/>
      <c r="J57" s="32">
        <f t="shared" ref="J57:J58" si="17">SUM(E57:I57)</f>
        <v>0</v>
      </c>
    </row>
    <row r="58" spans="2:10" ht="27.75" customHeight="1" thickBot="1">
      <c r="B58" s="82"/>
      <c r="C58" s="83"/>
      <c r="D58" s="39" t="s">
        <v>39</v>
      </c>
      <c r="E58" s="42"/>
      <c r="F58" s="42"/>
      <c r="G58" s="42"/>
      <c r="H58" s="42"/>
      <c r="I58" s="42"/>
      <c r="J58" s="32">
        <f t="shared" si="17"/>
        <v>0</v>
      </c>
    </row>
    <row r="59" spans="2:10" ht="27.75" customHeight="1" thickTop="1">
      <c r="B59" s="82">
        <v>19</v>
      </c>
      <c r="C59" s="83">
        <v>45584</v>
      </c>
      <c r="D59" s="37" t="s">
        <v>38</v>
      </c>
      <c r="E59" s="38"/>
      <c r="F59" s="38"/>
      <c r="G59" s="38"/>
      <c r="H59" s="38"/>
      <c r="I59" s="38"/>
      <c r="J59" s="37">
        <f>SUM(E59:I59)</f>
        <v>0</v>
      </c>
    </row>
    <row r="60" spans="2:10" ht="27.75" customHeight="1">
      <c r="B60" s="82"/>
      <c r="C60" s="83"/>
      <c r="D60" s="39" t="s">
        <v>37</v>
      </c>
      <c r="E60" s="42"/>
      <c r="F60" s="42"/>
      <c r="G60" s="42"/>
      <c r="H60" s="42"/>
      <c r="I60" s="42"/>
      <c r="J60" s="32">
        <f t="shared" ref="J60:J61" si="18">SUM(E60:I60)</f>
        <v>0</v>
      </c>
    </row>
    <row r="61" spans="2:10" ht="27.75" customHeight="1" thickBot="1">
      <c r="B61" s="82"/>
      <c r="C61" s="83"/>
      <c r="D61" s="39" t="s">
        <v>39</v>
      </c>
      <c r="E61" s="42"/>
      <c r="F61" s="42"/>
      <c r="G61" s="42"/>
      <c r="H61" s="42"/>
      <c r="I61" s="42"/>
      <c r="J61" s="32">
        <f t="shared" si="18"/>
        <v>0</v>
      </c>
    </row>
    <row r="62" spans="2:10" ht="27.75" customHeight="1" thickTop="1">
      <c r="B62" s="82">
        <v>20</v>
      </c>
      <c r="C62" s="83">
        <v>45585</v>
      </c>
      <c r="D62" s="37" t="s">
        <v>38</v>
      </c>
      <c r="E62" s="38"/>
      <c r="F62" s="38"/>
      <c r="G62" s="38"/>
      <c r="H62" s="38"/>
      <c r="I62" s="38"/>
      <c r="J62" s="37">
        <f>SUM(E62:I62)</f>
        <v>0</v>
      </c>
    </row>
    <row r="63" spans="2:10" ht="27.75" customHeight="1">
      <c r="B63" s="82"/>
      <c r="C63" s="83"/>
      <c r="D63" s="39" t="s">
        <v>37</v>
      </c>
      <c r="E63" s="42"/>
      <c r="F63" s="42"/>
      <c r="G63" s="42"/>
      <c r="H63" s="42"/>
      <c r="I63" s="42"/>
      <c r="J63" s="32">
        <f t="shared" ref="J63:J64" si="19">SUM(E63:I63)</f>
        <v>0</v>
      </c>
    </row>
    <row r="64" spans="2:10" ht="27.75" customHeight="1" thickBot="1">
      <c r="B64" s="82"/>
      <c r="C64" s="83"/>
      <c r="D64" s="39" t="s">
        <v>39</v>
      </c>
      <c r="E64" s="42"/>
      <c r="F64" s="42"/>
      <c r="G64" s="42"/>
      <c r="H64" s="42"/>
      <c r="I64" s="42"/>
      <c r="J64" s="32">
        <f t="shared" si="19"/>
        <v>0</v>
      </c>
    </row>
    <row r="65" spans="2:10" ht="27.75" customHeight="1" thickTop="1">
      <c r="B65" s="82">
        <v>21</v>
      </c>
      <c r="C65" s="83">
        <v>45586</v>
      </c>
      <c r="D65" s="37" t="s">
        <v>38</v>
      </c>
      <c r="E65" s="38"/>
      <c r="F65" s="38"/>
      <c r="G65" s="38"/>
      <c r="H65" s="38"/>
      <c r="I65" s="38"/>
      <c r="J65" s="37">
        <f>SUM(E65:I65)</f>
        <v>0</v>
      </c>
    </row>
    <row r="66" spans="2:10" ht="27.75" customHeight="1">
      <c r="B66" s="82"/>
      <c r="C66" s="83"/>
      <c r="D66" s="39" t="s">
        <v>37</v>
      </c>
      <c r="E66" s="42"/>
      <c r="F66" s="42"/>
      <c r="G66" s="42"/>
      <c r="H66" s="42"/>
      <c r="I66" s="42"/>
      <c r="J66" s="32">
        <f t="shared" ref="J66:J67" si="20">SUM(E66:I66)</f>
        <v>0</v>
      </c>
    </row>
    <row r="67" spans="2:10" ht="27.75" customHeight="1" thickBot="1">
      <c r="B67" s="82"/>
      <c r="C67" s="83"/>
      <c r="D67" s="39" t="s">
        <v>39</v>
      </c>
      <c r="E67" s="42"/>
      <c r="F67" s="42"/>
      <c r="G67" s="42"/>
      <c r="H67" s="42"/>
      <c r="I67" s="42"/>
      <c r="J67" s="32">
        <f t="shared" si="20"/>
        <v>0</v>
      </c>
    </row>
    <row r="68" spans="2:10" ht="27.75" customHeight="1" thickTop="1">
      <c r="B68" s="82">
        <v>22</v>
      </c>
      <c r="C68" s="83">
        <v>45587</v>
      </c>
      <c r="D68" s="37" t="s">
        <v>38</v>
      </c>
      <c r="E68" s="38"/>
      <c r="F68" s="38"/>
      <c r="G68" s="38"/>
      <c r="H68" s="38"/>
      <c r="I68" s="38"/>
      <c r="J68" s="37">
        <f>SUM(E68:I68)</f>
        <v>0</v>
      </c>
    </row>
    <row r="69" spans="2:10" ht="27.75" customHeight="1">
      <c r="B69" s="82"/>
      <c r="C69" s="83"/>
      <c r="D69" s="39" t="s">
        <v>37</v>
      </c>
      <c r="E69" s="42"/>
      <c r="F69" s="42"/>
      <c r="G69" s="42"/>
      <c r="H69" s="42"/>
      <c r="I69" s="42"/>
      <c r="J69" s="32">
        <f t="shared" ref="J69:J70" si="21">SUM(E69:I69)</f>
        <v>0</v>
      </c>
    </row>
    <row r="70" spans="2:10" ht="27.75" customHeight="1" thickBot="1">
      <c r="B70" s="82"/>
      <c r="C70" s="83"/>
      <c r="D70" s="39" t="s">
        <v>39</v>
      </c>
      <c r="E70" s="42"/>
      <c r="F70" s="42"/>
      <c r="G70" s="42"/>
      <c r="H70" s="42"/>
      <c r="I70" s="42"/>
      <c r="J70" s="32">
        <f t="shared" si="21"/>
        <v>0</v>
      </c>
    </row>
    <row r="71" spans="2:10" ht="27.75" customHeight="1" thickTop="1">
      <c r="B71" s="82">
        <v>23</v>
      </c>
      <c r="C71" s="83">
        <v>45588</v>
      </c>
      <c r="D71" s="37" t="s">
        <v>38</v>
      </c>
      <c r="E71" s="38"/>
      <c r="F71" s="38"/>
      <c r="G71" s="38"/>
      <c r="H71" s="38"/>
      <c r="I71" s="38"/>
      <c r="J71" s="37">
        <f>SUM(E71:I71)</f>
        <v>0</v>
      </c>
    </row>
    <row r="72" spans="2:10" ht="27.75" customHeight="1">
      <c r="B72" s="82"/>
      <c r="C72" s="83"/>
      <c r="D72" s="39" t="s">
        <v>37</v>
      </c>
      <c r="E72" s="42"/>
      <c r="F72" s="42"/>
      <c r="G72" s="42"/>
      <c r="H72" s="42"/>
      <c r="I72" s="42"/>
      <c r="J72" s="32">
        <f t="shared" ref="J72:J73" si="22">SUM(E72:I72)</f>
        <v>0</v>
      </c>
    </row>
    <row r="73" spans="2:10" ht="27.75" customHeight="1" thickBot="1">
      <c r="B73" s="82"/>
      <c r="C73" s="83"/>
      <c r="D73" s="39" t="s">
        <v>39</v>
      </c>
      <c r="E73" s="42"/>
      <c r="F73" s="42"/>
      <c r="G73" s="42"/>
      <c r="H73" s="42"/>
      <c r="I73" s="42"/>
      <c r="J73" s="32">
        <f t="shared" si="22"/>
        <v>0</v>
      </c>
    </row>
    <row r="74" spans="2:10" ht="27.75" customHeight="1" thickTop="1">
      <c r="B74" s="82">
        <v>24</v>
      </c>
      <c r="C74" s="83">
        <v>45589</v>
      </c>
      <c r="D74" s="37" t="s">
        <v>38</v>
      </c>
      <c r="E74" s="38"/>
      <c r="F74" s="38"/>
      <c r="G74" s="38"/>
      <c r="H74" s="38"/>
      <c r="I74" s="38"/>
      <c r="J74" s="37">
        <f>SUM(E74:I74)</f>
        <v>0</v>
      </c>
    </row>
    <row r="75" spans="2:10" ht="27.75" customHeight="1">
      <c r="B75" s="82"/>
      <c r="C75" s="83"/>
      <c r="D75" s="39" t="s">
        <v>37</v>
      </c>
      <c r="E75" s="42"/>
      <c r="F75" s="42"/>
      <c r="G75" s="42"/>
      <c r="H75" s="42"/>
      <c r="I75" s="42"/>
      <c r="J75" s="32">
        <f t="shared" ref="J75:J76" si="23">SUM(E75:I75)</f>
        <v>0</v>
      </c>
    </row>
    <row r="76" spans="2:10" ht="27.75" customHeight="1" thickBot="1">
      <c r="B76" s="82"/>
      <c r="C76" s="83"/>
      <c r="D76" s="39" t="s">
        <v>39</v>
      </c>
      <c r="E76" s="42"/>
      <c r="F76" s="42"/>
      <c r="G76" s="42"/>
      <c r="H76" s="42"/>
      <c r="I76" s="42"/>
      <c r="J76" s="32">
        <f t="shared" si="23"/>
        <v>0</v>
      </c>
    </row>
    <row r="77" spans="2:10" ht="27.75" customHeight="1" thickTop="1">
      <c r="B77" s="82">
        <v>25</v>
      </c>
      <c r="C77" s="83">
        <v>45590</v>
      </c>
      <c r="D77" s="37" t="s">
        <v>38</v>
      </c>
      <c r="E77" s="38"/>
      <c r="F77" s="38"/>
      <c r="G77" s="38"/>
      <c r="H77" s="38"/>
      <c r="I77" s="38"/>
      <c r="J77" s="37">
        <f>SUM(E77:I77)</f>
        <v>0</v>
      </c>
    </row>
    <row r="78" spans="2:10" ht="27.75" customHeight="1">
      <c r="B78" s="82"/>
      <c r="C78" s="83"/>
      <c r="D78" s="39" t="s">
        <v>37</v>
      </c>
      <c r="E78" s="42"/>
      <c r="F78" s="42"/>
      <c r="G78" s="42"/>
      <c r="H78" s="42"/>
      <c r="I78" s="42"/>
      <c r="J78" s="32">
        <f t="shared" ref="J78:J79" si="24">SUM(E78:I78)</f>
        <v>0</v>
      </c>
    </row>
    <row r="79" spans="2:10" ht="27.75" customHeight="1" thickBot="1">
      <c r="B79" s="82"/>
      <c r="C79" s="83"/>
      <c r="D79" s="39" t="s">
        <v>39</v>
      </c>
      <c r="E79" s="42"/>
      <c r="F79" s="42"/>
      <c r="G79" s="42"/>
      <c r="H79" s="42"/>
      <c r="I79" s="42"/>
      <c r="J79" s="32">
        <f t="shared" si="24"/>
        <v>0</v>
      </c>
    </row>
    <row r="80" spans="2:10" ht="27.75" customHeight="1" thickTop="1">
      <c r="B80" s="82">
        <v>26</v>
      </c>
      <c r="C80" s="83">
        <v>45591</v>
      </c>
      <c r="D80" s="37" t="s">
        <v>38</v>
      </c>
      <c r="E80" s="38"/>
      <c r="F80" s="38"/>
      <c r="G80" s="38"/>
      <c r="H80" s="38"/>
      <c r="I80" s="38"/>
      <c r="J80" s="37">
        <f>SUM(E80:I80)</f>
        <v>0</v>
      </c>
    </row>
    <row r="81" spans="2:10" ht="27.75" customHeight="1">
      <c r="B81" s="82"/>
      <c r="C81" s="83"/>
      <c r="D81" s="39" t="s">
        <v>37</v>
      </c>
      <c r="E81" s="42"/>
      <c r="F81" s="42"/>
      <c r="G81" s="42"/>
      <c r="H81" s="42"/>
      <c r="I81" s="42"/>
      <c r="J81" s="32">
        <f t="shared" ref="J81:J82" si="25">SUM(E81:I81)</f>
        <v>0</v>
      </c>
    </row>
    <row r="82" spans="2:10" ht="27.75" customHeight="1" thickBot="1">
      <c r="B82" s="82"/>
      <c r="C82" s="83"/>
      <c r="D82" s="39" t="s">
        <v>39</v>
      </c>
      <c r="E82" s="42"/>
      <c r="F82" s="42"/>
      <c r="G82" s="42"/>
      <c r="H82" s="42"/>
      <c r="I82" s="42"/>
      <c r="J82" s="32">
        <f t="shared" si="25"/>
        <v>0</v>
      </c>
    </row>
    <row r="83" spans="2:10" ht="27.75" customHeight="1" thickTop="1">
      <c r="B83" s="82">
        <v>27</v>
      </c>
      <c r="C83" s="83">
        <v>45592</v>
      </c>
      <c r="D83" s="37" t="s">
        <v>38</v>
      </c>
      <c r="E83" s="38"/>
      <c r="F83" s="38"/>
      <c r="G83" s="38"/>
      <c r="H83" s="38"/>
      <c r="I83" s="38"/>
      <c r="J83" s="37">
        <f>SUM(E83:I83)</f>
        <v>0</v>
      </c>
    </row>
    <row r="84" spans="2:10" ht="27.75" customHeight="1">
      <c r="B84" s="82"/>
      <c r="C84" s="83"/>
      <c r="D84" s="39" t="s">
        <v>37</v>
      </c>
      <c r="E84" s="42"/>
      <c r="F84" s="42"/>
      <c r="G84" s="42"/>
      <c r="H84" s="42"/>
      <c r="I84" s="42"/>
      <c r="J84" s="32">
        <f t="shared" ref="J84:J85" si="26">SUM(E84:I84)</f>
        <v>0</v>
      </c>
    </row>
    <row r="85" spans="2:10" ht="27.75" customHeight="1" thickBot="1">
      <c r="B85" s="82"/>
      <c r="C85" s="83"/>
      <c r="D85" s="39" t="s">
        <v>39</v>
      </c>
      <c r="E85" s="42"/>
      <c r="F85" s="42"/>
      <c r="G85" s="42"/>
      <c r="H85" s="42"/>
      <c r="I85" s="42"/>
      <c r="J85" s="32">
        <f t="shared" si="26"/>
        <v>0</v>
      </c>
    </row>
    <row r="86" spans="2:10" ht="27.75" customHeight="1" thickTop="1">
      <c r="B86" s="82">
        <v>28</v>
      </c>
      <c r="C86" s="83">
        <v>45593</v>
      </c>
      <c r="D86" s="37" t="s">
        <v>38</v>
      </c>
      <c r="E86" s="38"/>
      <c r="F86" s="38"/>
      <c r="G86" s="38"/>
      <c r="H86" s="38"/>
      <c r="I86" s="38"/>
      <c r="J86" s="37">
        <f>SUM(E86:I86)</f>
        <v>0</v>
      </c>
    </row>
    <row r="87" spans="2:10" ht="27.75" customHeight="1">
      <c r="B87" s="82"/>
      <c r="C87" s="83"/>
      <c r="D87" s="39" t="s">
        <v>37</v>
      </c>
      <c r="E87" s="42"/>
      <c r="F87" s="42"/>
      <c r="G87" s="42"/>
      <c r="H87" s="42"/>
      <c r="I87" s="42"/>
      <c r="J87" s="32">
        <f t="shared" ref="J87:J88" si="27">SUM(E87:I87)</f>
        <v>0</v>
      </c>
    </row>
    <row r="88" spans="2:10" ht="27.75" customHeight="1" thickBot="1">
      <c r="B88" s="82"/>
      <c r="C88" s="83"/>
      <c r="D88" s="39" t="s">
        <v>39</v>
      </c>
      <c r="E88" s="42"/>
      <c r="F88" s="42"/>
      <c r="G88" s="42"/>
      <c r="H88" s="42"/>
      <c r="I88" s="42"/>
      <c r="J88" s="32">
        <f t="shared" si="27"/>
        <v>0</v>
      </c>
    </row>
    <row r="89" spans="2:10" ht="27.75" customHeight="1" thickTop="1">
      <c r="B89" s="82">
        <v>29</v>
      </c>
      <c r="C89" s="83">
        <v>45594</v>
      </c>
      <c r="D89" s="37" t="s">
        <v>38</v>
      </c>
      <c r="E89" s="38"/>
      <c r="F89" s="38"/>
      <c r="G89" s="38"/>
      <c r="H89" s="38"/>
      <c r="I89" s="38"/>
      <c r="J89" s="37">
        <f>SUM(E89:I89)</f>
        <v>0</v>
      </c>
    </row>
    <row r="90" spans="2:10" ht="27.75" customHeight="1">
      <c r="B90" s="82"/>
      <c r="C90" s="83"/>
      <c r="D90" s="39" t="s">
        <v>37</v>
      </c>
      <c r="E90" s="42"/>
      <c r="F90" s="42"/>
      <c r="G90" s="42"/>
      <c r="H90" s="42"/>
      <c r="I90" s="42"/>
      <c r="J90" s="32">
        <f t="shared" ref="J90:J91" si="28">SUM(E90:I90)</f>
        <v>0</v>
      </c>
    </row>
    <row r="91" spans="2:10" ht="27.75" customHeight="1" thickBot="1">
      <c r="B91" s="82"/>
      <c r="C91" s="83"/>
      <c r="D91" s="39" t="s">
        <v>39</v>
      </c>
      <c r="E91" s="42"/>
      <c r="F91" s="42"/>
      <c r="G91" s="42"/>
      <c r="H91" s="42"/>
      <c r="I91" s="42"/>
      <c r="J91" s="32">
        <f t="shared" si="28"/>
        <v>0</v>
      </c>
    </row>
    <row r="92" spans="2:10" ht="27.75" customHeight="1" thickTop="1">
      <c r="B92" s="82">
        <v>30</v>
      </c>
      <c r="C92" s="83">
        <v>45595</v>
      </c>
      <c r="D92" s="37" t="s">
        <v>38</v>
      </c>
      <c r="E92" s="38"/>
      <c r="F92" s="38"/>
      <c r="G92" s="38"/>
      <c r="H92" s="38"/>
      <c r="I92" s="38"/>
      <c r="J92" s="37">
        <f>SUM(E92:I92)</f>
        <v>0</v>
      </c>
    </row>
    <row r="93" spans="2:10" ht="27.75" customHeight="1">
      <c r="B93" s="82"/>
      <c r="C93" s="83"/>
      <c r="D93" s="39" t="s">
        <v>37</v>
      </c>
      <c r="E93" s="42"/>
      <c r="F93" s="42"/>
      <c r="G93" s="42"/>
      <c r="H93" s="42"/>
      <c r="I93" s="42"/>
      <c r="J93" s="32">
        <f t="shared" ref="J93:J94" si="29">SUM(E93:I93)</f>
        <v>0</v>
      </c>
    </row>
    <row r="94" spans="2:10" ht="27.75" customHeight="1">
      <c r="B94" s="82"/>
      <c r="C94" s="83"/>
      <c r="D94" s="39" t="s">
        <v>39</v>
      </c>
      <c r="E94" s="42"/>
      <c r="F94" s="42"/>
      <c r="G94" s="42"/>
      <c r="H94" s="42"/>
      <c r="I94" s="42"/>
      <c r="J94" s="32">
        <f t="shared" si="29"/>
        <v>0</v>
      </c>
    </row>
  </sheetData>
  <mergeCells count="65">
    <mergeCell ref="B74:B76"/>
    <mergeCell ref="C74:C76"/>
    <mergeCell ref="B68:B70"/>
    <mergeCell ref="C68:C70"/>
    <mergeCell ref="B71:B73"/>
    <mergeCell ref="C71:C73"/>
    <mergeCell ref="B65:B67"/>
    <mergeCell ref="C65:C67"/>
    <mergeCell ref="B62:B64"/>
    <mergeCell ref="C62:C64"/>
    <mergeCell ref="C35:C37"/>
    <mergeCell ref="B59:B61"/>
    <mergeCell ref="C59:C61"/>
    <mergeCell ref="B56:B58"/>
    <mergeCell ref="C56:C58"/>
    <mergeCell ref="B53:B55"/>
    <mergeCell ref="C53:C55"/>
    <mergeCell ref="C32:C34"/>
    <mergeCell ref="B50:B52"/>
    <mergeCell ref="C50:C52"/>
    <mergeCell ref="B47:B49"/>
    <mergeCell ref="C47:C49"/>
    <mergeCell ref="B44:B46"/>
    <mergeCell ref="C44:C46"/>
    <mergeCell ref="B35:B37"/>
    <mergeCell ref="B41:B43"/>
    <mergeCell ref="C41:C43"/>
    <mergeCell ref="B38:B40"/>
    <mergeCell ref="C38:C40"/>
    <mergeCell ref="B32:B34"/>
    <mergeCell ref="B23:B25"/>
    <mergeCell ref="C23:C25"/>
    <mergeCell ref="J3:J4"/>
    <mergeCell ref="B3:B4"/>
    <mergeCell ref="C3:C4"/>
    <mergeCell ref="D3:D4"/>
    <mergeCell ref="E3:I3"/>
    <mergeCell ref="B29:B31"/>
    <mergeCell ref="B5:B7"/>
    <mergeCell ref="C5:C7"/>
    <mergeCell ref="B8:B10"/>
    <mergeCell ref="C8:C10"/>
    <mergeCell ref="B11:B13"/>
    <mergeCell ref="C11:C13"/>
    <mergeCell ref="B20:B22"/>
    <mergeCell ref="C20:C22"/>
    <mergeCell ref="B17:B19"/>
    <mergeCell ref="C17:C19"/>
    <mergeCell ref="C29:C31"/>
    <mergeCell ref="B14:B16"/>
    <mergeCell ref="C14:C16"/>
    <mergeCell ref="B26:B28"/>
    <mergeCell ref="C26:C28"/>
    <mergeCell ref="B77:B79"/>
    <mergeCell ref="C77:C79"/>
    <mergeCell ref="B80:B82"/>
    <mergeCell ref="C80:C82"/>
    <mergeCell ref="B83:B85"/>
    <mergeCell ref="C83:C85"/>
    <mergeCell ref="B86:B88"/>
    <mergeCell ref="C86:C88"/>
    <mergeCell ref="B89:B91"/>
    <mergeCell ref="C89:C91"/>
    <mergeCell ref="B92:B94"/>
    <mergeCell ref="C92:C94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10号ライン</vt:lpstr>
      <vt:lpstr>C4号ライン</vt:lpstr>
      <vt:lpstr>コンベア止める時間</vt:lpstr>
      <vt:lpstr>'10号ライン'!Print_Area</vt:lpstr>
      <vt:lpstr>'C4号ライン'!Print_Area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IT2021-259</dc:creator>
  <cp:lastModifiedBy>SEIZOU-16</cp:lastModifiedBy>
  <cp:lastPrinted>2023-11-27T08:46:49Z</cp:lastPrinted>
  <dcterms:created xsi:type="dcterms:W3CDTF">2022-04-15T23:01:17Z</dcterms:created>
  <dcterms:modified xsi:type="dcterms:W3CDTF">2024-11-22T00:56:46Z</dcterms:modified>
</cp:coreProperties>
</file>