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A300073E-2A86-4895-83B2-3DA4845E3902}" xr6:coauthVersionLast="47" xr6:coauthVersionMax="47" xr10:uidLastSave="{00000000-0000-0000-0000-000000000000}"/>
  <bookViews>
    <workbookView xWindow="-120" yWindow="-120" windowWidth="29040" windowHeight="15720" xr2:uid="{74D3065D-52D4-4200-B231-B93DEECB3A78}"/>
  </bookViews>
  <sheets>
    <sheet name="4号ライン" sheetId="5" r:id="rId1"/>
    <sheet name="コンベア止める時間" sheetId="6" r:id="rId2"/>
  </sheets>
  <definedNames>
    <definedName name="_xlnm.Print_Area" localSheetId="0">'4号ライン'!$A$1:$AN$33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5" i="5" l="1"/>
  <c r="AK25" i="5"/>
  <c r="AL22" i="5"/>
  <c r="AK22" i="5"/>
  <c r="AL21" i="5"/>
  <c r="AK21" i="5"/>
  <c r="AL17" i="5"/>
  <c r="AK17" i="5"/>
  <c r="AJ25" i="5"/>
  <c r="AI25" i="5"/>
  <c r="AJ22" i="5"/>
  <c r="AI22" i="5"/>
  <c r="AJ21" i="5"/>
  <c r="AI21" i="5"/>
  <c r="AJ17" i="5"/>
  <c r="AI17" i="5"/>
  <c r="AH25" i="5"/>
  <c r="AG25" i="5"/>
  <c r="AH22" i="5"/>
  <c r="AG22" i="5"/>
  <c r="AH21" i="5"/>
  <c r="AG21" i="5"/>
  <c r="AH17" i="5"/>
  <c r="AG17" i="5"/>
  <c r="AF25" i="5"/>
  <c r="AE25" i="5"/>
  <c r="AF22" i="5"/>
  <c r="AE22" i="5"/>
  <c r="AF21" i="5"/>
  <c r="AE21" i="5"/>
  <c r="AF17" i="5"/>
  <c r="AE17" i="5"/>
  <c r="AC22" i="5"/>
  <c r="AD17" i="5"/>
  <c r="AD25" i="5"/>
  <c r="AC25" i="5"/>
  <c r="AD22" i="5"/>
  <c r="AD21" i="5"/>
  <c r="AA17" i="5"/>
  <c r="AB17" i="5"/>
  <c r="AB25" i="5"/>
  <c r="AA25" i="5"/>
  <c r="AB22" i="5"/>
  <c r="AA22" i="5"/>
  <c r="AB21" i="5"/>
  <c r="AA21" i="5"/>
  <c r="Z25" i="5"/>
  <c r="Y25" i="5"/>
  <c r="Z22" i="5"/>
  <c r="Y22" i="5"/>
  <c r="Z21" i="5"/>
  <c r="Y21" i="5"/>
  <c r="Z17" i="5"/>
  <c r="Y17" i="5"/>
  <c r="X25" i="5"/>
  <c r="W25" i="5"/>
  <c r="X22" i="5"/>
  <c r="W22" i="5"/>
  <c r="X21" i="5"/>
  <c r="W21" i="5"/>
  <c r="X17" i="5"/>
  <c r="W17" i="5"/>
  <c r="V25" i="5"/>
  <c r="U25" i="5"/>
  <c r="V22" i="5"/>
  <c r="U22" i="5"/>
  <c r="V21" i="5"/>
  <c r="U21" i="5"/>
  <c r="V17" i="5"/>
  <c r="U17" i="5"/>
  <c r="T25" i="5"/>
  <c r="S25" i="5"/>
  <c r="T22" i="5"/>
  <c r="S22" i="5"/>
  <c r="T21" i="5"/>
  <c r="S21" i="5"/>
  <c r="T17" i="5"/>
  <c r="S17" i="5"/>
  <c r="R25" i="5"/>
  <c r="Q25" i="5"/>
  <c r="R22" i="5"/>
  <c r="Q22" i="5"/>
  <c r="R21" i="5"/>
  <c r="Q21" i="5"/>
  <c r="R17" i="5"/>
  <c r="Q17" i="5"/>
  <c r="P25" i="5"/>
  <c r="O25" i="5"/>
  <c r="P22" i="5"/>
  <c r="O22" i="5"/>
  <c r="P21" i="5"/>
  <c r="O21" i="5"/>
  <c r="P17" i="5"/>
  <c r="O17" i="5"/>
  <c r="N25" i="5"/>
  <c r="M25" i="5"/>
  <c r="N22" i="5"/>
  <c r="M22" i="5"/>
  <c r="N21" i="5"/>
  <c r="M21" i="5"/>
  <c r="N17" i="5"/>
  <c r="M17" i="5"/>
  <c r="L25" i="5"/>
  <c r="K25" i="5"/>
  <c r="L22" i="5"/>
  <c r="K22" i="5"/>
  <c r="L21" i="5"/>
  <c r="K21" i="5"/>
  <c r="L17" i="5"/>
  <c r="K17" i="5"/>
  <c r="J25" i="5"/>
  <c r="I25" i="5"/>
  <c r="J22" i="5"/>
  <c r="I22" i="5"/>
  <c r="J21" i="5"/>
  <c r="I21" i="5"/>
  <c r="J17" i="5"/>
  <c r="I17" i="5"/>
  <c r="H25" i="5"/>
  <c r="G25" i="5"/>
  <c r="H22" i="5"/>
  <c r="G22" i="5"/>
  <c r="H21" i="5"/>
  <c r="G21" i="5"/>
  <c r="H17" i="5"/>
  <c r="G17" i="5"/>
  <c r="AC21" i="5" l="1"/>
  <c r="AC17" i="5"/>
  <c r="F25" i="5"/>
  <c r="E25" i="5"/>
  <c r="F22" i="5"/>
  <c r="E22" i="5"/>
  <c r="F21" i="5"/>
  <c r="E21" i="5"/>
  <c r="F17" i="5"/>
  <c r="E17" i="5"/>
  <c r="J64" i="6" l="1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 l="1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 l="1"/>
  <c r="J21" i="6"/>
  <c r="J20" i="6"/>
  <c r="J19" i="6"/>
  <c r="J18" i="6"/>
  <c r="J17" i="6"/>
  <c r="J15" i="6" l="1"/>
  <c r="J16" i="6"/>
  <c r="J14" i="6" l="1"/>
  <c r="J13" i="6"/>
  <c r="J12" i="6"/>
  <c r="J11" i="6"/>
  <c r="J10" i="6" l="1"/>
  <c r="J9" i="6"/>
  <c r="J8" i="6"/>
  <c r="J7" i="6"/>
  <c r="J6" i="6" l="1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SEIZOU-15</author>
  </authors>
  <commentList>
    <comment ref="C4" authorId="0" shapeId="0" xr:uid="{0947CB14-D69B-4D62-92E7-A0075E2B44A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992563F9-2324-4FF0-8253-72FE20DF11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0A891D01-065E-4655-8492-9832C0B7CF2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49F7477C-9F52-4E1A-88F9-F59A73B59D3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1603AC97-F12A-4881-A3C6-35DC99CC83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33E6EB70-C903-49D7-A8BC-D8780518D7C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D456037D-474F-4D5D-BF02-3B8E5105FCD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B1A9B611-2488-40F4-9735-52369B350E8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76A63014-06D6-4D38-9F0F-502A9399FD22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B363EA0C-3E5E-484B-A5B7-6F85D482C56C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F24" authorId="2" shapeId="0" xr:uid="{61DBD803-82DE-4122-98E9-1CC7BEF611DF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H24" authorId="2" shapeId="0" xr:uid="{90E5C61E-213D-4A58-82C0-7E55557185F0}">
      <text>
        <r>
          <rPr>
            <sz val="11"/>
            <color theme="1"/>
            <rFont val="Arial"/>
            <family val="2"/>
            <charset val="128"/>
            <scheme val="minor"/>
          </rPr>
          <t>ｸﾗﾝﾌﾟｽﾞﾚ⇒寸法不良: 1件
チューブ 違い（サイズ/チューブ種違い）: 1件</t>
        </r>
      </text>
    </comment>
    <comment ref="I24" authorId="2" shapeId="0" xr:uid="{19588DC9-4BE2-4F0D-BC0A-7111EA311664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K24" authorId="2" shapeId="0" xr:uid="{59D9AF4F-DA4B-4EAE-AA37-D2D9276E218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誤配列: 2件</t>
        </r>
      </text>
    </comment>
    <comment ref="L24" authorId="2" shapeId="0" xr:uid="{A4D654A0-B0EE-4E78-90A0-02A9F71565E3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</t>
        </r>
      </text>
    </comment>
    <comment ref="N24" authorId="2" shapeId="0" xr:uid="{2810E877-C999-4A86-9E67-3CDF0A97EAA7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O24" authorId="2" shapeId="0" xr:uid="{0E153CD6-C441-4477-9ECB-CFB85356221A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</t>
        </r>
      </text>
    </comment>
    <comment ref="Q24" authorId="2" shapeId="0" xr:uid="{E5A18559-2E48-4C4B-9861-8FBE1DD4E96C}">
      <text>
        <r>
          <rPr>
            <sz val="11"/>
            <color theme="1"/>
            <rFont val="Arial"/>
            <family val="2"/>
            <charset val="128"/>
            <scheme val="minor"/>
          </rPr>
          <t>部品不良（他の外装部品）：1件</t>
        </r>
      </text>
    </comment>
    <comment ref="S24" authorId="2" shapeId="0" xr:uid="{27B3B996-2261-4D89-B7CE-D4ECA97A2708}">
      <text>
        <r>
          <rPr>
            <sz val="11"/>
            <color theme="1"/>
            <rFont val="Arial"/>
            <family val="2"/>
            <charset val="128"/>
            <scheme val="minor"/>
          </rPr>
          <t>ゴム栓が高い: 1件 
誤配列: 1件</t>
        </r>
      </text>
    </comment>
    <comment ref="W24" authorId="2" shapeId="0" xr:uid="{21E00428-1F07-449C-9B5A-1581CAE8CF3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X24" authorId="2" shapeId="0" xr:uid="{52F46BD9-9E65-40E1-A57A-767DD56B2006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Y24" authorId="2" shapeId="0" xr:uid="{BA0B9E43-8241-4D81-B962-5E8A80283B30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AA24" authorId="2" shapeId="0" xr:uid="{E9D7A124-24D3-4398-B853-65D39AB5BC22}">
      <text>
        <r>
          <rPr>
            <sz val="11"/>
            <color theme="1"/>
            <rFont val="Arial"/>
            <family val="2"/>
            <charset val="128"/>
            <scheme val="minor"/>
          </rPr>
          <t>ウレタンシート長違い: 1件</t>
        </r>
      </text>
    </comment>
    <comment ref="AC24" authorId="2" shapeId="0" xr:uid="{10EC024F-DF1E-45BA-AB4B-1C07E186C339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E24" authorId="2" shapeId="0" xr:uid="{66F8B64C-4AEB-42FF-91FF-D1919583EC8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AG24" authorId="2" shapeId="0" xr:uid="{D106CAEB-A6E1-4307-B1CA-757632C1E4B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</t>
        </r>
      </text>
    </comment>
    <comment ref="AI24" authorId="2" shapeId="0" xr:uid="{A1189791-6E6A-454D-A9AF-87E13A61F663}">
      <text>
        <r>
          <rPr>
            <sz val="11"/>
            <color theme="1"/>
            <rFont val="Arial"/>
            <family val="2"/>
            <charset val="128"/>
            <scheme val="minor"/>
          </rPr>
          <t>誤配列: 4件</t>
        </r>
      </text>
    </comment>
    <comment ref="AK24" authorId="2" shapeId="0" xr:uid="{91C74879-F898-4EC3-A165-8DAF3CDBF42E}">
      <text>
        <r>
          <rPr>
            <sz val="11"/>
            <color theme="1"/>
            <rFont val="Arial"/>
            <family val="2"/>
            <charset val="128"/>
            <scheme val="minor"/>
          </rPr>
          <t>端子曲り: 2件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SEIZOU-11</author>
  </authors>
  <commentList>
    <comment ref="I6" authorId="0" shapeId="0" xr:uid="{ADE4337D-21CC-45AC-9316-5669C316EB27}">
      <text>
        <r>
          <rPr>
            <sz val="9"/>
            <color indexed="81"/>
            <rFont val="MS P ゴシック"/>
            <family val="3"/>
            <charset val="128"/>
          </rPr>
          <t xml:space="preserve">XÉ PHIẾU
</t>
        </r>
      </text>
    </comment>
  </commentList>
</comments>
</file>

<file path=xl/sharedStrings.xml><?xml version="1.0" encoding="utf-8"?>
<sst xmlns="http://schemas.openxmlformats.org/spreadsheetml/2006/main" count="139" uniqueCount="43">
  <si>
    <t>JPH</t>
    <phoneticPr fontId="1"/>
  </si>
  <si>
    <t>PPM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</si>
  <si>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</si>
  <si>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</si>
  <si>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残業時間</t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</si>
  <si>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</si>
  <si>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</si>
  <si>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</si>
  <si>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</si>
  <si>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</si>
  <si>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</si>
  <si>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</si>
  <si>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生産時間</t>
    <phoneticPr fontId="1"/>
  </si>
  <si>
    <t>定時時間</t>
    <rPh sb="0" eb="2">
      <t>テイジ</t>
    </rPh>
    <rPh sb="2" eb="4">
      <t>ジカン</t>
    </rPh>
    <phoneticPr fontId="1"/>
  </si>
  <si>
    <t>止まる時間</t>
    <rPh sb="0" eb="1">
      <t>ト</t>
    </rPh>
    <rPh sb="3" eb="5">
      <t>ジカン</t>
    </rPh>
    <phoneticPr fontId="1"/>
  </si>
  <si>
    <t>可動率</t>
    <rPh sb="0" eb="3">
      <t>カドウリツ</t>
    </rPh>
    <phoneticPr fontId="1"/>
  </si>
  <si>
    <t>目標</t>
    <phoneticPr fontId="1"/>
  </si>
  <si>
    <t>実績</t>
    <rPh sb="0" eb="2">
      <t>ジッセキ</t>
    </rPh>
    <phoneticPr fontId="1"/>
  </si>
  <si>
    <t>会計能率</t>
    <phoneticPr fontId="1"/>
  </si>
  <si>
    <t>工程内不良</t>
    <phoneticPr fontId="1"/>
  </si>
  <si>
    <t>件数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</si>
  <si>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</si>
  <si>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</si>
  <si>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</si>
  <si>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</si>
  <si>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</si>
  <si>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t>Total</t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</si>
  <si>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</si>
  <si>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</si>
  <si>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</si>
  <si>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</si>
  <si>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寸法検査</t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</si>
  <si>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</si>
  <si>
    <t>82141/82145</t>
    <phoneticPr fontId="1"/>
  </si>
  <si>
    <t>ASYの実績</t>
    <rPh sb="4" eb="6">
      <t>ジッセキ</t>
    </rPh>
    <phoneticPr fontId="1"/>
  </si>
  <si>
    <t>DAIHATSU_D03B/D92B/D54B の生産実績フォロー</t>
    <phoneticPr fontId="1"/>
  </si>
  <si>
    <t>F2-4A</t>
    <phoneticPr fontId="1"/>
  </si>
  <si>
    <t>F2-4B</t>
    <phoneticPr fontId="1"/>
  </si>
  <si>
    <t>欠席</t>
  </si>
  <si>
    <t>実際</t>
  </si>
  <si>
    <t>実績人員</t>
  </si>
  <si>
    <t>F2-4A班</t>
  </si>
  <si>
    <t>F2-4B班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</si>
</sst>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m&quot;月&quot;d&quot;日&quot;;@"/>
    <numFmt numFmtId="166" formatCode="0.0%"/>
  </numFmts>
  <fonts count="24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ＭＳ 明朝"/>
      <family val="1"/>
      <charset val="128"/>
    </font>
    <font>
      <sz val="16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3"/>
      <charset val="128"/>
    </font>
    <font>
      <sz val="11"/>
      <color theme="1"/>
      <name val="Arial"/>
      <family val="2"/>
      <scheme val="minor"/>
    </font>
    <font>
      <sz val="11"/>
      <name val="Arial"/>
      <family val="2"/>
      <charset val="128"/>
      <scheme val="minor"/>
    </font>
    <font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/>
    <xf numFmtId="0" fontId="23" fillId="0" borderId="0">
      <alignment vertical="center"/>
    </xf>
  </cellStyleXfs>
  <cellXfs count="77">
    <xf numFmtId="0" fontId="0" fillId="0" borderId="0" xfId="0">
      <alignment vertical="center"/>
    </xf>
    <xf numFmtId="0" fontId="3" fillId="0" borderId="2" xfId="0" applyFont="1" applyBorder="1">
      <alignment vertical="center"/>
    </xf>
    <xf numFmtId="165" fontId="2" fillId="4" borderId="6" xfId="0" applyNumberFormat="1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0" borderId="12" xfId="0" applyBorder="1" applyAlignment="1">
      <alignment horizontal="left" vertical="center"/>
    </xf>
    <xf numFmtId="9" fontId="0" fillId="0" borderId="12" xfId="0" applyNumberFormat="1" applyBorder="1" applyAlignment="1">
      <alignment horizontal="center" vertical="center"/>
    </xf>
    <xf numFmtId="0" fontId="0" fillId="3" borderId="21" xfId="0" applyFill="1" applyBorder="1">
      <alignment vertical="center"/>
    </xf>
    <xf numFmtId="9" fontId="0" fillId="3" borderId="21" xfId="2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3" borderId="21" xfId="2" applyNumberFormat="1" applyFont="1" applyFill="1" applyBorder="1" applyAlignment="1">
      <alignment horizontal="center" vertical="center"/>
    </xf>
    <xf numFmtId="164" fontId="0" fillId="3" borderId="21" xfId="2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38" fontId="0" fillId="0" borderId="22" xfId="1" quotePrefix="1" applyFont="1" applyBorder="1" applyAlignment="1">
      <alignment horizontal="center" vertical="center"/>
    </xf>
    <xf numFmtId="0" fontId="0" fillId="3" borderId="16" xfId="0" applyFill="1" applyBorder="1">
      <alignment vertical="center"/>
    </xf>
    <xf numFmtId="38" fontId="0" fillId="3" borderId="21" xfId="1" applyFont="1" applyFill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11" fillId="0" borderId="0" xfId="0" applyNumberFormat="1" applyFont="1" applyAlignment="1"/>
    <xf numFmtId="0" fontId="12" fillId="0" borderId="0" xfId="0" applyFont="1" applyAlignment="1">
      <alignment vertical="top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5" fillId="5" borderId="25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top"/>
    </xf>
    <xf numFmtId="0" fontId="13" fillId="0" borderId="28" xfId="0" applyFont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6" borderId="1" xfId="0" applyFont="1" applyFill="1" applyBorder="1">
      <alignment vertical="center"/>
    </xf>
    <xf numFmtId="0" fontId="0" fillId="7" borderId="16" xfId="0" applyFill="1" applyBorder="1">
      <alignment vertical="center"/>
    </xf>
    <xf numFmtId="164" fontId="0" fillId="7" borderId="16" xfId="2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28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</cellXfs>
  <cellStyles count="5">
    <cellStyle name="e_D32T初品検査結果（ＫＳ・NS）_コピー ～ E32C9000_B70D4000_920L FAPV工程内不良実績表(2011年11月～) 2" xfId="4" xr:uid="{D3015B25-6A15-4B01-860B-7CBD23BDB419}"/>
    <cellStyle name="パーセント" xfId="2" builtinId="5"/>
    <cellStyle name="桁区切り" xfId="1" builtinId="6"/>
    <cellStyle name="標準" xfId="0" builtinId="0"/>
    <cellStyle name="標準 2" xfId="3" xr:uid="{B39FB763-E699-4835-955D-6A42345D2F56}"/>
  </cellStyles>
  <dxfs count="0"/>
  <tableStyles count="1" defaultTableStyle="TableStyleMedium2" defaultPivotStyle="PivotStyleLight16">
    <tableStyle name="Invisible" pivot="0" table="0" count="0" xr9:uid="{8E7C2A63-6487-421E-912E-A0E450CF3C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4149-AC4C-4FD1-94DA-CF465BA1A9C7}">
  <dimension ref="A1:AL33"/>
  <sheetViews>
    <sheetView showGridLines="0" tabSelected="1" view="pageBreakPreview" topLeftCell="B1" zoomScale="90" zoomScaleNormal="100" zoomScaleSheetLayoutView="90" workbookViewId="0">
      <pane xSplit="3" topLeftCell="K1" activePane="topRight" state="frozen"/>
      <selection activeCell="B1" sqref="B1"/>
      <selection pane="topRight" activeCell="AK15" sqref="AK15"/>
    </sheetView>
  </sheetViews>
  <sheetFormatPr defaultRowHeight="14.25"/>
  <cols>
    <col min="1" max="1" width="1.125" hidden="1" customWidth="1"/>
    <col min="2" max="2" width="12.375" customWidth="1"/>
    <col min="3" max="3" width="15" customWidth="1"/>
    <col min="4" max="4" width="11.625" customWidth="1"/>
    <col min="5" max="5" width="10.625" hidden="1" customWidth="1"/>
    <col min="6" max="6" width="10.125" hidden="1" customWidth="1"/>
    <col min="7" max="7" width="10.625" hidden="1" customWidth="1"/>
    <col min="8" max="8" width="10.125" hidden="1" customWidth="1"/>
    <col min="9" max="9" width="10.625" hidden="1" customWidth="1"/>
    <col min="10" max="10" width="10.125" hidden="1" customWidth="1"/>
    <col min="11" max="11" width="10.625" hidden="1" customWidth="1"/>
    <col min="12" max="12" width="10.125" hidden="1" customWidth="1"/>
    <col min="13" max="13" width="10.625" hidden="1" customWidth="1"/>
    <col min="14" max="14" width="10.125" hidden="1" customWidth="1"/>
    <col min="15" max="15" width="10.625" hidden="1" customWidth="1"/>
    <col min="16" max="16" width="10.125" hidden="1" customWidth="1"/>
    <col min="17" max="17" width="10.625" hidden="1" customWidth="1"/>
    <col min="18" max="18" width="10.125" hidden="1" customWidth="1"/>
    <col min="19" max="19" width="10.625" hidden="1" customWidth="1"/>
    <col min="20" max="20" width="10.125" hidden="1" customWidth="1"/>
    <col min="21" max="21" width="10.625" hidden="1" customWidth="1"/>
    <col min="22" max="22" width="10.125" hidden="1" customWidth="1"/>
    <col min="23" max="23" width="10.625" hidden="1" customWidth="1"/>
    <col min="24" max="24" width="10.125" hidden="1" customWidth="1"/>
    <col min="25" max="25" width="10.625" hidden="1" customWidth="1"/>
    <col min="26" max="26" width="10.125" hidden="1" customWidth="1"/>
    <col min="27" max="27" width="10.625" hidden="1" customWidth="1"/>
    <col min="28" max="28" width="10.125" hidden="1" customWidth="1"/>
    <col min="29" max="29" width="10.625" hidden="1" customWidth="1"/>
    <col min="30" max="30" width="10.125" hidden="1" customWidth="1"/>
    <col min="31" max="31" width="10.625" hidden="1" customWidth="1"/>
    <col min="32" max="32" width="10.125" hidden="1" customWidth="1"/>
    <col min="33" max="33" width="10.625" customWidth="1"/>
    <col min="34" max="34" width="10.125" customWidth="1"/>
    <col min="35" max="35" width="10.625" customWidth="1"/>
    <col min="36" max="36" width="10.125" customWidth="1"/>
    <col min="37" max="37" width="10.625" customWidth="1"/>
    <col min="38" max="38" width="10.125" customWidth="1"/>
  </cols>
  <sheetData>
    <row r="1" spans="2:38" ht="26.25">
      <c r="B1" s="1" t="s">
        <v>35</v>
      </c>
    </row>
    <row r="2" spans="2:38">
      <c r="B2" s="47" t="s">
        <v>33</v>
      </c>
      <c r="C2" s="50" t="s">
        <v>10</v>
      </c>
      <c r="D2" s="51"/>
      <c r="E2" s="45">
        <v>45597</v>
      </c>
      <c r="F2" s="46"/>
      <c r="G2" s="45">
        <v>45598</v>
      </c>
      <c r="H2" s="46"/>
      <c r="I2" s="45">
        <v>45600</v>
      </c>
      <c r="J2" s="46"/>
      <c r="K2" s="45">
        <v>45601</v>
      </c>
      <c r="L2" s="46"/>
      <c r="M2" s="45">
        <v>45602</v>
      </c>
      <c r="N2" s="46"/>
      <c r="O2" s="45">
        <v>45603</v>
      </c>
      <c r="P2" s="46"/>
      <c r="Q2" s="45">
        <v>45604</v>
      </c>
      <c r="R2" s="46"/>
      <c r="S2" s="45">
        <v>45605</v>
      </c>
      <c r="T2" s="46"/>
      <c r="U2" s="45">
        <v>45607</v>
      </c>
      <c r="V2" s="46"/>
      <c r="W2" s="45">
        <v>45608</v>
      </c>
      <c r="X2" s="46"/>
      <c r="Y2" s="45">
        <v>45609</v>
      </c>
      <c r="Z2" s="46"/>
      <c r="AA2" s="45">
        <v>45610</v>
      </c>
      <c r="AB2" s="46"/>
      <c r="AC2" s="45">
        <v>45611</v>
      </c>
      <c r="AD2" s="46"/>
      <c r="AE2" s="45">
        <v>45614</v>
      </c>
      <c r="AF2" s="46"/>
      <c r="AG2" s="45">
        <v>45615</v>
      </c>
      <c r="AH2" s="46"/>
      <c r="AI2" s="45">
        <v>45616</v>
      </c>
      <c r="AJ2" s="46"/>
      <c r="AK2" s="45">
        <v>45617</v>
      </c>
      <c r="AL2" s="46"/>
    </row>
    <row r="3" spans="2:38" ht="21" customHeight="1" thickBot="1">
      <c r="B3" s="48"/>
      <c r="C3" s="52"/>
      <c r="D3" s="53"/>
      <c r="E3" s="2" t="s">
        <v>41</v>
      </c>
      <c r="F3" s="2" t="s">
        <v>42</v>
      </c>
      <c r="G3" s="2" t="s">
        <v>41</v>
      </c>
      <c r="H3" s="2" t="s">
        <v>42</v>
      </c>
      <c r="I3" s="2" t="s">
        <v>41</v>
      </c>
      <c r="J3" s="2" t="s">
        <v>42</v>
      </c>
      <c r="K3" s="2" t="s">
        <v>41</v>
      </c>
      <c r="L3" s="2" t="s">
        <v>42</v>
      </c>
      <c r="M3" s="2" t="s">
        <v>41</v>
      </c>
      <c r="N3" s="2" t="s">
        <v>42</v>
      </c>
      <c r="O3" s="2" t="s">
        <v>41</v>
      </c>
      <c r="P3" s="2" t="s">
        <v>42</v>
      </c>
      <c r="Q3" s="2" t="s">
        <v>41</v>
      </c>
      <c r="R3" s="2" t="s">
        <v>42</v>
      </c>
      <c r="S3" s="2" t="s">
        <v>41</v>
      </c>
      <c r="T3" s="2" t="s">
        <v>42</v>
      </c>
      <c r="U3" s="2" t="s">
        <v>41</v>
      </c>
      <c r="V3" s="2" t="s">
        <v>42</v>
      </c>
      <c r="W3" s="2" t="s">
        <v>41</v>
      </c>
      <c r="X3" s="2" t="s">
        <v>42</v>
      </c>
      <c r="Y3" s="2" t="s">
        <v>41</v>
      </c>
      <c r="Z3" s="2" t="s">
        <v>42</v>
      </c>
      <c r="AA3" s="2" t="s">
        <v>41</v>
      </c>
      <c r="AB3" s="2" t="s">
        <v>42</v>
      </c>
      <c r="AC3" s="2" t="s">
        <v>41</v>
      </c>
      <c r="AD3" s="2" t="s">
        <v>42</v>
      </c>
      <c r="AE3" s="2" t="s">
        <v>41</v>
      </c>
      <c r="AF3" s="2" t="s">
        <v>42</v>
      </c>
      <c r="AG3" s="2" t="s">
        <v>41</v>
      </c>
      <c r="AH3" s="2" t="s">
        <v>42</v>
      </c>
      <c r="AI3" s="2" t="s">
        <v>41</v>
      </c>
      <c r="AJ3" s="2" t="s">
        <v>42</v>
      </c>
      <c r="AK3" s="2" t="s">
        <v>41</v>
      </c>
      <c r="AL3" s="2" t="s">
        <v>42</v>
      </c>
    </row>
    <row r="4" spans="2:38">
      <c r="B4" s="49"/>
      <c r="C4" s="57" t="s">
        <v>12</v>
      </c>
      <c r="D4" s="3" t="s">
        <v>13</v>
      </c>
      <c r="E4" s="4">
        <v>415</v>
      </c>
      <c r="F4" s="4">
        <v>460</v>
      </c>
      <c r="G4" s="4">
        <v>415</v>
      </c>
      <c r="H4" s="4">
        <v>460</v>
      </c>
      <c r="I4" s="4">
        <v>460</v>
      </c>
      <c r="J4" s="4">
        <v>415</v>
      </c>
      <c r="K4" s="4">
        <v>460</v>
      </c>
      <c r="L4" s="4">
        <v>415</v>
      </c>
      <c r="M4" s="4">
        <v>460</v>
      </c>
      <c r="N4" s="4">
        <v>415</v>
      </c>
      <c r="O4" s="4">
        <v>460</v>
      </c>
      <c r="P4" s="4">
        <v>415</v>
      </c>
      <c r="Q4" s="4">
        <v>460</v>
      </c>
      <c r="R4" s="4">
        <v>415</v>
      </c>
      <c r="S4" s="4">
        <v>460</v>
      </c>
      <c r="T4" s="4">
        <v>415</v>
      </c>
      <c r="U4" s="4">
        <v>415</v>
      </c>
      <c r="V4" s="4">
        <v>460</v>
      </c>
      <c r="W4" s="4">
        <v>415</v>
      </c>
      <c r="X4" s="4">
        <v>460</v>
      </c>
      <c r="Y4" s="4">
        <v>415</v>
      </c>
      <c r="Z4" s="4">
        <v>460</v>
      </c>
      <c r="AA4" s="4">
        <v>415</v>
      </c>
      <c r="AB4" s="4">
        <v>460</v>
      </c>
      <c r="AC4" s="4">
        <v>415</v>
      </c>
      <c r="AD4" s="4">
        <v>460</v>
      </c>
      <c r="AE4" s="4">
        <v>460</v>
      </c>
      <c r="AF4" s="4">
        <v>415</v>
      </c>
      <c r="AG4" s="4">
        <v>460</v>
      </c>
      <c r="AH4" s="4">
        <v>415</v>
      </c>
      <c r="AI4" s="4">
        <v>460</v>
      </c>
      <c r="AJ4" s="4">
        <v>415</v>
      </c>
      <c r="AK4" s="4">
        <v>460</v>
      </c>
      <c r="AL4" s="4">
        <v>415</v>
      </c>
    </row>
    <row r="5" spans="2:38">
      <c r="B5" s="49"/>
      <c r="C5" s="56"/>
      <c r="D5" s="5" t="s">
        <v>4</v>
      </c>
      <c r="E5" s="6">
        <v>110</v>
      </c>
      <c r="F5" s="6">
        <v>30</v>
      </c>
      <c r="G5" s="6">
        <v>190</v>
      </c>
      <c r="H5" s="6">
        <v>140</v>
      </c>
      <c r="I5" s="6">
        <v>110</v>
      </c>
      <c r="J5" s="6">
        <v>190</v>
      </c>
      <c r="K5" s="6">
        <v>110</v>
      </c>
      <c r="L5" s="6">
        <v>140</v>
      </c>
      <c r="M5" s="6">
        <v>110</v>
      </c>
      <c r="N5" s="6">
        <v>110</v>
      </c>
      <c r="O5" s="6">
        <v>110</v>
      </c>
      <c r="P5" s="6">
        <v>140</v>
      </c>
      <c r="Q5" s="6">
        <v>110</v>
      </c>
      <c r="R5" s="6">
        <v>190</v>
      </c>
      <c r="S5" s="6">
        <v>110</v>
      </c>
      <c r="T5" s="6">
        <v>140</v>
      </c>
      <c r="U5" s="6">
        <v>190</v>
      </c>
      <c r="V5" s="6">
        <v>140</v>
      </c>
      <c r="W5" s="6">
        <v>190</v>
      </c>
      <c r="X5" s="6">
        <v>110</v>
      </c>
      <c r="Y5" s="6">
        <v>190</v>
      </c>
      <c r="Z5" s="6">
        <v>140</v>
      </c>
      <c r="AA5" s="6">
        <v>190</v>
      </c>
      <c r="AB5" s="6">
        <v>140</v>
      </c>
      <c r="AC5" s="6">
        <v>160</v>
      </c>
      <c r="AD5" s="6">
        <v>110</v>
      </c>
      <c r="AE5" s="6">
        <v>110</v>
      </c>
      <c r="AF5" s="6">
        <v>110</v>
      </c>
      <c r="AG5" s="6">
        <v>110</v>
      </c>
      <c r="AH5" s="6">
        <v>110</v>
      </c>
      <c r="AI5" s="6">
        <v>110</v>
      </c>
      <c r="AJ5" s="6">
        <v>110</v>
      </c>
      <c r="AK5" s="6"/>
      <c r="AL5" s="6"/>
    </row>
    <row r="6" spans="2:38" ht="21" customHeight="1" thickBot="1">
      <c r="B6" s="49"/>
      <c r="C6" s="58"/>
      <c r="D6" s="7" t="s">
        <v>14</v>
      </c>
      <c r="E6" s="8">
        <v>50</v>
      </c>
      <c r="F6" s="8">
        <v>63</v>
      </c>
      <c r="G6" s="8">
        <v>60</v>
      </c>
      <c r="H6" s="8">
        <v>72</v>
      </c>
      <c r="I6" s="8">
        <v>32</v>
      </c>
      <c r="J6" s="8">
        <v>42</v>
      </c>
      <c r="K6" s="8">
        <v>50</v>
      </c>
      <c r="L6" s="8">
        <v>30</v>
      </c>
      <c r="M6" s="8">
        <v>37</v>
      </c>
      <c r="N6" s="8">
        <v>42</v>
      </c>
      <c r="O6" s="8">
        <v>60</v>
      </c>
      <c r="P6" s="8">
        <v>30</v>
      </c>
      <c r="Q6" s="8">
        <v>76</v>
      </c>
      <c r="R6" s="8">
        <v>30</v>
      </c>
      <c r="S6" s="8">
        <v>35</v>
      </c>
      <c r="T6" s="8">
        <v>30</v>
      </c>
      <c r="U6" s="8">
        <v>30</v>
      </c>
      <c r="V6" s="8">
        <v>60</v>
      </c>
      <c r="W6" s="8">
        <v>65</v>
      </c>
      <c r="X6" s="8">
        <v>74</v>
      </c>
      <c r="Y6" s="8">
        <v>47</v>
      </c>
      <c r="Z6" s="8">
        <v>74</v>
      </c>
      <c r="AA6" s="8">
        <v>35</v>
      </c>
      <c r="AB6" s="8">
        <v>36</v>
      </c>
      <c r="AC6" s="8">
        <v>30</v>
      </c>
      <c r="AD6" s="8">
        <v>30</v>
      </c>
      <c r="AE6" s="8">
        <v>45</v>
      </c>
      <c r="AF6" s="8">
        <v>30</v>
      </c>
      <c r="AG6" s="8">
        <v>50</v>
      </c>
      <c r="AH6" s="8">
        <v>30</v>
      </c>
      <c r="AI6" s="8">
        <v>28</v>
      </c>
      <c r="AJ6" s="8">
        <v>30</v>
      </c>
      <c r="AK6" s="8"/>
      <c r="AL6" s="8"/>
    </row>
    <row r="7" spans="2:38">
      <c r="B7" s="49"/>
      <c r="C7" s="59" t="s">
        <v>5</v>
      </c>
      <c r="D7" s="60"/>
      <c r="E7" s="4">
        <v>122</v>
      </c>
      <c r="F7" s="4">
        <v>138</v>
      </c>
      <c r="G7" s="4">
        <v>132</v>
      </c>
      <c r="H7" s="4">
        <v>148</v>
      </c>
      <c r="I7" s="4">
        <v>146</v>
      </c>
      <c r="J7" s="4">
        <v>134</v>
      </c>
      <c r="K7" s="4">
        <v>146</v>
      </c>
      <c r="L7" s="4">
        <v>134</v>
      </c>
      <c r="M7" s="4">
        <v>376</v>
      </c>
      <c r="N7" s="4">
        <v>344</v>
      </c>
      <c r="O7" s="4">
        <v>146</v>
      </c>
      <c r="P7" s="4">
        <v>134</v>
      </c>
      <c r="Q7" s="4">
        <v>148</v>
      </c>
      <c r="R7" s="4">
        <v>132</v>
      </c>
      <c r="S7" s="4">
        <v>146</v>
      </c>
      <c r="T7" s="4">
        <v>134</v>
      </c>
      <c r="U7" s="4">
        <v>132</v>
      </c>
      <c r="V7" s="4">
        <v>148</v>
      </c>
      <c r="W7" s="4">
        <v>132</v>
      </c>
      <c r="X7" s="4">
        <v>148</v>
      </c>
      <c r="Y7" s="4">
        <v>134</v>
      </c>
      <c r="Z7" s="4">
        <v>146</v>
      </c>
      <c r="AA7" s="4">
        <v>132</v>
      </c>
      <c r="AB7" s="4">
        <v>148</v>
      </c>
      <c r="AC7" s="4">
        <v>132</v>
      </c>
      <c r="AD7" s="4">
        <v>148</v>
      </c>
      <c r="AE7" s="4">
        <v>148</v>
      </c>
      <c r="AF7" s="4">
        <v>132</v>
      </c>
      <c r="AG7" s="4">
        <v>150</v>
      </c>
      <c r="AH7" s="4">
        <v>130</v>
      </c>
      <c r="AI7" s="4">
        <v>146</v>
      </c>
      <c r="AJ7" s="4">
        <v>134</v>
      </c>
      <c r="AK7" s="4"/>
      <c r="AL7" s="4"/>
    </row>
    <row r="8" spans="2:38">
      <c r="B8" s="49"/>
      <c r="C8" s="61" t="s">
        <v>2</v>
      </c>
      <c r="D8" s="9" t="s">
        <v>3</v>
      </c>
      <c r="E8" s="43">
        <v>118</v>
      </c>
      <c r="F8" s="43">
        <v>124</v>
      </c>
      <c r="G8" s="43">
        <v>125</v>
      </c>
      <c r="H8" s="43">
        <v>146</v>
      </c>
      <c r="I8" s="43">
        <v>148</v>
      </c>
      <c r="J8" s="43">
        <v>154</v>
      </c>
      <c r="K8" s="43">
        <v>139</v>
      </c>
      <c r="L8" s="43">
        <v>149</v>
      </c>
      <c r="M8" s="43">
        <v>286</v>
      </c>
      <c r="N8" s="43">
        <v>337</v>
      </c>
      <c r="O8" s="43">
        <v>138</v>
      </c>
      <c r="P8" s="43">
        <v>145</v>
      </c>
      <c r="Q8" s="43">
        <v>135</v>
      </c>
      <c r="R8" s="43">
        <v>157</v>
      </c>
      <c r="S8" s="43">
        <v>135</v>
      </c>
      <c r="T8" s="43">
        <v>140</v>
      </c>
      <c r="U8" s="43">
        <v>142</v>
      </c>
      <c r="V8" s="43">
        <v>146</v>
      </c>
      <c r="W8" s="43">
        <v>118</v>
      </c>
      <c r="X8" s="43">
        <v>138</v>
      </c>
      <c r="Y8" s="43">
        <v>148</v>
      </c>
      <c r="Z8" s="43">
        <v>148</v>
      </c>
      <c r="AA8" s="43">
        <v>140</v>
      </c>
      <c r="AB8" s="43">
        <v>162</v>
      </c>
      <c r="AC8" s="43">
        <v>133</v>
      </c>
      <c r="AD8" s="43">
        <v>150</v>
      </c>
      <c r="AE8" s="43">
        <v>149</v>
      </c>
      <c r="AF8" s="43">
        <v>136</v>
      </c>
      <c r="AG8" s="43">
        <v>146</v>
      </c>
      <c r="AH8" s="43">
        <v>136</v>
      </c>
      <c r="AI8" s="43">
        <v>149</v>
      </c>
      <c r="AJ8" s="43">
        <v>139</v>
      </c>
      <c r="AK8" s="43"/>
      <c r="AL8" s="43"/>
    </row>
    <row r="9" spans="2:38" ht="18.75" hidden="1" customHeight="1">
      <c r="B9" s="49"/>
      <c r="C9" s="61"/>
      <c r="D9" s="10" t="s">
        <v>31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</row>
    <row r="10" spans="2:38" ht="18.75" hidden="1" customHeight="1">
      <c r="B10" s="49"/>
      <c r="C10" s="61"/>
      <c r="D10" s="10" t="s">
        <v>6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2:38" ht="18.75" hidden="1" customHeight="1" thickBot="1">
      <c r="B11" s="49"/>
      <c r="C11" s="61"/>
      <c r="D11" s="10" t="s">
        <v>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2:38" ht="15" thickBot="1">
      <c r="B12" s="49"/>
      <c r="C12" s="62"/>
      <c r="D12" s="11" t="s">
        <v>8</v>
      </c>
      <c r="E12" s="44">
        <v>116</v>
      </c>
      <c r="F12" s="44">
        <v>122</v>
      </c>
      <c r="G12" s="44">
        <v>123</v>
      </c>
      <c r="H12" s="44">
        <v>144</v>
      </c>
      <c r="I12" s="44">
        <v>146</v>
      </c>
      <c r="J12" s="44">
        <v>152</v>
      </c>
      <c r="K12" s="44">
        <v>137</v>
      </c>
      <c r="L12" s="44">
        <v>148</v>
      </c>
      <c r="M12" s="44">
        <v>284</v>
      </c>
      <c r="N12" s="44">
        <v>335</v>
      </c>
      <c r="O12" s="44">
        <v>136</v>
      </c>
      <c r="P12" s="44">
        <v>143</v>
      </c>
      <c r="Q12" s="44">
        <v>135</v>
      </c>
      <c r="R12" s="44">
        <v>157</v>
      </c>
      <c r="S12" s="44">
        <v>133</v>
      </c>
      <c r="T12" s="44">
        <v>138</v>
      </c>
      <c r="U12" s="44">
        <v>140</v>
      </c>
      <c r="V12" s="44">
        <v>144</v>
      </c>
      <c r="W12" s="44">
        <v>116</v>
      </c>
      <c r="X12" s="44">
        <v>136</v>
      </c>
      <c r="Y12" s="44">
        <v>146</v>
      </c>
      <c r="Z12" s="44">
        <v>146</v>
      </c>
      <c r="AA12" s="44">
        <v>138</v>
      </c>
      <c r="AB12" s="44">
        <v>160</v>
      </c>
      <c r="AC12" s="44">
        <v>131</v>
      </c>
      <c r="AD12" s="44">
        <v>148</v>
      </c>
      <c r="AE12" s="44">
        <v>147</v>
      </c>
      <c r="AF12" s="44">
        <v>134</v>
      </c>
      <c r="AG12" s="44">
        <v>144</v>
      </c>
      <c r="AH12" s="44">
        <v>134</v>
      </c>
      <c r="AI12" s="44">
        <v>147</v>
      </c>
      <c r="AJ12" s="44">
        <v>137</v>
      </c>
      <c r="AK12" s="44"/>
      <c r="AL12" s="44"/>
    </row>
    <row r="13" spans="2:38">
      <c r="B13" s="49"/>
      <c r="C13" s="54" t="s">
        <v>9</v>
      </c>
      <c r="D13" s="3" t="s">
        <v>39</v>
      </c>
      <c r="E13" s="4">
        <v>49</v>
      </c>
      <c r="F13" s="4">
        <v>47</v>
      </c>
      <c r="G13" s="4">
        <v>49</v>
      </c>
      <c r="H13" s="4">
        <v>47</v>
      </c>
      <c r="I13" s="4">
        <v>49</v>
      </c>
      <c r="J13" s="4">
        <v>47</v>
      </c>
      <c r="K13" s="4">
        <v>49</v>
      </c>
      <c r="L13" s="4">
        <v>47</v>
      </c>
      <c r="M13" s="4">
        <v>49</v>
      </c>
      <c r="N13" s="4">
        <v>47</v>
      </c>
      <c r="O13" s="4">
        <v>49</v>
      </c>
      <c r="P13" s="4">
        <v>47</v>
      </c>
      <c r="Q13" s="4">
        <v>49</v>
      </c>
      <c r="R13" s="4">
        <v>47</v>
      </c>
      <c r="S13" s="4">
        <v>49</v>
      </c>
      <c r="T13" s="4">
        <v>47</v>
      </c>
      <c r="U13" s="4">
        <v>49</v>
      </c>
      <c r="V13" s="4">
        <v>47</v>
      </c>
      <c r="W13" s="4">
        <v>49</v>
      </c>
      <c r="X13" s="4">
        <v>47</v>
      </c>
      <c r="Y13" s="4">
        <v>49</v>
      </c>
      <c r="Z13" s="4">
        <v>47</v>
      </c>
      <c r="AA13" s="4">
        <v>49</v>
      </c>
      <c r="AB13" s="4">
        <v>47</v>
      </c>
      <c r="AC13" s="4">
        <v>49</v>
      </c>
      <c r="AD13" s="4">
        <v>47</v>
      </c>
      <c r="AE13" s="4">
        <v>49</v>
      </c>
      <c r="AF13" s="4">
        <v>47</v>
      </c>
      <c r="AG13" s="4">
        <v>49</v>
      </c>
      <c r="AH13" s="4">
        <v>47</v>
      </c>
      <c r="AI13" s="4">
        <v>49</v>
      </c>
      <c r="AJ13" s="4">
        <v>47</v>
      </c>
      <c r="AK13" s="4">
        <v>49</v>
      </c>
      <c r="AL13" s="4">
        <v>47</v>
      </c>
    </row>
    <row r="14" spans="2:38">
      <c r="B14" s="49"/>
      <c r="C14" s="56"/>
      <c r="D14" s="5" t="s">
        <v>38</v>
      </c>
      <c r="E14" s="6">
        <v>2</v>
      </c>
      <c r="F14" s="6">
        <v>2</v>
      </c>
      <c r="G14" s="6">
        <v>1</v>
      </c>
      <c r="H14" s="6">
        <v>2</v>
      </c>
      <c r="I14" s="6">
        <v>1</v>
      </c>
      <c r="J14" s="6">
        <v>2</v>
      </c>
      <c r="K14" s="6">
        <v>1</v>
      </c>
      <c r="L14" s="6">
        <v>1</v>
      </c>
      <c r="M14" s="6">
        <v>3</v>
      </c>
      <c r="N14" s="6">
        <v>2</v>
      </c>
      <c r="O14" s="6">
        <v>3</v>
      </c>
      <c r="P14" s="6">
        <v>3</v>
      </c>
      <c r="Q14" s="6">
        <v>4</v>
      </c>
      <c r="R14" s="6">
        <v>1</v>
      </c>
      <c r="S14" s="6">
        <v>3</v>
      </c>
      <c r="T14" s="6">
        <v>2</v>
      </c>
      <c r="U14" s="6">
        <v>3</v>
      </c>
      <c r="V14" s="6">
        <v>2</v>
      </c>
      <c r="W14" s="6">
        <v>4</v>
      </c>
      <c r="X14" s="6">
        <v>3</v>
      </c>
      <c r="Y14" s="6">
        <v>4</v>
      </c>
      <c r="Z14" s="6">
        <v>4</v>
      </c>
      <c r="AA14" s="6">
        <v>3</v>
      </c>
      <c r="AB14" s="6">
        <v>2</v>
      </c>
      <c r="AC14" s="6">
        <v>2</v>
      </c>
      <c r="AD14" s="6">
        <v>2</v>
      </c>
      <c r="AE14" s="6">
        <v>3</v>
      </c>
      <c r="AF14" s="6">
        <v>2</v>
      </c>
      <c r="AG14" s="6">
        <v>3</v>
      </c>
      <c r="AH14" s="6">
        <v>3</v>
      </c>
      <c r="AI14" s="6">
        <v>2</v>
      </c>
      <c r="AJ14" s="6">
        <v>2</v>
      </c>
      <c r="AK14" s="6">
        <v>3</v>
      </c>
      <c r="AL14" s="6">
        <v>1</v>
      </c>
    </row>
    <row r="15" spans="2:38" ht="15" thickBot="1">
      <c r="B15" s="49"/>
      <c r="C15" s="55"/>
      <c r="D15" s="7" t="s">
        <v>40</v>
      </c>
      <c r="E15" s="8">
        <v>45</v>
      </c>
      <c r="F15" s="8">
        <v>45</v>
      </c>
      <c r="G15" s="8">
        <v>43</v>
      </c>
      <c r="H15" s="8">
        <v>45</v>
      </c>
      <c r="I15" s="8">
        <v>44</v>
      </c>
      <c r="J15" s="8">
        <v>46</v>
      </c>
      <c r="K15" s="8">
        <v>44</v>
      </c>
      <c r="L15" s="8">
        <v>47</v>
      </c>
      <c r="M15" s="8">
        <v>11</v>
      </c>
      <c r="N15" s="8">
        <v>14</v>
      </c>
      <c r="O15" s="8">
        <v>42</v>
      </c>
      <c r="P15" s="8">
        <v>45</v>
      </c>
      <c r="Q15" s="8">
        <v>42</v>
      </c>
      <c r="R15" s="8">
        <v>46</v>
      </c>
      <c r="S15" s="8">
        <v>43</v>
      </c>
      <c r="T15" s="8">
        <v>45</v>
      </c>
      <c r="U15" s="8">
        <v>44</v>
      </c>
      <c r="V15" s="8">
        <v>43</v>
      </c>
      <c r="W15" s="8">
        <v>40</v>
      </c>
      <c r="X15" s="8">
        <v>43</v>
      </c>
      <c r="Y15" s="8">
        <v>44</v>
      </c>
      <c r="Z15" s="8">
        <v>43</v>
      </c>
      <c r="AA15" s="8">
        <v>43</v>
      </c>
      <c r="AB15" s="8">
        <v>44</v>
      </c>
      <c r="AC15" s="8">
        <v>42</v>
      </c>
      <c r="AD15" s="8">
        <v>44</v>
      </c>
      <c r="AE15" s="8">
        <v>45</v>
      </c>
      <c r="AF15" s="8">
        <v>45</v>
      </c>
      <c r="AG15" s="8">
        <v>42</v>
      </c>
      <c r="AH15" s="8">
        <v>46</v>
      </c>
      <c r="AI15" s="8">
        <v>44</v>
      </c>
      <c r="AJ15" s="8">
        <v>46</v>
      </c>
      <c r="AK15" s="8"/>
      <c r="AL15" s="8"/>
    </row>
    <row r="16" spans="2:38">
      <c r="B16" s="49"/>
      <c r="C16" s="54" t="s">
        <v>15</v>
      </c>
      <c r="D16" s="12" t="s">
        <v>16</v>
      </c>
      <c r="E16" s="13">
        <v>0.95</v>
      </c>
      <c r="F16" s="13">
        <v>0.95</v>
      </c>
      <c r="G16" s="13">
        <v>0.95</v>
      </c>
      <c r="H16" s="13">
        <v>0.95</v>
      </c>
      <c r="I16" s="13">
        <v>0.95</v>
      </c>
      <c r="J16" s="13">
        <v>0.95</v>
      </c>
      <c r="K16" s="13">
        <v>0.95</v>
      </c>
      <c r="L16" s="13">
        <v>0.95</v>
      </c>
      <c r="M16" s="13">
        <v>0.95</v>
      </c>
      <c r="N16" s="13">
        <v>0.95</v>
      </c>
      <c r="O16" s="13">
        <v>0.95</v>
      </c>
      <c r="P16" s="13">
        <v>0.95</v>
      </c>
      <c r="Q16" s="13">
        <v>0.95</v>
      </c>
      <c r="R16" s="13">
        <v>0.95</v>
      </c>
      <c r="S16" s="13">
        <v>0.95</v>
      </c>
      <c r="T16" s="13">
        <v>0.95</v>
      </c>
      <c r="U16" s="13">
        <v>0.95</v>
      </c>
      <c r="V16" s="13">
        <v>0.95</v>
      </c>
      <c r="W16" s="13">
        <v>0.95</v>
      </c>
      <c r="X16" s="13">
        <v>0.95</v>
      </c>
      <c r="Y16" s="13">
        <v>0.95</v>
      </c>
      <c r="Z16" s="13">
        <v>0.95</v>
      </c>
      <c r="AA16" s="13">
        <v>0.95</v>
      </c>
      <c r="AB16" s="13">
        <v>0.95</v>
      </c>
      <c r="AC16" s="13">
        <v>0.95</v>
      </c>
      <c r="AD16" s="13">
        <v>0.95</v>
      </c>
      <c r="AE16" s="13">
        <v>0.95</v>
      </c>
      <c r="AF16" s="13">
        <v>0.95</v>
      </c>
      <c r="AG16" s="13">
        <v>0.95</v>
      </c>
      <c r="AH16" s="13">
        <v>0.95</v>
      </c>
      <c r="AI16" s="13">
        <v>0.95</v>
      </c>
      <c r="AJ16" s="13">
        <v>0.95</v>
      </c>
      <c r="AK16" s="13">
        <v>0.95</v>
      </c>
      <c r="AL16" s="13">
        <v>0.95</v>
      </c>
    </row>
    <row r="17" spans="2:38" ht="15" thickBot="1">
      <c r="B17" s="49"/>
      <c r="C17" s="55" t="s">
        <v>11</v>
      </c>
      <c r="D17" s="14" t="s">
        <v>17</v>
      </c>
      <c r="E17" s="15">
        <f>(SUM(E4:E5)-E6)/(SUM(E4:E5))</f>
        <v>0.90476190476190477</v>
      </c>
      <c r="F17" s="15">
        <f t="shared" ref="F17:H17" si="0">(SUM(F4:F5)-F6)/(SUM(F4:F5))</f>
        <v>0.87142857142857144</v>
      </c>
      <c r="G17" s="15">
        <f>(SUM(G4:G5)-G6)/(SUM(G4:G5))</f>
        <v>0.90082644628099173</v>
      </c>
      <c r="H17" s="15">
        <f t="shared" si="0"/>
        <v>0.88</v>
      </c>
      <c r="I17" s="15">
        <f>(SUM(I4:I5)-I6)/(SUM(I4:I5))</f>
        <v>0.94385964912280707</v>
      </c>
      <c r="J17" s="15">
        <f t="shared" ref="J17:L17" si="1">(SUM(J4:J5)-J6)/(SUM(J4:J5))</f>
        <v>0.9305785123966942</v>
      </c>
      <c r="K17" s="15">
        <f>(SUM(K4:K5)-K6)/(SUM(K4:K5))</f>
        <v>0.91228070175438591</v>
      </c>
      <c r="L17" s="15">
        <f t="shared" si="1"/>
        <v>0.94594594594594594</v>
      </c>
      <c r="M17" s="15">
        <f>(SUM(M4:M5)-M6)/(SUM(M4:M5))</f>
        <v>0.93508771929824563</v>
      </c>
      <c r="N17" s="15">
        <f t="shared" ref="N17:P17" si="2">(SUM(N4:N5)-N6)/(SUM(N4:N5))</f>
        <v>0.92</v>
      </c>
      <c r="O17" s="15">
        <f>(SUM(O4:O5)-O6)/(SUM(O4:O5))</f>
        <v>0.89473684210526316</v>
      </c>
      <c r="P17" s="15">
        <f t="shared" si="2"/>
        <v>0.94594594594594594</v>
      </c>
      <c r="Q17" s="15">
        <f>(SUM(Q4:Q5)-Q6)/(SUM(Q4:Q5))</f>
        <v>0.8666666666666667</v>
      </c>
      <c r="R17" s="15">
        <f t="shared" ref="R17:T17" si="3">(SUM(R4:R5)-R6)/(SUM(R4:R5))</f>
        <v>0.95041322314049592</v>
      </c>
      <c r="S17" s="15">
        <f>(SUM(S4:S5)-S6)/(SUM(S4:S5))</f>
        <v>0.93859649122807021</v>
      </c>
      <c r="T17" s="15">
        <f t="shared" si="3"/>
        <v>0.94594594594594594</v>
      </c>
      <c r="U17" s="15">
        <f>(SUM(U4:U5)-U6)/(SUM(U4:U5))</f>
        <v>0.95041322314049592</v>
      </c>
      <c r="V17" s="15">
        <f t="shared" ref="V17:X17" si="4">(SUM(V4:V5)-V6)/(SUM(V4:V5))</f>
        <v>0.9</v>
      </c>
      <c r="W17" s="15">
        <f>(SUM(W4:W5)-W6)/(SUM(W4:W5))</f>
        <v>0.8925619834710744</v>
      </c>
      <c r="X17" s="15">
        <f t="shared" si="4"/>
        <v>0.87017543859649127</v>
      </c>
      <c r="Y17" s="15">
        <f>(SUM(Y4:Y5)-Y6)/(SUM(Y4:Y5))</f>
        <v>0.92231404958677687</v>
      </c>
      <c r="Z17" s="15">
        <f t="shared" ref="Z17:AB17" si="5">(SUM(Z4:Z5)-Z6)/(SUM(Z4:Z5))</f>
        <v>0.87666666666666671</v>
      </c>
      <c r="AA17" s="15">
        <f>(SUM(AA4:AA5)-AA6)/(SUM(AA4:AA5))</f>
        <v>0.94214876033057848</v>
      </c>
      <c r="AB17" s="15">
        <f t="shared" si="5"/>
        <v>0.94</v>
      </c>
      <c r="AC17" s="15">
        <f>(SUM(AC4:AC5)-AC6)/(SUM(AC4:AC5))</f>
        <v>0.94782608695652171</v>
      </c>
      <c r="AD17" s="15">
        <f t="shared" ref="AD17:AF17" si="6">(SUM(AD4:AD5)-AD6)/(SUM(AD4:AD5))</f>
        <v>0.94736842105263153</v>
      </c>
      <c r="AE17" s="15">
        <f>(SUM(AE4:AE5)-AE6)/(SUM(AE4:AE5))</f>
        <v>0.92105263157894735</v>
      </c>
      <c r="AF17" s="15">
        <f t="shared" si="6"/>
        <v>0.94285714285714284</v>
      </c>
      <c r="AG17" s="15">
        <f>(SUM(AG4:AG5)-AG6)/(SUM(AG4:AG5))</f>
        <v>0.91228070175438591</v>
      </c>
      <c r="AH17" s="15">
        <f t="shared" ref="AH17" si="7">(SUM(AH4:AH5)-AH6)/(SUM(AH4:AH5))</f>
        <v>0.94285714285714284</v>
      </c>
      <c r="AI17" s="15">
        <f>(SUM(AI4:AI5)-AI6)/(SUM(AI4:AI5))</f>
        <v>0.9508771929824561</v>
      </c>
      <c r="AJ17" s="15">
        <f t="shared" ref="AJ17:AL17" si="8">(SUM(AJ4:AJ5)-AJ6)/(SUM(AJ4:AJ5))</f>
        <v>0.94285714285714284</v>
      </c>
      <c r="AK17" s="15">
        <f>(SUM(AK4:AK5)-AK6)/(SUM(AK4:AK5))</f>
        <v>1</v>
      </c>
      <c r="AL17" s="15">
        <f t="shared" si="8"/>
        <v>1</v>
      </c>
    </row>
    <row r="18" spans="2:38" ht="24" customHeight="1">
      <c r="B18" s="49"/>
      <c r="C18" s="54" t="s">
        <v>18</v>
      </c>
      <c r="D18" s="12" t="s">
        <v>16</v>
      </c>
      <c r="E18" s="16">
        <v>1.107</v>
      </c>
      <c r="F18" s="16">
        <v>1.107</v>
      </c>
      <c r="G18" s="16">
        <v>1.107</v>
      </c>
      <c r="H18" s="16">
        <v>1.107</v>
      </c>
      <c r="I18" s="16">
        <v>1.107</v>
      </c>
      <c r="J18" s="16">
        <v>1.107</v>
      </c>
      <c r="K18" s="16">
        <v>1.107</v>
      </c>
      <c r="L18" s="16">
        <v>1.107</v>
      </c>
      <c r="M18" s="16">
        <v>1.107</v>
      </c>
      <c r="N18" s="16">
        <v>1.107</v>
      </c>
      <c r="O18" s="16">
        <v>1.107</v>
      </c>
      <c r="P18" s="16">
        <v>1.107</v>
      </c>
      <c r="Q18" s="16">
        <v>1.107</v>
      </c>
      <c r="R18" s="16">
        <v>1.107</v>
      </c>
      <c r="S18" s="16">
        <v>1.107</v>
      </c>
      <c r="T18" s="16">
        <v>1.107</v>
      </c>
      <c r="U18" s="16">
        <v>1.107</v>
      </c>
      <c r="V18" s="16">
        <v>1.107</v>
      </c>
      <c r="W18" s="16">
        <v>1.107</v>
      </c>
      <c r="X18" s="16">
        <v>1.107</v>
      </c>
      <c r="Y18" s="16">
        <v>1.107</v>
      </c>
      <c r="Z18" s="16">
        <v>1.107</v>
      </c>
      <c r="AA18" s="16">
        <v>1.107</v>
      </c>
      <c r="AB18" s="16">
        <v>1.107</v>
      </c>
      <c r="AC18" s="16">
        <v>1.107</v>
      </c>
      <c r="AD18" s="16">
        <v>1.107</v>
      </c>
      <c r="AE18" s="16">
        <v>1.107</v>
      </c>
      <c r="AF18" s="16">
        <v>1.107</v>
      </c>
      <c r="AG18" s="16">
        <v>1.107</v>
      </c>
      <c r="AH18" s="16">
        <v>1.107</v>
      </c>
      <c r="AI18" s="16">
        <v>1.107</v>
      </c>
      <c r="AJ18" s="16">
        <v>1.107</v>
      </c>
      <c r="AK18" s="16">
        <v>1.107</v>
      </c>
      <c r="AL18" s="16">
        <v>1.107</v>
      </c>
    </row>
    <row r="19" spans="2:38" ht="15" thickBot="1">
      <c r="B19" s="49"/>
      <c r="C19" s="55"/>
      <c r="D19" s="14" t="s">
        <v>17</v>
      </c>
      <c r="E19" s="17">
        <v>0.88100000000000001</v>
      </c>
      <c r="F19" s="17">
        <v>0.88900000000000001</v>
      </c>
      <c r="G19" s="17">
        <v>0.86199999999999999</v>
      </c>
      <c r="H19" s="17">
        <v>0.873</v>
      </c>
      <c r="I19" s="17">
        <v>0.92400000000000004</v>
      </c>
      <c r="J19" s="17">
        <v>0.92100000000000004</v>
      </c>
      <c r="K19" s="17">
        <v>0.87</v>
      </c>
      <c r="L19" s="17">
        <v>0.95</v>
      </c>
      <c r="M19" s="17">
        <v>0.997</v>
      </c>
      <c r="N19" s="17">
        <v>0.97699999999999998</v>
      </c>
      <c r="O19" s="17">
        <v>0.90100000000000002</v>
      </c>
      <c r="P19" s="17">
        <v>0.96099999999999997</v>
      </c>
      <c r="Q19" s="17">
        <v>0.875</v>
      </c>
      <c r="R19" s="17">
        <v>0.96799999999999997</v>
      </c>
      <c r="S19" s="17">
        <v>0.91200000000000003</v>
      </c>
      <c r="T19" s="17">
        <v>0.93500000000000005</v>
      </c>
      <c r="U19" s="17">
        <v>0.92100000000000004</v>
      </c>
      <c r="V19" s="17">
        <v>0.88500000000000001</v>
      </c>
      <c r="W19" s="17">
        <v>0.85299999999999998</v>
      </c>
      <c r="X19" s="17">
        <v>0.88</v>
      </c>
      <c r="Y19" s="17">
        <v>0.96599999999999997</v>
      </c>
      <c r="Z19" s="17">
        <v>0.90300000000000002</v>
      </c>
      <c r="AA19" s="17">
        <v>0.92</v>
      </c>
      <c r="AB19" s="17">
        <v>0.94399999999999995</v>
      </c>
      <c r="AC19" s="17">
        <v>0.94399999999999995</v>
      </c>
      <c r="AD19" s="17">
        <v>0.93700000000000006</v>
      </c>
      <c r="AE19" s="17">
        <v>0.9</v>
      </c>
      <c r="AF19" s="17">
        <v>0.96699999999999997</v>
      </c>
      <c r="AG19" s="17">
        <v>0.9</v>
      </c>
      <c r="AH19" s="17">
        <v>0.98099999999999998</v>
      </c>
      <c r="AI19" s="17">
        <v>0.91300000000000003</v>
      </c>
      <c r="AJ19" s="17">
        <v>0.96799999999999997</v>
      </c>
      <c r="AK19" s="17"/>
      <c r="AL19" s="17"/>
    </row>
    <row r="20" spans="2:38">
      <c r="B20" s="49"/>
      <c r="C20" s="54" t="s">
        <v>0</v>
      </c>
      <c r="D20" s="12" t="s">
        <v>16</v>
      </c>
      <c r="E20" s="23">
        <v>18.399999999999999</v>
      </c>
      <c r="F20" s="23">
        <v>18.399999999999999</v>
      </c>
      <c r="G20" s="23">
        <v>18.399999999999999</v>
      </c>
      <c r="H20" s="23">
        <v>18.399999999999999</v>
      </c>
      <c r="I20" s="23">
        <v>18.399999999999999</v>
      </c>
      <c r="J20" s="23">
        <v>18.399999999999999</v>
      </c>
      <c r="K20" s="23">
        <v>18.399999999999999</v>
      </c>
      <c r="L20" s="23">
        <v>18.399999999999999</v>
      </c>
      <c r="M20" s="23">
        <v>18.399999999999999</v>
      </c>
      <c r="N20" s="23">
        <v>18.399999999999999</v>
      </c>
      <c r="O20" s="23">
        <v>18.399999999999999</v>
      </c>
      <c r="P20" s="23">
        <v>18.399999999999999</v>
      </c>
      <c r="Q20" s="23">
        <v>18.399999999999999</v>
      </c>
      <c r="R20" s="23">
        <v>18.399999999999999</v>
      </c>
      <c r="S20" s="23">
        <v>18.399999999999999</v>
      </c>
      <c r="T20" s="23">
        <v>18.399999999999999</v>
      </c>
      <c r="U20" s="23">
        <v>18.399999999999999</v>
      </c>
      <c r="V20" s="23">
        <v>18.399999999999999</v>
      </c>
      <c r="W20" s="23">
        <v>18.399999999999999</v>
      </c>
      <c r="X20" s="23">
        <v>18.399999999999999</v>
      </c>
      <c r="Y20" s="23">
        <v>18.399999999999999</v>
      </c>
      <c r="Z20" s="23">
        <v>18.399999999999999</v>
      </c>
      <c r="AA20" s="23">
        <v>18.399999999999999</v>
      </c>
      <c r="AB20" s="23">
        <v>18.399999999999999</v>
      </c>
      <c r="AC20" s="23">
        <v>18.399999999999999</v>
      </c>
      <c r="AD20" s="23">
        <v>18.399999999999999</v>
      </c>
      <c r="AE20" s="23">
        <v>18.399999999999999</v>
      </c>
      <c r="AF20" s="23">
        <v>18.399999999999999</v>
      </c>
      <c r="AG20" s="23">
        <v>18.399999999999999</v>
      </c>
      <c r="AH20" s="23">
        <v>18.399999999999999</v>
      </c>
      <c r="AI20" s="23">
        <v>18.399999999999999</v>
      </c>
      <c r="AJ20" s="23">
        <v>18.399999999999999</v>
      </c>
      <c r="AK20" s="23">
        <v>18.399999999999999</v>
      </c>
      <c r="AL20" s="23">
        <v>18.399999999999999</v>
      </c>
    </row>
    <row r="21" spans="2:38">
      <c r="B21" s="49"/>
      <c r="C21" s="56"/>
      <c r="D21" s="40" t="s">
        <v>34</v>
      </c>
      <c r="E21" s="41">
        <f t="shared" ref="E21:F21" si="9">E8/SUM(E4:E5)*60</f>
        <v>13.485714285714286</v>
      </c>
      <c r="F21" s="41">
        <f t="shared" si="9"/>
        <v>15.183673469387754</v>
      </c>
      <c r="G21" s="41">
        <f t="shared" ref="G21:H21" si="10">G8/SUM(G4:G5)*60</f>
        <v>12.396694214876034</v>
      </c>
      <c r="H21" s="41">
        <f t="shared" si="10"/>
        <v>14.600000000000001</v>
      </c>
      <c r="I21" s="41">
        <f t="shared" ref="I21:J21" si="11">I8/SUM(I4:I5)*60</f>
        <v>15.578947368421051</v>
      </c>
      <c r="J21" s="41">
        <f t="shared" si="11"/>
        <v>15.272727272727272</v>
      </c>
      <c r="K21" s="41">
        <f t="shared" ref="K21:L21" si="12">K8/SUM(K4:K5)*60</f>
        <v>14.631578947368421</v>
      </c>
      <c r="L21" s="41">
        <f t="shared" si="12"/>
        <v>16.108108108108105</v>
      </c>
      <c r="M21" s="41">
        <f t="shared" ref="M21:N21" si="13">M8/SUM(M4:M5)*60</f>
        <v>30.105263157894736</v>
      </c>
      <c r="N21" s="41">
        <f t="shared" si="13"/>
        <v>38.514285714285712</v>
      </c>
      <c r="O21" s="41">
        <f t="shared" ref="O21:P21" si="14">O8/SUM(O4:O5)*60</f>
        <v>14.526315789473685</v>
      </c>
      <c r="P21" s="41">
        <f t="shared" si="14"/>
        <v>15.675675675675675</v>
      </c>
      <c r="Q21" s="41">
        <f t="shared" ref="Q21:R21" si="15">Q8/SUM(Q4:Q5)*60</f>
        <v>14.210526315789473</v>
      </c>
      <c r="R21" s="41">
        <f t="shared" si="15"/>
        <v>15.570247933884296</v>
      </c>
      <c r="S21" s="41">
        <f t="shared" ref="S21:T21" si="16">S8/SUM(S4:S5)*60</f>
        <v>14.210526315789473</v>
      </c>
      <c r="T21" s="41">
        <f t="shared" si="16"/>
        <v>15.135135135135133</v>
      </c>
      <c r="U21" s="41">
        <f t="shared" ref="U21:V21" si="17">U8/SUM(U4:U5)*60</f>
        <v>14.082644628099173</v>
      </c>
      <c r="V21" s="41">
        <f t="shared" si="17"/>
        <v>14.600000000000001</v>
      </c>
      <c r="W21" s="41">
        <f t="shared" ref="W21:X21" si="18">W8/SUM(W4:W5)*60</f>
        <v>11.702479338842975</v>
      </c>
      <c r="X21" s="41">
        <f t="shared" si="18"/>
        <v>14.526315789473685</v>
      </c>
      <c r="Y21" s="41">
        <f t="shared" ref="Y21:Z21" si="19">Y8/SUM(Y4:Y5)*60</f>
        <v>14.677685950413222</v>
      </c>
      <c r="Z21" s="41">
        <f t="shared" si="19"/>
        <v>14.8</v>
      </c>
      <c r="AA21" s="41">
        <f t="shared" ref="AA21:AB21" si="20">AA8/SUM(AA4:AA5)*60</f>
        <v>13.884297520661157</v>
      </c>
      <c r="AB21" s="41">
        <f t="shared" si="20"/>
        <v>16.200000000000003</v>
      </c>
      <c r="AC21" s="41">
        <f t="shared" ref="AC21:AD21" si="21">AC8/SUM(AC4:AC5)*60</f>
        <v>13.878260869565219</v>
      </c>
      <c r="AD21" s="41">
        <f t="shared" si="21"/>
        <v>15.789473684210526</v>
      </c>
      <c r="AE21" s="41">
        <f t="shared" ref="AE21:AF21" si="22">AE8/SUM(AE4:AE5)*60</f>
        <v>15.684210526315788</v>
      </c>
      <c r="AF21" s="41">
        <f t="shared" si="22"/>
        <v>15.542857142857141</v>
      </c>
      <c r="AG21" s="41">
        <f t="shared" ref="AG21:AJ21" si="23">AG8/SUM(AG4:AG5)*60</f>
        <v>15.368421052631581</v>
      </c>
      <c r="AH21" s="41">
        <f t="shared" si="23"/>
        <v>15.542857142857141</v>
      </c>
      <c r="AI21" s="41">
        <f t="shared" si="23"/>
        <v>15.684210526315788</v>
      </c>
      <c r="AJ21" s="41">
        <f t="shared" si="23"/>
        <v>15.885714285714286</v>
      </c>
      <c r="AK21" s="41">
        <f t="shared" ref="AK21:AL21" si="24">AK8/SUM(AK4:AK5)*60</f>
        <v>0</v>
      </c>
      <c r="AL21" s="41">
        <f t="shared" si="24"/>
        <v>0</v>
      </c>
    </row>
    <row r="22" spans="2:38" ht="15" thickBot="1">
      <c r="B22" s="49"/>
      <c r="C22" s="55" t="s">
        <v>0</v>
      </c>
      <c r="D22" s="14" t="s">
        <v>17</v>
      </c>
      <c r="E22" s="18">
        <f t="shared" ref="E22:F22" si="25">E12/SUM(E4:E5)*60</f>
        <v>13.257142857142858</v>
      </c>
      <c r="F22" s="18">
        <f t="shared" si="25"/>
        <v>14.938775510204081</v>
      </c>
      <c r="G22" s="18">
        <f t="shared" ref="G22:H22" si="26">G12/SUM(G4:G5)*60</f>
        <v>12.198347107438016</v>
      </c>
      <c r="H22" s="18">
        <f t="shared" si="26"/>
        <v>14.399999999999999</v>
      </c>
      <c r="I22" s="18">
        <f t="shared" ref="I22:J22" si="27">I12/SUM(I4:I5)*60</f>
        <v>15.368421052631581</v>
      </c>
      <c r="J22" s="18">
        <f t="shared" si="27"/>
        <v>15.074380165289258</v>
      </c>
      <c r="K22" s="18">
        <f t="shared" ref="K22:L22" si="28">K12/SUM(K4:K5)*60</f>
        <v>14.421052631578947</v>
      </c>
      <c r="L22" s="18">
        <f t="shared" si="28"/>
        <v>16</v>
      </c>
      <c r="M22" s="18">
        <f t="shared" ref="M22:N22" si="29">M12/SUM(M4:M5)*60</f>
        <v>29.894736842105264</v>
      </c>
      <c r="N22" s="18">
        <f t="shared" si="29"/>
        <v>38.285714285714285</v>
      </c>
      <c r="O22" s="18">
        <f t="shared" ref="O22:P22" si="30">O12/SUM(O4:O5)*60</f>
        <v>14.315789473684211</v>
      </c>
      <c r="P22" s="18">
        <f t="shared" si="30"/>
        <v>15.459459459459458</v>
      </c>
      <c r="Q22" s="18">
        <f t="shared" ref="Q22:R22" si="31">Q12/SUM(Q4:Q5)*60</f>
        <v>14.210526315789473</v>
      </c>
      <c r="R22" s="18">
        <f t="shared" si="31"/>
        <v>15.570247933884296</v>
      </c>
      <c r="S22" s="18">
        <f t="shared" ref="S22:T22" si="32">S12/SUM(S4:S5)*60</f>
        <v>14</v>
      </c>
      <c r="T22" s="18">
        <f t="shared" si="32"/>
        <v>14.918918918918919</v>
      </c>
      <c r="U22" s="18">
        <f t="shared" ref="U22:V22" si="33">U12/SUM(U4:U5)*60</f>
        <v>13.884297520661157</v>
      </c>
      <c r="V22" s="18">
        <f t="shared" si="33"/>
        <v>14.399999999999999</v>
      </c>
      <c r="W22" s="18">
        <f t="shared" ref="W22:X22" si="34">W12/SUM(W4:W5)*60</f>
        <v>11.504132231404959</v>
      </c>
      <c r="X22" s="18">
        <f t="shared" si="34"/>
        <v>14.315789473684211</v>
      </c>
      <c r="Y22" s="18">
        <f t="shared" ref="Y22:Z22" si="35">Y12/SUM(Y4:Y5)*60</f>
        <v>14.479338842975208</v>
      </c>
      <c r="Z22" s="18">
        <f t="shared" si="35"/>
        <v>14.600000000000001</v>
      </c>
      <c r="AA22" s="18">
        <f t="shared" ref="AA22:AB22" si="36">AA12/SUM(AA4:AA5)*60</f>
        <v>13.685950413223139</v>
      </c>
      <c r="AB22" s="18">
        <f t="shared" si="36"/>
        <v>16</v>
      </c>
      <c r="AC22" s="18">
        <f t="shared" ref="AC22:AD22" si="37">AC12/SUM(AC4:AC5)*60</f>
        <v>13.669565217391304</v>
      </c>
      <c r="AD22" s="18">
        <f t="shared" si="37"/>
        <v>15.578947368421051</v>
      </c>
      <c r="AE22" s="18">
        <f t="shared" ref="AE22:AF22" si="38">AE12/SUM(AE4:AE5)*60</f>
        <v>15.473684210526317</v>
      </c>
      <c r="AF22" s="18">
        <f t="shared" si="38"/>
        <v>15.314285714285717</v>
      </c>
      <c r="AG22" s="18">
        <f t="shared" ref="AG22:AJ22" si="39">AG12/SUM(AG4:AG5)*60</f>
        <v>15.157894736842106</v>
      </c>
      <c r="AH22" s="18">
        <f t="shared" si="39"/>
        <v>15.314285714285717</v>
      </c>
      <c r="AI22" s="18">
        <f t="shared" si="39"/>
        <v>15.473684210526317</v>
      </c>
      <c r="AJ22" s="18">
        <f t="shared" si="39"/>
        <v>15.657142857142857</v>
      </c>
      <c r="AK22" s="18">
        <f t="shared" ref="AK22:AL22" si="40">AK12/SUM(AK4:AK5)*60</f>
        <v>0</v>
      </c>
      <c r="AL22" s="18">
        <f t="shared" si="40"/>
        <v>0</v>
      </c>
    </row>
    <row r="23" spans="2:38">
      <c r="B23" s="49"/>
      <c r="C23" s="54" t="s">
        <v>19</v>
      </c>
      <c r="D23" s="19" t="s">
        <v>16</v>
      </c>
      <c r="E23" s="20">
        <v>16635.578583765113</v>
      </c>
      <c r="F23" s="20">
        <v>16635.578583765113</v>
      </c>
      <c r="G23" s="20">
        <v>16635.578583765113</v>
      </c>
      <c r="H23" s="20">
        <v>16635.578583765113</v>
      </c>
      <c r="I23" s="20">
        <v>16635.578583765113</v>
      </c>
      <c r="J23" s="20">
        <v>16635.578583765113</v>
      </c>
      <c r="K23" s="20">
        <v>16635.578583765113</v>
      </c>
      <c r="L23" s="20">
        <v>16635.578583765113</v>
      </c>
      <c r="M23" s="20">
        <v>16635.578583765113</v>
      </c>
      <c r="N23" s="20">
        <v>16635.578583765113</v>
      </c>
      <c r="O23" s="20">
        <v>16635.578583765113</v>
      </c>
      <c r="P23" s="20">
        <v>16635.578583765113</v>
      </c>
      <c r="Q23" s="20">
        <v>16635.578583765113</v>
      </c>
      <c r="R23" s="20">
        <v>16635.578583765113</v>
      </c>
      <c r="S23" s="20">
        <v>16635.578583765113</v>
      </c>
      <c r="T23" s="20">
        <v>16635.578583765113</v>
      </c>
      <c r="U23" s="20">
        <v>16635.578583765113</v>
      </c>
      <c r="V23" s="20">
        <v>16635.578583765113</v>
      </c>
      <c r="W23" s="20">
        <v>16635.578583765113</v>
      </c>
      <c r="X23" s="20">
        <v>16635.578583765113</v>
      </c>
      <c r="Y23" s="20">
        <v>16635.578583765113</v>
      </c>
      <c r="Z23" s="20">
        <v>16635.578583765113</v>
      </c>
      <c r="AA23" s="20">
        <v>16635.578583765113</v>
      </c>
      <c r="AB23" s="20">
        <v>16635.578583765113</v>
      </c>
      <c r="AC23" s="20">
        <v>16635.578583765113</v>
      </c>
      <c r="AD23" s="20">
        <v>16635.578583765113</v>
      </c>
      <c r="AE23" s="20">
        <v>16635.578583765113</v>
      </c>
      <c r="AF23" s="20">
        <v>16635.578583765113</v>
      </c>
      <c r="AG23" s="20">
        <v>16635.578583765113</v>
      </c>
      <c r="AH23" s="20">
        <v>16635.578583765113</v>
      </c>
      <c r="AI23" s="20">
        <v>16635.578583765113</v>
      </c>
      <c r="AJ23" s="20">
        <v>16635.578583765113</v>
      </c>
      <c r="AK23" s="20">
        <v>16635.578583765113</v>
      </c>
      <c r="AL23" s="20">
        <v>16635.578583765113</v>
      </c>
    </row>
    <row r="24" spans="2:38">
      <c r="B24" s="49"/>
      <c r="C24" s="56"/>
      <c r="D24" s="21" t="s">
        <v>20</v>
      </c>
      <c r="E24" s="36">
        <v>1</v>
      </c>
      <c r="F24" s="36">
        <v>1</v>
      </c>
      <c r="G24" s="36">
        <v>0</v>
      </c>
      <c r="H24" s="36">
        <v>2</v>
      </c>
      <c r="I24" s="36">
        <v>1</v>
      </c>
      <c r="J24" s="36">
        <v>0</v>
      </c>
      <c r="K24" s="36">
        <v>3</v>
      </c>
      <c r="L24" s="36">
        <v>1</v>
      </c>
      <c r="M24" s="36">
        <v>0</v>
      </c>
      <c r="N24" s="36">
        <v>2</v>
      </c>
      <c r="O24" s="36">
        <v>1</v>
      </c>
      <c r="P24" s="36">
        <v>0</v>
      </c>
      <c r="Q24" s="36">
        <v>1</v>
      </c>
      <c r="R24" s="36">
        <v>0</v>
      </c>
      <c r="S24" s="36">
        <v>2</v>
      </c>
      <c r="T24" s="36">
        <v>0</v>
      </c>
      <c r="U24" s="36">
        <v>0</v>
      </c>
      <c r="V24" s="36">
        <v>0</v>
      </c>
      <c r="W24" s="36">
        <v>1</v>
      </c>
      <c r="X24" s="36">
        <v>1</v>
      </c>
      <c r="Y24" s="36">
        <v>2</v>
      </c>
      <c r="Z24" s="36">
        <v>0</v>
      </c>
      <c r="AA24" s="36">
        <v>1</v>
      </c>
      <c r="AB24" s="36">
        <v>0</v>
      </c>
      <c r="AC24" s="36">
        <v>1</v>
      </c>
      <c r="AD24" s="36">
        <v>0</v>
      </c>
      <c r="AE24" s="36">
        <v>1</v>
      </c>
      <c r="AF24" s="36">
        <v>0</v>
      </c>
      <c r="AG24" s="36">
        <v>2</v>
      </c>
      <c r="AH24" s="36">
        <v>0</v>
      </c>
      <c r="AI24" s="36">
        <v>4</v>
      </c>
      <c r="AJ24" s="36">
        <v>0</v>
      </c>
      <c r="AK24" s="36">
        <v>2</v>
      </c>
      <c r="AL24" s="36">
        <v>0</v>
      </c>
    </row>
    <row r="25" spans="2:38" ht="15" thickBot="1">
      <c r="B25" s="49"/>
      <c r="C25" s="55"/>
      <c r="D25" s="14" t="s">
        <v>1</v>
      </c>
      <c r="E25" s="22">
        <f>E24/(E24+E12)*1000000</f>
        <v>8547.0085470085487</v>
      </c>
      <c r="F25" s="22">
        <f>E24/(E24+F12)*1000000</f>
        <v>8130.081300813009</v>
      </c>
      <c r="G25" s="22">
        <f>G24/(G24+G12)*1000000</f>
        <v>0</v>
      </c>
      <c r="H25" s="22">
        <f>G24/(G24+H12)*1000000</f>
        <v>0</v>
      </c>
      <c r="I25" s="22">
        <f>I24/(I24+I12)*1000000</f>
        <v>6802.7210884353735</v>
      </c>
      <c r="J25" s="22">
        <f>I24/(I24+J12)*1000000</f>
        <v>6535.9477124183004</v>
      </c>
      <c r="K25" s="22">
        <f>K24/(K24+K12)*1000000</f>
        <v>21428.571428571428</v>
      </c>
      <c r="L25" s="22">
        <f>K24/(K24+L12)*1000000</f>
        <v>19867.549668874173</v>
      </c>
      <c r="M25" s="22">
        <f>M24/(M24+M12)*1000000</f>
        <v>0</v>
      </c>
      <c r="N25" s="22">
        <f>M24/(M24+N12)*1000000</f>
        <v>0</v>
      </c>
      <c r="O25" s="22">
        <f>O24/(O24+O12)*1000000</f>
        <v>7299.2700729927001</v>
      </c>
      <c r="P25" s="22">
        <f>O24/(O24+P12)*1000000</f>
        <v>6944.4444444444443</v>
      </c>
      <c r="Q25" s="22">
        <f>Q24/(Q24+Q12)*1000000</f>
        <v>7352.9411764705883</v>
      </c>
      <c r="R25" s="22">
        <f>Q24/(Q24+R12)*1000000</f>
        <v>6329.1139240506327</v>
      </c>
      <c r="S25" s="22">
        <f>S24/(S24+S12)*1000000</f>
        <v>14814.814814814816</v>
      </c>
      <c r="T25" s="22">
        <f>S24/(S24+T12)*1000000</f>
        <v>14285.714285714284</v>
      </c>
      <c r="U25" s="22">
        <f>U24/(U24+U12)*1000000</f>
        <v>0</v>
      </c>
      <c r="V25" s="22">
        <f>U24/(U24+V12)*1000000</f>
        <v>0</v>
      </c>
      <c r="W25" s="22">
        <f>W24/(W24+W12)*1000000</f>
        <v>8547.0085470085487</v>
      </c>
      <c r="X25" s="22">
        <f>W24/(W24+X12)*1000000</f>
        <v>7299.2700729927001</v>
      </c>
      <c r="Y25" s="22">
        <f>Y24/(Y24+Y12)*1000000</f>
        <v>13513.513513513515</v>
      </c>
      <c r="Z25" s="22">
        <f>Y24/(Y24+Z12)*1000000</f>
        <v>13513.513513513515</v>
      </c>
      <c r="AA25" s="22">
        <f>AA24/(AA24+AA12)*1000000</f>
        <v>7194.2446043165473</v>
      </c>
      <c r="AB25" s="22">
        <f>AA24/(AA24+AB12)*1000000</f>
        <v>6211.1801242236024</v>
      </c>
      <c r="AC25" s="22">
        <f>AC24/(AC24+AC12)*1000000</f>
        <v>7575.757575757576</v>
      </c>
      <c r="AD25" s="22">
        <f>AC24/(AC24+AD12)*1000000</f>
        <v>6711.4093959731545</v>
      </c>
      <c r="AE25" s="22">
        <f>AE24/(AE24+AE12)*1000000</f>
        <v>6756.7567567567576</v>
      </c>
      <c r="AF25" s="22">
        <f>AE24/(AE24+AF12)*1000000</f>
        <v>7407.4074074074078</v>
      </c>
      <c r="AG25" s="22">
        <f>AG24/(AG24+AG12)*1000000</f>
        <v>13698.630136986301</v>
      </c>
      <c r="AH25" s="22">
        <f>AG24/(AG24+AH12)*1000000</f>
        <v>14705.882352941177</v>
      </c>
      <c r="AI25" s="22">
        <f>AI24/(AI24+AI12)*1000000</f>
        <v>26490.066225165563</v>
      </c>
      <c r="AJ25" s="22">
        <f>AI24/(AI24+AJ12)*1000000</f>
        <v>28368.794326241135</v>
      </c>
      <c r="AK25" s="22">
        <f>AK24/(AK24+AK12)*1000000</f>
        <v>1000000</v>
      </c>
      <c r="AL25" s="22">
        <f>AK24/(AK24+AL12)*1000000</f>
        <v>1000000</v>
      </c>
    </row>
    <row r="27" spans="2:38" ht="19.149999999999999" customHeight="1"/>
    <row r="33" ht="18" customHeight="1"/>
  </sheetData>
  <mergeCells count="27">
    <mergeCell ref="I2:J2"/>
    <mergeCell ref="AG2:AH2"/>
    <mergeCell ref="AI2:AJ2"/>
    <mergeCell ref="AE2:AF2"/>
    <mergeCell ref="AC2:AD2"/>
    <mergeCell ref="AA2:AB2"/>
    <mergeCell ref="Q2:R2"/>
    <mergeCell ref="O2:P2"/>
    <mergeCell ref="M2:N2"/>
    <mergeCell ref="U2:V2"/>
    <mergeCell ref="K2:L2"/>
    <mergeCell ref="AK2:AL2"/>
    <mergeCell ref="B2:B25"/>
    <mergeCell ref="C2:D3"/>
    <mergeCell ref="C18:C19"/>
    <mergeCell ref="C20:C22"/>
    <mergeCell ref="C23:C25"/>
    <mergeCell ref="C4:C6"/>
    <mergeCell ref="C7:D7"/>
    <mergeCell ref="C8:C12"/>
    <mergeCell ref="C13:C15"/>
    <mergeCell ref="C16:C17"/>
    <mergeCell ref="Y2:Z2"/>
    <mergeCell ref="S2:T2"/>
    <mergeCell ref="G2:H2"/>
    <mergeCell ref="E2:F2"/>
    <mergeCell ref="W2:X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2926-EA6D-432E-877E-02BC02675F55}">
  <dimension ref="B1:L64"/>
  <sheetViews>
    <sheetView zoomScaleNormal="100" workbookViewId="0">
      <pane ySplit="4" topLeftCell="A9" activePane="bottomLeft" state="frozen"/>
      <selection pane="bottomLeft" activeCell="I17" sqref="I17"/>
    </sheetView>
  </sheetViews>
  <sheetFormatPr defaultColWidth="9" defaultRowHeight="15"/>
  <cols>
    <col min="1" max="1" width="1.375" style="24" customWidth="1"/>
    <col min="2" max="2" width="4.75" style="24" customWidth="1"/>
    <col min="3" max="3" width="13.875" style="24" customWidth="1"/>
    <col min="4" max="4" width="14.625" style="24" customWidth="1"/>
    <col min="5" max="9" width="17.25" style="24" customWidth="1"/>
    <col min="10" max="10" width="13.25" style="24" customWidth="1"/>
    <col min="11" max="16384" width="9" style="24"/>
  </cols>
  <sheetData>
    <row r="1" spans="2:12" ht="39.75">
      <c r="B1" s="25" t="s">
        <v>21</v>
      </c>
      <c r="C1" s="26"/>
      <c r="D1" s="26"/>
      <c r="E1" s="27"/>
      <c r="L1" s="28"/>
    </row>
    <row r="2" spans="2:12" ht="16.5" customHeight="1" thickBot="1">
      <c r="B2" s="29"/>
      <c r="C2" s="29"/>
      <c r="D2" s="29"/>
      <c r="E2" s="29"/>
      <c r="F2" s="29"/>
      <c r="G2" s="29"/>
      <c r="H2" s="29"/>
      <c r="I2" s="30"/>
      <c r="J2" s="30"/>
      <c r="K2" s="31"/>
      <c r="L2" s="31"/>
    </row>
    <row r="3" spans="2:12" ht="54.75" customHeight="1">
      <c r="B3" s="69" t="s">
        <v>22</v>
      </c>
      <c r="C3" s="71" t="s">
        <v>23</v>
      </c>
      <c r="D3" s="73" t="s">
        <v>24</v>
      </c>
      <c r="E3" s="75" t="s">
        <v>25</v>
      </c>
      <c r="F3" s="75"/>
      <c r="G3" s="75"/>
      <c r="H3" s="75"/>
      <c r="I3" s="76"/>
      <c r="J3" s="67" t="s">
        <v>26</v>
      </c>
      <c r="K3" s="31"/>
      <c r="L3" s="31"/>
    </row>
    <row r="4" spans="2:12" ht="56.25" customHeight="1" thickBot="1">
      <c r="B4" s="70"/>
      <c r="C4" s="72"/>
      <c r="D4" s="74"/>
      <c r="E4" s="33" t="s">
        <v>27</v>
      </c>
      <c r="F4" s="34" t="s">
        <v>28</v>
      </c>
      <c r="G4" s="34" t="s">
        <v>32</v>
      </c>
      <c r="H4" s="34" t="s">
        <v>29</v>
      </c>
      <c r="I4" s="35" t="s">
        <v>30</v>
      </c>
      <c r="J4" s="68"/>
      <c r="K4" s="31"/>
      <c r="L4" s="31"/>
    </row>
    <row r="5" spans="2:12" ht="27.75" customHeight="1" thickTop="1">
      <c r="B5" s="63">
        <v>1</v>
      </c>
      <c r="C5" s="65">
        <v>45566</v>
      </c>
      <c r="D5" s="37" t="s">
        <v>36</v>
      </c>
      <c r="E5" s="38">
        <v>15</v>
      </c>
      <c r="F5" s="38"/>
      <c r="G5" s="38"/>
      <c r="H5" s="38"/>
      <c r="I5" s="38">
        <v>10</v>
      </c>
      <c r="J5" s="37">
        <f>SUM(E5:I5)</f>
        <v>25</v>
      </c>
    </row>
    <row r="6" spans="2:12" ht="27.75" customHeight="1" thickBot="1">
      <c r="B6" s="64"/>
      <c r="C6" s="66"/>
      <c r="D6" s="39" t="s">
        <v>37</v>
      </c>
      <c r="E6" s="42">
        <v>65</v>
      </c>
      <c r="F6" s="42">
        <v>8</v>
      </c>
      <c r="G6" s="42">
        <v>32</v>
      </c>
      <c r="H6" s="42"/>
      <c r="I6" s="42">
        <v>180</v>
      </c>
      <c r="J6" s="32">
        <f t="shared" ref="J6" si="0">SUM(E6:I6)</f>
        <v>285</v>
      </c>
    </row>
    <row r="7" spans="2:12" ht="27.75" customHeight="1" thickTop="1">
      <c r="B7" s="63">
        <v>2</v>
      </c>
      <c r="C7" s="65">
        <v>45567</v>
      </c>
      <c r="D7" s="37" t="s">
        <v>36</v>
      </c>
      <c r="E7" s="38">
        <v>29</v>
      </c>
      <c r="F7" s="38">
        <v>4</v>
      </c>
      <c r="G7" s="38">
        <v>16</v>
      </c>
      <c r="H7" s="38"/>
      <c r="I7" s="38">
        <v>10</v>
      </c>
      <c r="J7" s="37">
        <f>SUM(E7:I7)</f>
        <v>59</v>
      </c>
    </row>
    <row r="8" spans="2:12" ht="27.75" customHeight="1" thickBot="1">
      <c r="B8" s="64"/>
      <c r="C8" s="66"/>
      <c r="D8" s="39" t="s">
        <v>37</v>
      </c>
      <c r="E8" s="42">
        <v>5</v>
      </c>
      <c r="F8" s="42"/>
      <c r="G8" s="42">
        <v>19</v>
      </c>
      <c r="H8" s="42"/>
      <c r="I8" s="42">
        <v>5</v>
      </c>
      <c r="J8" s="32">
        <f t="shared" ref="J8" si="1">SUM(E8:I8)</f>
        <v>29</v>
      </c>
    </row>
    <row r="9" spans="2:12" ht="27.75" customHeight="1" thickTop="1">
      <c r="B9" s="63">
        <v>3</v>
      </c>
      <c r="C9" s="65">
        <v>45568</v>
      </c>
      <c r="D9" s="37" t="s">
        <v>36</v>
      </c>
      <c r="E9" s="38">
        <v>5</v>
      </c>
      <c r="F9" s="38"/>
      <c r="G9" s="38">
        <v>15</v>
      </c>
      <c r="H9" s="38"/>
      <c r="I9" s="38">
        <v>5</v>
      </c>
      <c r="J9" s="37">
        <f>SUM(E9:I9)</f>
        <v>25</v>
      </c>
    </row>
    <row r="10" spans="2:12" ht="27.75" customHeight="1" thickBot="1">
      <c r="B10" s="64"/>
      <c r="C10" s="66"/>
      <c r="D10" s="39" t="s">
        <v>37</v>
      </c>
      <c r="E10" s="42">
        <v>17</v>
      </c>
      <c r="F10" s="42"/>
      <c r="G10" s="42"/>
      <c r="H10" s="42"/>
      <c r="I10" s="42">
        <v>10</v>
      </c>
      <c r="J10" s="32">
        <f t="shared" ref="J10" si="2">SUM(E10:I10)</f>
        <v>27</v>
      </c>
    </row>
    <row r="11" spans="2:12" ht="27.75" customHeight="1" thickTop="1">
      <c r="B11" s="63">
        <v>4</v>
      </c>
      <c r="C11" s="65">
        <v>45569</v>
      </c>
      <c r="D11" s="37" t="s">
        <v>36</v>
      </c>
      <c r="E11" s="38">
        <v>5</v>
      </c>
      <c r="F11" s="38"/>
      <c r="G11" s="38">
        <v>15</v>
      </c>
      <c r="H11" s="38"/>
      <c r="I11" s="38">
        <v>5</v>
      </c>
      <c r="J11" s="37">
        <f>SUM(E11:I11)</f>
        <v>25</v>
      </c>
    </row>
    <row r="12" spans="2:12" ht="27.75" customHeight="1" thickBot="1">
      <c r="B12" s="64"/>
      <c r="C12" s="66"/>
      <c r="D12" s="39" t="s">
        <v>37</v>
      </c>
      <c r="E12" s="42">
        <v>30</v>
      </c>
      <c r="F12" s="42">
        <v>6</v>
      </c>
      <c r="G12" s="42"/>
      <c r="H12" s="42"/>
      <c r="I12" s="42">
        <v>10</v>
      </c>
      <c r="J12" s="32">
        <f t="shared" ref="J12" si="3">SUM(E12:I12)</f>
        <v>46</v>
      </c>
    </row>
    <row r="13" spans="2:12" ht="27.75" customHeight="1" thickTop="1">
      <c r="B13" s="63">
        <v>5</v>
      </c>
      <c r="C13" s="65">
        <v>45570</v>
      </c>
      <c r="D13" s="37" t="s">
        <v>36</v>
      </c>
      <c r="E13" s="38">
        <v>20</v>
      </c>
      <c r="F13" s="38">
        <v>7</v>
      </c>
      <c r="G13" s="38"/>
      <c r="H13" s="38"/>
      <c r="I13" s="38">
        <v>10</v>
      </c>
      <c r="J13" s="37">
        <f>SUM(E13:I13)</f>
        <v>37</v>
      </c>
    </row>
    <row r="14" spans="2:12" ht="27.75" customHeight="1" thickBot="1">
      <c r="B14" s="64"/>
      <c r="C14" s="66"/>
      <c r="D14" s="39" t="s">
        <v>37</v>
      </c>
      <c r="E14" s="42">
        <v>38</v>
      </c>
      <c r="F14" s="42">
        <v>6</v>
      </c>
      <c r="G14" s="42"/>
      <c r="H14" s="42"/>
      <c r="I14" s="42">
        <v>10</v>
      </c>
      <c r="J14" s="32">
        <f t="shared" ref="J14" si="4">SUM(E14:I14)</f>
        <v>54</v>
      </c>
    </row>
    <row r="15" spans="2:12" ht="27.75" customHeight="1" thickTop="1">
      <c r="B15" s="63">
        <v>6</v>
      </c>
      <c r="C15" s="65">
        <v>45571</v>
      </c>
      <c r="D15" s="37" t="s">
        <v>36</v>
      </c>
      <c r="E15" s="38">
        <v>25</v>
      </c>
      <c r="F15" s="38"/>
      <c r="G15" s="38">
        <v>19</v>
      </c>
      <c r="H15" s="38"/>
      <c r="I15" s="38">
        <v>10</v>
      </c>
      <c r="J15" s="37">
        <f>SUM(E15:I15)</f>
        <v>54</v>
      </c>
    </row>
    <row r="16" spans="2:12" ht="27.75" customHeight="1" thickBot="1">
      <c r="B16" s="64"/>
      <c r="C16" s="66"/>
      <c r="D16" s="39" t="s">
        <v>37</v>
      </c>
      <c r="E16" s="42">
        <v>15</v>
      </c>
      <c r="F16" s="42"/>
      <c r="G16" s="42"/>
      <c r="H16" s="42"/>
      <c r="I16" s="42">
        <v>10</v>
      </c>
      <c r="J16" s="32">
        <f t="shared" ref="J16" si="5">SUM(E16:I16)</f>
        <v>25</v>
      </c>
    </row>
    <row r="17" spans="2:10" ht="27.75" customHeight="1" thickTop="1">
      <c r="B17" s="63">
        <v>7</v>
      </c>
      <c r="C17" s="65">
        <v>45572</v>
      </c>
      <c r="D17" s="37" t="s">
        <v>36</v>
      </c>
      <c r="E17" s="38"/>
      <c r="F17" s="38"/>
      <c r="G17" s="38"/>
      <c r="H17" s="38"/>
      <c r="I17" s="38"/>
      <c r="J17" s="37">
        <f>SUM(E17:I17)</f>
        <v>0</v>
      </c>
    </row>
    <row r="18" spans="2:10" ht="27.75" customHeight="1" thickBot="1">
      <c r="B18" s="64"/>
      <c r="C18" s="66"/>
      <c r="D18" s="39" t="s">
        <v>37</v>
      </c>
      <c r="E18" s="42"/>
      <c r="F18" s="42"/>
      <c r="G18" s="42"/>
      <c r="H18" s="42"/>
      <c r="I18" s="42"/>
      <c r="J18" s="32">
        <f t="shared" ref="J18" si="6">SUM(E18:I18)</f>
        <v>0</v>
      </c>
    </row>
    <row r="19" spans="2:10" ht="27.75" customHeight="1" thickTop="1">
      <c r="B19" s="63">
        <v>8</v>
      </c>
      <c r="C19" s="65">
        <v>45573</v>
      </c>
      <c r="D19" s="37" t="s">
        <v>36</v>
      </c>
      <c r="E19" s="38"/>
      <c r="F19" s="38"/>
      <c r="G19" s="38"/>
      <c r="H19" s="38"/>
      <c r="I19" s="38"/>
      <c r="J19" s="37">
        <f>SUM(E19:I19)</f>
        <v>0</v>
      </c>
    </row>
    <row r="20" spans="2:10" ht="27.75" customHeight="1" thickBot="1">
      <c r="B20" s="64"/>
      <c r="C20" s="66"/>
      <c r="D20" s="39" t="s">
        <v>37</v>
      </c>
      <c r="E20" s="42"/>
      <c r="F20" s="42"/>
      <c r="G20" s="42"/>
      <c r="H20" s="42"/>
      <c r="I20" s="42"/>
      <c r="J20" s="32">
        <f t="shared" ref="J20" si="7">SUM(E20:I20)</f>
        <v>0</v>
      </c>
    </row>
    <row r="21" spans="2:10" ht="27.75" customHeight="1" thickTop="1">
      <c r="B21" s="63">
        <v>9</v>
      </c>
      <c r="C21" s="65">
        <v>45574</v>
      </c>
      <c r="D21" s="37" t="s">
        <v>36</v>
      </c>
      <c r="E21" s="38"/>
      <c r="F21" s="38"/>
      <c r="G21" s="38"/>
      <c r="H21" s="38"/>
      <c r="I21" s="38"/>
      <c r="J21" s="37">
        <f>SUM(E21:I21)</f>
        <v>0</v>
      </c>
    </row>
    <row r="22" spans="2:10" ht="27.75" customHeight="1" thickBot="1">
      <c r="B22" s="64"/>
      <c r="C22" s="66"/>
      <c r="D22" s="39" t="s">
        <v>37</v>
      </c>
      <c r="E22" s="42"/>
      <c r="F22" s="42"/>
      <c r="G22" s="42"/>
      <c r="H22" s="42"/>
      <c r="I22" s="42"/>
      <c r="J22" s="32">
        <f t="shared" ref="J22" si="8">SUM(E22:I22)</f>
        <v>0</v>
      </c>
    </row>
    <row r="23" spans="2:10" ht="27.75" customHeight="1" thickTop="1">
      <c r="B23" s="63">
        <v>10</v>
      </c>
      <c r="C23" s="65">
        <v>45575</v>
      </c>
      <c r="D23" s="37" t="s">
        <v>36</v>
      </c>
      <c r="E23" s="38"/>
      <c r="F23" s="38"/>
      <c r="G23" s="38"/>
      <c r="H23" s="38"/>
      <c r="I23" s="38"/>
      <c r="J23" s="37">
        <f>SUM(E23:I23)</f>
        <v>0</v>
      </c>
    </row>
    <row r="24" spans="2:10" ht="27.75" customHeight="1" thickBot="1">
      <c r="B24" s="64"/>
      <c r="C24" s="66"/>
      <c r="D24" s="39" t="s">
        <v>37</v>
      </c>
      <c r="E24" s="42"/>
      <c r="F24" s="42"/>
      <c r="G24" s="42"/>
      <c r="H24" s="42"/>
      <c r="I24" s="42"/>
      <c r="J24" s="32">
        <f t="shared" ref="J24" si="9">SUM(E24:I24)</f>
        <v>0</v>
      </c>
    </row>
    <row r="25" spans="2:10" ht="27.75" customHeight="1" thickTop="1">
      <c r="B25" s="63">
        <v>11</v>
      </c>
      <c r="C25" s="65">
        <v>45576</v>
      </c>
      <c r="D25" s="37" t="s">
        <v>36</v>
      </c>
      <c r="E25" s="38"/>
      <c r="F25" s="38"/>
      <c r="G25" s="38"/>
      <c r="H25" s="38"/>
      <c r="I25" s="38"/>
      <c r="J25" s="37">
        <f>SUM(E25:I25)</f>
        <v>0</v>
      </c>
    </row>
    <row r="26" spans="2:10" ht="27.75" customHeight="1" thickBot="1">
      <c r="B26" s="64"/>
      <c r="C26" s="66"/>
      <c r="D26" s="39" t="s">
        <v>37</v>
      </c>
      <c r="E26" s="42"/>
      <c r="F26" s="42"/>
      <c r="G26" s="42"/>
      <c r="H26" s="42"/>
      <c r="I26" s="42"/>
      <c r="J26" s="32">
        <f t="shared" ref="J26" si="10">SUM(E26:I26)</f>
        <v>0</v>
      </c>
    </row>
    <row r="27" spans="2:10" ht="27.75" customHeight="1" thickTop="1">
      <c r="B27" s="63">
        <v>12</v>
      </c>
      <c r="C27" s="65">
        <v>45577</v>
      </c>
      <c r="D27" s="37" t="s">
        <v>36</v>
      </c>
      <c r="E27" s="38"/>
      <c r="F27" s="38"/>
      <c r="G27" s="38"/>
      <c r="H27" s="38"/>
      <c r="I27" s="38"/>
      <c r="J27" s="37">
        <f>SUM(E27:I27)</f>
        <v>0</v>
      </c>
    </row>
    <row r="28" spans="2:10" ht="27.75" customHeight="1" thickBot="1">
      <c r="B28" s="64"/>
      <c r="C28" s="66"/>
      <c r="D28" s="39" t="s">
        <v>37</v>
      </c>
      <c r="E28" s="42"/>
      <c r="F28" s="42"/>
      <c r="G28" s="42"/>
      <c r="H28" s="42"/>
      <c r="I28" s="42"/>
      <c r="J28" s="32">
        <f t="shared" ref="J28" si="11">SUM(E28:I28)</f>
        <v>0</v>
      </c>
    </row>
    <row r="29" spans="2:10" ht="27.75" customHeight="1" thickTop="1">
      <c r="B29" s="63">
        <v>13</v>
      </c>
      <c r="C29" s="65">
        <v>45578</v>
      </c>
      <c r="D29" s="37" t="s">
        <v>36</v>
      </c>
      <c r="E29" s="38"/>
      <c r="F29" s="38"/>
      <c r="G29" s="38"/>
      <c r="H29" s="38"/>
      <c r="I29" s="38"/>
      <c r="J29" s="37">
        <f>SUM(E29:I29)</f>
        <v>0</v>
      </c>
    </row>
    <row r="30" spans="2:10" ht="27.75" customHeight="1" thickBot="1">
      <c r="B30" s="64"/>
      <c r="C30" s="66"/>
      <c r="D30" s="39" t="s">
        <v>37</v>
      </c>
      <c r="E30" s="42"/>
      <c r="F30" s="42"/>
      <c r="G30" s="42"/>
      <c r="H30" s="42"/>
      <c r="I30" s="42"/>
      <c r="J30" s="32">
        <f t="shared" ref="J30" si="12">SUM(E30:I30)</f>
        <v>0</v>
      </c>
    </row>
    <row r="31" spans="2:10" ht="27.75" customHeight="1" thickTop="1">
      <c r="B31" s="63">
        <v>14</v>
      </c>
      <c r="C31" s="65">
        <v>45579</v>
      </c>
      <c r="D31" s="37" t="s">
        <v>36</v>
      </c>
      <c r="E31" s="38"/>
      <c r="F31" s="38"/>
      <c r="G31" s="38"/>
      <c r="H31" s="38"/>
      <c r="I31" s="38"/>
      <c r="J31" s="37">
        <f>SUM(E31:I31)</f>
        <v>0</v>
      </c>
    </row>
    <row r="32" spans="2:10" ht="27.75" customHeight="1" thickBot="1">
      <c r="B32" s="64"/>
      <c r="C32" s="66"/>
      <c r="D32" s="39" t="s">
        <v>37</v>
      </c>
      <c r="E32" s="42"/>
      <c r="F32" s="42"/>
      <c r="G32" s="42"/>
      <c r="H32" s="42"/>
      <c r="I32" s="42"/>
      <c r="J32" s="32">
        <f t="shared" ref="J32" si="13">SUM(E32:I32)</f>
        <v>0</v>
      </c>
    </row>
    <row r="33" spans="2:10" ht="27.75" customHeight="1" thickTop="1">
      <c r="B33" s="63">
        <v>15</v>
      </c>
      <c r="C33" s="65">
        <v>45580</v>
      </c>
      <c r="D33" s="37" t="s">
        <v>36</v>
      </c>
      <c r="E33" s="38"/>
      <c r="F33" s="38"/>
      <c r="G33" s="38"/>
      <c r="H33" s="38"/>
      <c r="I33" s="38"/>
      <c r="J33" s="37">
        <f>SUM(E33:I33)</f>
        <v>0</v>
      </c>
    </row>
    <row r="34" spans="2:10" ht="27.75" customHeight="1" thickBot="1">
      <c r="B34" s="64"/>
      <c r="C34" s="66"/>
      <c r="D34" s="39" t="s">
        <v>37</v>
      </c>
      <c r="E34" s="42"/>
      <c r="F34" s="42"/>
      <c r="G34" s="42"/>
      <c r="H34" s="42"/>
      <c r="I34" s="42"/>
      <c r="J34" s="32">
        <f t="shared" ref="J34" si="14">SUM(E34:I34)</f>
        <v>0</v>
      </c>
    </row>
    <row r="35" spans="2:10" ht="27.75" customHeight="1" thickTop="1">
      <c r="B35" s="63">
        <v>16</v>
      </c>
      <c r="C35" s="65">
        <v>45581</v>
      </c>
      <c r="D35" s="37" t="s">
        <v>36</v>
      </c>
      <c r="E35" s="38"/>
      <c r="F35" s="38"/>
      <c r="G35" s="38"/>
      <c r="H35" s="38"/>
      <c r="I35" s="38"/>
      <c r="J35" s="37">
        <f>SUM(E35:I35)</f>
        <v>0</v>
      </c>
    </row>
    <row r="36" spans="2:10" ht="27.75" customHeight="1" thickBot="1">
      <c r="B36" s="64"/>
      <c r="C36" s="66"/>
      <c r="D36" s="39" t="s">
        <v>37</v>
      </c>
      <c r="E36" s="42"/>
      <c r="F36" s="42"/>
      <c r="G36" s="42"/>
      <c r="H36" s="42"/>
      <c r="I36" s="42"/>
      <c r="J36" s="32">
        <f t="shared" ref="J36" si="15">SUM(E36:I36)</f>
        <v>0</v>
      </c>
    </row>
    <row r="37" spans="2:10" ht="27.75" customHeight="1" thickTop="1">
      <c r="B37" s="63">
        <v>17</v>
      </c>
      <c r="C37" s="65">
        <v>45582</v>
      </c>
      <c r="D37" s="37" t="s">
        <v>36</v>
      </c>
      <c r="E37" s="38"/>
      <c r="F37" s="38"/>
      <c r="G37" s="38"/>
      <c r="H37" s="38"/>
      <c r="I37" s="38"/>
      <c r="J37" s="37">
        <f>SUM(E37:I37)</f>
        <v>0</v>
      </c>
    </row>
    <row r="38" spans="2:10" ht="27.75" customHeight="1" thickBot="1">
      <c r="B38" s="64"/>
      <c r="C38" s="66"/>
      <c r="D38" s="39" t="s">
        <v>37</v>
      </c>
      <c r="E38" s="42"/>
      <c r="F38" s="42"/>
      <c r="G38" s="42"/>
      <c r="H38" s="42"/>
      <c r="I38" s="42"/>
      <c r="J38" s="32">
        <f t="shared" ref="J38" si="16">SUM(E38:I38)</f>
        <v>0</v>
      </c>
    </row>
    <row r="39" spans="2:10" ht="27.75" customHeight="1" thickTop="1">
      <c r="B39" s="63">
        <v>18</v>
      </c>
      <c r="C39" s="65">
        <v>45583</v>
      </c>
      <c r="D39" s="37" t="s">
        <v>36</v>
      </c>
      <c r="E39" s="38"/>
      <c r="F39" s="38"/>
      <c r="G39" s="38"/>
      <c r="H39" s="38"/>
      <c r="I39" s="38"/>
      <c r="J39" s="37">
        <f>SUM(E39:I39)</f>
        <v>0</v>
      </c>
    </row>
    <row r="40" spans="2:10" ht="27.75" customHeight="1" thickBot="1">
      <c r="B40" s="64"/>
      <c r="C40" s="66"/>
      <c r="D40" s="39" t="s">
        <v>37</v>
      </c>
      <c r="E40" s="42"/>
      <c r="F40" s="42"/>
      <c r="G40" s="42"/>
      <c r="H40" s="42"/>
      <c r="I40" s="42"/>
      <c r="J40" s="32">
        <f t="shared" ref="J40" si="17">SUM(E40:I40)</f>
        <v>0</v>
      </c>
    </row>
    <row r="41" spans="2:10" ht="27.75" customHeight="1" thickTop="1">
      <c r="B41" s="63">
        <v>19</v>
      </c>
      <c r="C41" s="65">
        <v>45584</v>
      </c>
      <c r="D41" s="37" t="s">
        <v>36</v>
      </c>
      <c r="E41" s="38"/>
      <c r="F41" s="38"/>
      <c r="G41" s="38"/>
      <c r="H41" s="38"/>
      <c r="I41" s="38"/>
      <c r="J41" s="37">
        <f>SUM(E41:I41)</f>
        <v>0</v>
      </c>
    </row>
    <row r="42" spans="2:10" ht="27.75" customHeight="1" thickBot="1">
      <c r="B42" s="64"/>
      <c r="C42" s="66"/>
      <c r="D42" s="39" t="s">
        <v>37</v>
      </c>
      <c r="E42" s="42"/>
      <c r="F42" s="42"/>
      <c r="G42" s="42"/>
      <c r="H42" s="42"/>
      <c r="I42" s="42"/>
      <c r="J42" s="32">
        <f t="shared" ref="J42" si="18">SUM(E42:I42)</f>
        <v>0</v>
      </c>
    </row>
    <row r="43" spans="2:10" ht="27.75" customHeight="1" thickTop="1">
      <c r="B43" s="63">
        <v>20</v>
      </c>
      <c r="C43" s="65">
        <v>45585</v>
      </c>
      <c r="D43" s="37" t="s">
        <v>36</v>
      </c>
      <c r="E43" s="38"/>
      <c r="F43" s="38"/>
      <c r="G43" s="38"/>
      <c r="H43" s="38"/>
      <c r="I43" s="38"/>
      <c r="J43" s="37">
        <f>SUM(E43:I43)</f>
        <v>0</v>
      </c>
    </row>
    <row r="44" spans="2:10" ht="27.75" customHeight="1" thickBot="1">
      <c r="B44" s="64"/>
      <c r="C44" s="66"/>
      <c r="D44" s="39" t="s">
        <v>37</v>
      </c>
      <c r="E44" s="42"/>
      <c r="F44" s="42"/>
      <c r="G44" s="42"/>
      <c r="H44" s="42"/>
      <c r="I44" s="42"/>
      <c r="J44" s="32">
        <f t="shared" ref="J44" si="19">SUM(E44:I44)</f>
        <v>0</v>
      </c>
    </row>
    <row r="45" spans="2:10" ht="27.75" customHeight="1" thickTop="1">
      <c r="B45" s="63">
        <v>21</v>
      </c>
      <c r="C45" s="65">
        <v>45586</v>
      </c>
      <c r="D45" s="37" t="s">
        <v>36</v>
      </c>
      <c r="E45" s="38"/>
      <c r="F45" s="38"/>
      <c r="G45" s="38"/>
      <c r="H45" s="38"/>
      <c r="I45" s="38"/>
      <c r="J45" s="37">
        <f>SUM(E45:I45)</f>
        <v>0</v>
      </c>
    </row>
    <row r="46" spans="2:10" ht="27.75" customHeight="1" thickBot="1">
      <c r="B46" s="64"/>
      <c r="C46" s="66"/>
      <c r="D46" s="39" t="s">
        <v>37</v>
      </c>
      <c r="E46" s="42"/>
      <c r="F46" s="42"/>
      <c r="G46" s="42"/>
      <c r="H46" s="42"/>
      <c r="I46" s="42"/>
      <c r="J46" s="32">
        <f t="shared" ref="J46" si="20">SUM(E46:I46)</f>
        <v>0</v>
      </c>
    </row>
    <row r="47" spans="2:10" ht="27.75" customHeight="1" thickTop="1">
      <c r="B47" s="63">
        <v>22</v>
      </c>
      <c r="C47" s="65">
        <v>45587</v>
      </c>
      <c r="D47" s="37" t="s">
        <v>36</v>
      </c>
      <c r="E47" s="38"/>
      <c r="F47" s="38"/>
      <c r="G47" s="38"/>
      <c r="H47" s="38"/>
      <c r="I47" s="38"/>
      <c r="J47" s="37">
        <f>SUM(E47:I47)</f>
        <v>0</v>
      </c>
    </row>
    <row r="48" spans="2:10" ht="27.75" customHeight="1" thickBot="1">
      <c r="B48" s="64"/>
      <c r="C48" s="66"/>
      <c r="D48" s="39" t="s">
        <v>37</v>
      </c>
      <c r="E48" s="42"/>
      <c r="F48" s="42"/>
      <c r="G48" s="42"/>
      <c r="H48" s="42"/>
      <c r="I48" s="42"/>
      <c r="J48" s="32">
        <f t="shared" ref="J48" si="21">SUM(E48:I48)</f>
        <v>0</v>
      </c>
    </row>
    <row r="49" spans="2:10" ht="27.75" customHeight="1" thickTop="1">
      <c r="B49" s="63">
        <v>23</v>
      </c>
      <c r="C49" s="65">
        <v>45588</v>
      </c>
      <c r="D49" s="37" t="s">
        <v>36</v>
      </c>
      <c r="E49" s="38"/>
      <c r="F49" s="38"/>
      <c r="G49" s="38"/>
      <c r="H49" s="38"/>
      <c r="I49" s="38"/>
      <c r="J49" s="37">
        <f>SUM(E49:I49)</f>
        <v>0</v>
      </c>
    </row>
    <row r="50" spans="2:10" ht="27.75" customHeight="1" thickBot="1">
      <c r="B50" s="64"/>
      <c r="C50" s="66"/>
      <c r="D50" s="39" t="s">
        <v>37</v>
      </c>
      <c r="E50" s="42"/>
      <c r="F50" s="42"/>
      <c r="G50" s="42"/>
      <c r="H50" s="42"/>
      <c r="I50" s="42"/>
      <c r="J50" s="32">
        <f t="shared" ref="J50" si="22">SUM(E50:I50)</f>
        <v>0</v>
      </c>
    </row>
    <row r="51" spans="2:10" ht="27.75" customHeight="1" thickTop="1">
      <c r="B51" s="63">
        <v>24</v>
      </c>
      <c r="C51" s="65">
        <v>45589</v>
      </c>
      <c r="D51" s="37" t="s">
        <v>36</v>
      </c>
      <c r="E51" s="38"/>
      <c r="F51" s="38"/>
      <c r="G51" s="38"/>
      <c r="H51" s="38"/>
      <c r="I51" s="38"/>
      <c r="J51" s="37">
        <f>SUM(E51:I51)</f>
        <v>0</v>
      </c>
    </row>
    <row r="52" spans="2:10" ht="27.75" customHeight="1" thickBot="1">
      <c r="B52" s="64"/>
      <c r="C52" s="66"/>
      <c r="D52" s="39" t="s">
        <v>37</v>
      </c>
      <c r="E52" s="42"/>
      <c r="F52" s="42"/>
      <c r="G52" s="42"/>
      <c r="H52" s="42"/>
      <c r="I52" s="42"/>
      <c r="J52" s="32">
        <f t="shared" ref="J52" si="23">SUM(E52:I52)</f>
        <v>0</v>
      </c>
    </row>
    <row r="53" spans="2:10" ht="27.75" customHeight="1" thickTop="1">
      <c r="B53" s="63">
        <v>25</v>
      </c>
      <c r="C53" s="65">
        <v>45590</v>
      </c>
      <c r="D53" s="37" t="s">
        <v>36</v>
      </c>
      <c r="E53" s="38"/>
      <c r="F53" s="38"/>
      <c r="G53" s="38"/>
      <c r="H53" s="38"/>
      <c r="I53" s="38"/>
      <c r="J53" s="37">
        <f>SUM(E53:I53)</f>
        <v>0</v>
      </c>
    </row>
    <row r="54" spans="2:10" ht="27.75" customHeight="1" thickBot="1">
      <c r="B54" s="64"/>
      <c r="C54" s="66"/>
      <c r="D54" s="39" t="s">
        <v>37</v>
      </c>
      <c r="E54" s="42"/>
      <c r="F54" s="42"/>
      <c r="G54" s="42"/>
      <c r="H54" s="42"/>
      <c r="I54" s="42"/>
      <c r="J54" s="32">
        <f t="shared" ref="J54" si="24">SUM(E54:I54)</f>
        <v>0</v>
      </c>
    </row>
    <row r="55" spans="2:10" ht="27.75" customHeight="1" thickTop="1">
      <c r="B55" s="63">
        <v>26</v>
      </c>
      <c r="C55" s="65">
        <v>45591</v>
      </c>
      <c r="D55" s="37" t="s">
        <v>36</v>
      </c>
      <c r="E55" s="38"/>
      <c r="F55" s="38"/>
      <c r="G55" s="38"/>
      <c r="H55" s="38"/>
      <c r="I55" s="38"/>
      <c r="J55" s="37">
        <f>SUM(E55:I55)</f>
        <v>0</v>
      </c>
    </row>
    <row r="56" spans="2:10" ht="27.75" customHeight="1" thickBot="1">
      <c r="B56" s="64"/>
      <c r="C56" s="66"/>
      <c r="D56" s="39" t="s">
        <v>37</v>
      </c>
      <c r="E56" s="42"/>
      <c r="F56" s="42"/>
      <c r="G56" s="42"/>
      <c r="H56" s="42"/>
      <c r="I56" s="42"/>
      <c r="J56" s="32">
        <f t="shared" ref="J56" si="25">SUM(E56:I56)</f>
        <v>0</v>
      </c>
    </row>
    <row r="57" spans="2:10" ht="27.75" customHeight="1" thickTop="1">
      <c r="B57" s="63">
        <v>27</v>
      </c>
      <c r="C57" s="65">
        <v>45592</v>
      </c>
      <c r="D57" s="37" t="s">
        <v>36</v>
      </c>
      <c r="E57" s="38"/>
      <c r="F57" s="38"/>
      <c r="G57" s="38"/>
      <c r="H57" s="38"/>
      <c r="I57" s="38"/>
      <c r="J57" s="37">
        <f>SUM(E57:I57)</f>
        <v>0</v>
      </c>
    </row>
    <row r="58" spans="2:10" ht="27.75" customHeight="1" thickBot="1">
      <c r="B58" s="64"/>
      <c r="C58" s="66"/>
      <c r="D58" s="39" t="s">
        <v>37</v>
      </c>
      <c r="E58" s="42"/>
      <c r="F58" s="42"/>
      <c r="G58" s="42"/>
      <c r="H58" s="42"/>
      <c r="I58" s="42"/>
      <c r="J58" s="32">
        <f t="shared" ref="J58" si="26">SUM(E58:I58)</f>
        <v>0</v>
      </c>
    </row>
    <row r="59" spans="2:10" ht="27.75" customHeight="1" thickTop="1">
      <c r="B59" s="63">
        <v>28</v>
      </c>
      <c r="C59" s="65">
        <v>45593</v>
      </c>
      <c r="D59" s="37" t="s">
        <v>36</v>
      </c>
      <c r="E59" s="38"/>
      <c r="F59" s="38"/>
      <c r="G59" s="38"/>
      <c r="H59" s="38"/>
      <c r="I59" s="38"/>
      <c r="J59" s="37">
        <f>SUM(E59:I59)</f>
        <v>0</v>
      </c>
    </row>
    <row r="60" spans="2:10" ht="27.75" customHeight="1" thickBot="1">
      <c r="B60" s="64"/>
      <c r="C60" s="66"/>
      <c r="D60" s="39" t="s">
        <v>37</v>
      </c>
      <c r="E60" s="42"/>
      <c r="F60" s="42"/>
      <c r="G60" s="42"/>
      <c r="H60" s="42"/>
      <c r="I60" s="42"/>
      <c r="J60" s="32">
        <f t="shared" ref="J60" si="27">SUM(E60:I60)</f>
        <v>0</v>
      </c>
    </row>
    <row r="61" spans="2:10" ht="27.75" customHeight="1" thickTop="1">
      <c r="B61" s="63">
        <v>29</v>
      </c>
      <c r="C61" s="65">
        <v>45594</v>
      </c>
      <c r="D61" s="37" t="s">
        <v>36</v>
      </c>
      <c r="E61" s="38"/>
      <c r="F61" s="38"/>
      <c r="G61" s="38"/>
      <c r="H61" s="38"/>
      <c r="I61" s="38"/>
      <c r="J61" s="37">
        <f>SUM(E61:I61)</f>
        <v>0</v>
      </c>
    </row>
    <row r="62" spans="2:10" ht="27.75" customHeight="1" thickBot="1">
      <c r="B62" s="64"/>
      <c r="C62" s="66"/>
      <c r="D62" s="39" t="s">
        <v>37</v>
      </c>
      <c r="E62" s="42"/>
      <c r="F62" s="42"/>
      <c r="G62" s="42"/>
      <c r="H62" s="42"/>
      <c r="I62" s="42"/>
      <c r="J62" s="32">
        <f t="shared" ref="J62" si="28">SUM(E62:I62)</f>
        <v>0</v>
      </c>
    </row>
    <row r="63" spans="2:10" ht="27.75" customHeight="1" thickTop="1">
      <c r="B63" s="63">
        <v>30</v>
      </c>
      <c r="C63" s="65">
        <v>45595</v>
      </c>
      <c r="D63" s="37" t="s">
        <v>36</v>
      </c>
      <c r="E63" s="38"/>
      <c r="F63" s="38"/>
      <c r="G63" s="38"/>
      <c r="H63" s="38"/>
      <c r="I63" s="38"/>
      <c r="J63" s="37">
        <f>SUM(E63:I63)</f>
        <v>0</v>
      </c>
    </row>
    <row r="64" spans="2:10" ht="27.75" customHeight="1">
      <c r="B64" s="64"/>
      <c r="C64" s="66"/>
      <c r="D64" s="39" t="s">
        <v>37</v>
      </c>
      <c r="E64" s="42"/>
      <c r="F64" s="42"/>
      <c r="G64" s="42"/>
      <c r="H64" s="42"/>
      <c r="I64" s="42"/>
      <c r="J64" s="32">
        <f t="shared" ref="J64" si="29">SUM(E64:I64)</f>
        <v>0</v>
      </c>
    </row>
  </sheetData>
  <mergeCells count="65">
    <mergeCell ref="B63:B64"/>
    <mergeCell ref="C63:C64"/>
    <mergeCell ref="B57:B58"/>
    <mergeCell ref="C57:C58"/>
    <mergeCell ref="B59:B60"/>
    <mergeCell ref="C59:C60"/>
    <mergeCell ref="B61:B62"/>
    <mergeCell ref="C61:C62"/>
    <mergeCell ref="B51:B52"/>
    <mergeCell ref="C51:C52"/>
    <mergeCell ref="B53:B54"/>
    <mergeCell ref="C53:C54"/>
    <mergeCell ref="B55:B56"/>
    <mergeCell ref="C55:C56"/>
    <mergeCell ref="B47:B48"/>
    <mergeCell ref="C47:C48"/>
    <mergeCell ref="B49:B50"/>
    <mergeCell ref="C49:C50"/>
    <mergeCell ref="B45:B46"/>
    <mergeCell ref="C45:C46"/>
    <mergeCell ref="B43:B44"/>
    <mergeCell ref="C43:C44"/>
    <mergeCell ref="B13:B14"/>
    <mergeCell ref="C13:C14"/>
    <mergeCell ref="B17:B18"/>
    <mergeCell ref="C17:C18"/>
    <mergeCell ref="B15:B16"/>
    <mergeCell ref="C15:C16"/>
    <mergeCell ref="B19:B20"/>
    <mergeCell ref="C19:C20"/>
    <mergeCell ref="B31:B32"/>
    <mergeCell ref="C31:C32"/>
    <mergeCell ref="B35:B36"/>
    <mergeCell ref="C35:C36"/>
    <mergeCell ref="B33:B34"/>
    <mergeCell ref="C33:C34"/>
    <mergeCell ref="B7:B8"/>
    <mergeCell ref="C7:C8"/>
    <mergeCell ref="B9:B10"/>
    <mergeCell ref="C9:C10"/>
    <mergeCell ref="B11:B12"/>
    <mergeCell ref="C11:C12"/>
    <mergeCell ref="B5:B6"/>
    <mergeCell ref="C5:C6"/>
    <mergeCell ref="J3:J4"/>
    <mergeCell ref="B3:B4"/>
    <mergeCell ref="C3:C4"/>
    <mergeCell ref="D3:D4"/>
    <mergeCell ref="E3:I3"/>
    <mergeCell ref="B21:B22"/>
    <mergeCell ref="C21:C22"/>
    <mergeCell ref="B27:B28"/>
    <mergeCell ref="C27:C28"/>
    <mergeCell ref="B25:B26"/>
    <mergeCell ref="C25:C26"/>
    <mergeCell ref="B23:B24"/>
    <mergeCell ref="C23:C24"/>
    <mergeCell ref="B29:B30"/>
    <mergeCell ref="C29:C30"/>
    <mergeCell ref="B41:B42"/>
    <mergeCell ref="C41:C42"/>
    <mergeCell ref="B39:B40"/>
    <mergeCell ref="C39:C40"/>
    <mergeCell ref="B37:B38"/>
    <mergeCell ref="C37:C38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4号ライン</vt:lpstr>
      <vt:lpstr>コンベア止める時間</vt:lpstr>
      <vt:lpstr>'4号ライン'!Print_Area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2023-11-27T08:46:49Z</cp:lastPrinted>
  <dcterms:created xsi:type="dcterms:W3CDTF">2022-04-15T23:01:17Z</dcterms:created>
  <dcterms:modified xsi:type="dcterms:W3CDTF">2024-11-22T00:56:35Z</dcterms:modified>
</cp:coreProperties>
</file>