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910F1C65-020B-485D-8936-DB03CE5FCB00}" xr6:coauthVersionLast="47" xr6:coauthVersionMax="47" xr10:uidLastSave="{00000000-0000-0000-0000-000000000000}"/>
  <bookViews>
    <workbookView xWindow="-120" yWindow="-120" windowWidth="29040" windowHeight="15720" activeTab="6" xr2:uid="{74D3065D-52D4-4200-B231-B93DEECB3A78}"/>
  </bookViews>
  <sheets>
    <sheet name="8号ライン" sheetId="5" r:id="rId1"/>
    <sheet name="9号ライン " sheetId="7" r:id="rId2"/>
    <sheet name="11号ライン " sheetId="8" r:id="rId3"/>
    <sheet name="12号ライン " sheetId="9" r:id="rId4"/>
    <sheet name="13号ライン " sheetId="10" r:id="rId5"/>
    <sheet name="14号ライン" sheetId="11" r:id="rId6"/>
    <sheet name="Ｃ3号ライン " sheetId="12" r:id="rId7"/>
    <sheet name="コンベア止める時間" sheetId="6" r:id="rId8"/>
  </sheets>
  <definedNames>
    <definedName name="_xlnm.Print_Area" localSheetId="2">'11号ライン '!$A$1:$AP$26</definedName>
    <definedName name="_xlnm.Print_Area" localSheetId="3">'12号ライン '!$A$1:$X$33</definedName>
    <definedName name="_xlnm.Print_Area" localSheetId="4">'13号ライン '!$A$1:$AO$26</definedName>
    <definedName name="_xlnm.Print_Area" localSheetId="5">'14号ライン'!$A$1:$Y$33</definedName>
    <definedName name="_xlnm.Print_Area" localSheetId="0">'8号ライン'!$A$1:$AP$27</definedName>
    <definedName name="_xlnm.Print_Area" localSheetId="1">'9号ライン '!$A$1:$AP$26</definedName>
    <definedName name="_xlnm.Print_Area" localSheetId="6">'Ｃ3号ライン '!$A$1:$Z$33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2" l="1"/>
  <c r="U22" i="12"/>
  <c r="U21" i="12"/>
  <c r="U17" i="12"/>
  <c r="U25" i="11"/>
  <c r="U22" i="11"/>
  <c r="U21" i="11"/>
  <c r="U17" i="11"/>
  <c r="AK17" i="10"/>
  <c r="AK21" i="10"/>
  <c r="AK22" i="10"/>
  <c r="AK25" i="10"/>
  <c r="U25" i="9"/>
  <c r="U22" i="9"/>
  <c r="U21" i="9"/>
  <c r="U17" i="9"/>
  <c r="AL25" i="8"/>
  <c r="AK25" i="8"/>
  <c r="AL22" i="8"/>
  <c r="AK22" i="8"/>
  <c r="AL21" i="8"/>
  <c r="AK21" i="8"/>
  <c r="AL17" i="8"/>
  <c r="AK17" i="8"/>
  <c r="AL25" i="7" l="1"/>
  <c r="AK25" i="7"/>
  <c r="AL22" i="7"/>
  <c r="AK22" i="7"/>
  <c r="AL21" i="7"/>
  <c r="AK21" i="7"/>
  <c r="AL17" i="7"/>
  <c r="AK17" i="7"/>
  <c r="AK17" i="5"/>
  <c r="AK21" i="5"/>
  <c r="AK22" i="5"/>
  <c r="AK25" i="5"/>
  <c r="AH22" i="8"/>
  <c r="AG22" i="8"/>
  <c r="T25" i="11"/>
  <c r="T22" i="11"/>
  <c r="T21" i="11"/>
  <c r="T17" i="11"/>
  <c r="S25" i="11"/>
  <c r="S22" i="11"/>
  <c r="S21" i="11"/>
  <c r="S17" i="11"/>
  <c r="AI17" i="10"/>
  <c r="AI21" i="10"/>
  <c r="AI22" i="10"/>
  <c r="AI25" i="10"/>
  <c r="AG17" i="10"/>
  <c r="AG21" i="10"/>
  <c r="AG22" i="10"/>
  <c r="AG25" i="10"/>
  <c r="T25" i="9"/>
  <c r="S25" i="9"/>
  <c r="T22" i="9"/>
  <c r="S22" i="9"/>
  <c r="T21" i="9"/>
  <c r="S21" i="9"/>
  <c r="T17" i="9"/>
  <c r="S17" i="9"/>
  <c r="AJ25" i="8"/>
  <c r="AI25" i="8"/>
  <c r="AJ22" i="8"/>
  <c r="AI22" i="8"/>
  <c r="AJ21" i="8"/>
  <c r="AI21" i="8"/>
  <c r="AJ17" i="8"/>
  <c r="AI17" i="8"/>
  <c r="AH25" i="8"/>
  <c r="AG25" i="8"/>
  <c r="AH21" i="8"/>
  <c r="AG21" i="8"/>
  <c r="AH17" i="8"/>
  <c r="AG17" i="8"/>
  <c r="AJ25" i="7"/>
  <c r="AI25" i="7"/>
  <c r="AJ22" i="7"/>
  <c r="AI22" i="7"/>
  <c r="AJ21" i="7"/>
  <c r="AI21" i="7"/>
  <c r="AJ17" i="7"/>
  <c r="AI17" i="7"/>
  <c r="AH25" i="7"/>
  <c r="AG25" i="7"/>
  <c r="AH22" i="7"/>
  <c r="AG22" i="7"/>
  <c r="AH21" i="7"/>
  <c r="AG21" i="7"/>
  <c r="AH17" i="7"/>
  <c r="AG17" i="7"/>
  <c r="AI17" i="5"/>
  <c r="AI21" i="5"/>
  <c r="AI22" i="5"/>
  <c r="AI25" i="5"/>
  <c r="AG17" i="5"/>
  <c r="AG21" i="5"/>
  <c r="AG22" i="5"/>
  <c r="AG25" i="5"/>
  <c r="T25" i="12"/>
  <c r="S25" i="12"/>
  <c r="T22" i="12"/>
  <c r="S22" i="12"/>
  <c r="T21" i="12"/>
  <c r="S21" i="12"/>
  <c r="T17" i="12"/>
  <c r="S17" i="12"/>
  <c r="R25" i="12"/>
  <c r="R22" i="12"/>
  <c r="R21" i="12"/>
  <c r="R17" i="12"/>
  <c r="R25" i="11"/>
  <c r="R22" i="11"/>
  <c r="R21" i="11"/>
  <c r="R17" i="11"/>
  <c r="AE17" i="10"/>
  <c r="AE21" i="10"/>
  <c r="AE22" i="10"/>
  <c r="AE25" i="10"/>
  <c r="R25" i="9"/>
  <c r="R22" i="9"/>
  <c r="R21" i="9"/>
  <c r="R17" i="9"/>
  <c r="AF25" i="8"/>
  <c r="AE25" i="8"/>
  <c r="AF22" i="8"/>
  <c r="AE22" i="8"/>
  <c r="AF21" i="8"/>
  <c r="AE21" i="8"/>
  <c r="AF17" i="8"/>
  <c r="AE17" i="8"/>
  <c r="AF25" i="7"/>
  <c r="AE25" i="7"/>
  <c r="AF22" i="7"/>
  <c r="AE22" i="7"/>
  <c r="AF21" i="7"/>
  <c r="AE21" i="7"/>
  <c r="AF17" i="7"/>
  <c r="AE17" i="7"/>
  <c r="AE17" i="5"/>
  <c r="AE21" i="5"/>
  <c r="AE22" i="5"/>
  <c r="AE25" i="5"/>
  <c r="Q25" i="12"/>
  <c r="Q22" i="12"/>
  <c r="Q21" i="12"/>
  <c r="Q17" i="12"/>
  <c r="Q25" i="11"/>
  <c r="Q22" i="11"/>
  <c r="Q21" i="11"/>
  <c r="Q17" i="11"/>
  <c r="AC17" i="10"/>
  <c r="AC21" i="10"/>
  <c r="AC22" i="10"/>
  <c r="AC25" i="10"/>
  <c r="Q25" i="9"/>
  <c r="Q22" i="9"/>
  <c r="Q21" i="9"/>
  <c r="Q17" i="9"/>
  <c r="AD25" i="8"/>
  <c r="AC25" i="8"/>
  <c r="AD22" i="8"/>
  <c r="AC22" i="8"/>
  <c r="AD21" i="8"/>
  <c r="AC21" i="8"/>
  <c r="AD17" i="8"/>
  <c r="AC17" i="8"/>
  <c r="AD25" i="7"/>
  <c r="AC25" i="7"/>
  <c r="AD22" i="7"/>
  <c r="AC22" i="7"/>
  <c r="AD21" i="7"/>
  <c r="AC21" i="7"/>
  <c r="AD17" i="7"/>
  <c r="AC17" i="7"/>
  <c r="AC17" i="5"/>
  <c r="AC21" i="5"/>
  <c r="AC22" i="5"/>
  <c r="AC25" i="5"/>
  <c r="P25" i="12"/>
  <c r="P22" i="12"/>
  <c r="P21" i="12"/>
  <c r="P17" i="12"/>
  <c r="P25" i="11"/>
  <c r="P22" i="11"/>
  <c r="P21" i="11"/>
  <c r="P17" i="11"/>
  <c r="AA17" i="10"/>
  <c r="AA21" i="10"/>
  <c r="AA22" i="10"/>
  <c r="AA25" i="10"/>
  <c r="P25" i="9"/>
  <c r="P22" i="9"/>
  <c r="P21" i="9"/>
  <c r="P17" i="9"/>
  <c r="AB25" i="8"/>
  <c r="AA25" i="8"/>
  <c r="AB22" i="8"/>
  <c r="AA22" i="8"/>
  <c r="AB21" i="8"/>
  <c r="AA21" i="8"/>
  <c r="AB17" i="8"/>
  <c r="AA17" i="8"/>
  <c r="AB25" i="7"/>
  <c r="AA25" i="7"/>
  <c r="AB22" i="7"/>
  <c r="AA22" i="7"/>
  <c r="AB21" i="7"/>
  <c r="AA21" i="7"/>
  <c r="AB17" i="7"/>
  <c r="AA17" i="7"/>
  <c r="AA17" i="5"/>
  <c r="AA21" i="5"/>
  <c r="AA22" i="5"/>
  <c r="AA25" i="5"/>
  <c r="Y21" i="10"/>
  <c r="O25" i="12"/>
  <c r="O22" i="12"/>
  <c r="O21" i="12"/>
  <c r="O17" i="12"/>
  <c r="O25" i="11"/>
  <c r="O22" i="11"/>
  <c r="O21" i="11"/>
  <c r="O17" i="11"/>
  <c r="Y17" i="10"/>
  <c r="Y22" i="10"/>
  <c r="Y25" i="10"/>
  <c r="O25" i="9"/>
  <c r="O22" i="9"/>
  <c r="O21" i="9"/>
  <c r="O17" i="9"/>
  <c r="Z25" i="8"/>
  <c r="Y25" i="8"/>
  <c r="Z22" i="8"/>
  <c r="Y22" i="8"/>
  <c r="Z21" i="8"/>
  <c r="Y21" i="8"/>
  <c r="Z17" i="8"/>
  <c r="Y17" i="8"/>
  <c r="Z25" i="7"/>
  <c r="Y25" i="7"/>
  <c r="Z22" i="7"/>
  <c r="Y22" i="7"/>
  <c r="Z21" i="7"/>
  <c r="Y21" i="7"/>
  <c r="Z17" i="7"/>
  <c r="Y17" i="7"/>
  <c r="Y17" i="5"/>
  <c r="Y21" i="5"/>
  <c r="Y22" i="5"/>
  <c r="Y25" i="5"/>
  <c r="W17" i="10"/>
  <c r="N25" i="12"/>
  <c r="N22" i="12"/>
  <c r="N21" i="12"/>
  <c r="N17" i="12"/>
  <c r="N25" i="11"/>
  <c r="N22" i="11"/>
  <c r="N21" i="11"/>
  <c r="N17" i="11"/>
  <c r="W25" i="10"/>
  <c r="N25" i="9"/>
  <c r="N22" i="9"/>
  <c r="N21" i="9"/>
  <c r="N17" i="9"/>
  <c r="X25" i="8"/>
  <c r="W25" i="8"/>
  <c r="X22" i="8"/>
  <c r="W22" i="8"/>
  <c r="X21" i="8"/>
  <c r="W21" i="8"/>
  <c r="X17" i="8"/>
  <c r="W17" i="8"/>
  <c r="X25" i="7"/>
  <c r="W25" i="7"/>
  <c r="X22" i="7"/>
  <c r="W22" i="7"/>
  <c r="X21" i="7"/>
  <c r="W21" i="7"/>
  <c r="X17" i="7"/>
  <c r="W17" i="7"/>
  <c r="W17" i="5"/>
  <c r="W21" i="5"/>
  <c r="W22" i="5"/>
  <c r="W25" i="5"/>
  <c r="M25" i="12"/>
  <c r="M22" i="12"/>
  <c r="M21" i="12"/>
  <c r="M17" i="12"/>
  <c r="M25" i="11"/>
  <c r="M22" i="11"/>
  <c r="M21" i="11"/>
  <c r="M17" i="11"/>
  <c r="U17" i="10"/>
  <c r="U21" i="10"/>
  <c r="U22" i="10"/>
  <c r="U25" i="10"/>
  <c r="M25" i="9"/>
  <c r="M22" i="9"/>
  <c r="M21" i="9"/>
  <c r="M17" i="9"/>
  <c r="V25" i="8"/>
  <c r="U25" i="8"/>
  <c r="V22" i="8"/>
  <c r="U22" i="8"/>
  <c r="V21" i="8"/>
  <c r="U21" i="8"/>
  <c r="V17" i="8"/>
  <c r="U17" i="8"/>
  <c r="V25" i="7"/>
  <c r="U25" i="7"/>
  <c r="V22" i="7"/>
  <c r="U22" i="7"/>
  <c r="V21" i="7"/>
  <c r="U21" i="7"/>
  <c r="V17" i="7"/>
  <c r="U17" i="7"/>
  <c r="U17" i="5"/>
  <c r="U21" i="5"/>
  <c r="U22" i="5"/>
  <c r="U25" i="5"/>
  <c r="L25" i="12"/>
  <c r="L22" i="12"/>
  <c r="L21" i="12"/>
  <c r="L17" i="12"/>
  <c r="L25" i="11"/>
  <c r="L22" i="11"/>
  <c r="L21" i="11"/>
  <c r="L17" i="11"/>
  <c r="S17" i="10"/>
  <c r="S21" i="10"/>
  <c r="S22" i="10"/>
  <c r="S25" i="10"/>
  <c r="L25" i="9"/>
  <c r="L22" i="9"/>
  <c r="L21" i="9"/>
  <c r="L17" i="9"/>
  <c r="T25" i="8"/>
  <c r="S25" i="8"/>
  <c r="T22" i="8"/>
  <c r="S22" i="8"/>
  <c r="T21" i="8"/>
  <c r="S21" i="8"/>
  <c r="T17" i="8"/>
  <c r="S17" i="8"/>
  <c r="T25" i="7"/>
  <c r="S25" i="7"/>
  <c r="T22" i="7"/>
  <c r="S22" i="7"/>
  <c r="T21" i="7"/>
  <c r="S21" i="7"/>
  <c r="T17" i="7"/>
  <c r="S17" i="7"/>
  <c r="S17" i="5"/>
  <c r="S21" i="5"/>
  <c r="S22" i="5"/>
  <c r="S25" i="5"/>
  <c r="K25" i="12"/>
  <c r="K22" i="12"/>
  <c r="K21" i="12"/>
  <c r="K17" i="12"/>
  <c r="K25" i="11"/>
  <c r="K22" i="11"/>
  <c r="K21" i="11"/>
  <c r="K17" i="11"/>
  <c r="Q22" i="10"/>
  <c r="Q25" i="10"/>
  <c r="K25" i="9"/>
  <c r="K22" i="9"/>
  <c r="K21" i="9"/>
  <c r="K17" i="9"/>
  <c r="R25" i="8"/>
  <c r="Q25" i="8"/>
  <c r="R22" i="8"/>
  <c r="Q22" i="8"/>
  <c r="R21" i="8"/>
  <c r="Q21" i="8"/>
  <c r="R17" i="8"/>
  <c r="Q17" i="8"/>
  <c r="R25" i="7"/>
  <c r="Q25" i="7"/>
  <c r="R22" i="7"/>
  <c r="Q22" i="7"/>
  <c r="R21" i="7"/>
  <c r="Q21" i="7"/>
  <c r="R17" i="7"/>
  <c r="Q17" i="7"/>
  <c r="Q25" i="5"/>
  <c r="Q22" i="5"/>
  <c r="Q21" i="5"/>
  <c r="Q17" i="5"/>
  <c r="O22" i="10"/>
  <c r="J25" i="12"/>
  <c r="J22" i="12"/>
  <c r="J21" i="12"/>
  <c r="J17" i="12"/>
  <c r="J25" i="11"/>
  <c r="J22" i="11"/>
  <c r="J21" i="11"/>
  <c r="J17" i="11"/>
  <c r="O17" i="10"/>
  <c r="O21" i="10"/>
  <c r="O25" i="10"/>
  <c r="J25" i="9"/>
  <c r="J22" i="9"/>
  <c r="J21" i="9"/>
  <c r="J17" i="9"/>
  <c r="P25" i="8"/>
  <c r="O25" i="8"/>
  <c r="P22" i="8"/>
  <c r="O22" i="8"/>
  <c r="P21" i="8"/>
  <c r="O21" i="8"/>
  <c r="P17" i="8"/>
  <c r="O17" i="8"/>
  <c r="P25" i="7"/>
  <c r="O25" i="7"/>
  <c r="P22" i="7"/>
  <c r="O22" i="7"/>
  <c r="P21" i="7"/>
  <c r="O21" i="7"/>
  <c r="P17" i="7"/>
  <c r="O17" i="7"/>
  <c r="O17" i="5"/>
  <c r="O21" i="5"/>
  <c r="O22" i="5"/>
  <c r="O25" i="5"/>
  <c r="I25" i="12"/>
  <c r="I22" i="12"/>
  <c r="I21" i="12"/>
  <c r="I17" i="12"/>
  <c r="I25" i="11"/>
  <c r="I22" i="11"/>
  <c r="I21" i="11"/>
  <c r="I17" i="11"/>
  <c r="I25" i="9"/>
  <c r="I22" i="9"/>
  <c r="I21" i="9"/>
  <c r="I17" i="9"/>
  <c r="N25" i="8"/>
  <c r="M25" i="8"/>
  <c r="N22" i="8"/>
  <c r="M22" i="8"/>
  <c r="N21" i="8"/>
  <c r="M21" i="8"/>
  <c r="N17" i="8"/>
  <c r="M17" i="8"/>
  <c r="N25" i="7"/>
  <c r="M25" i="7"/>
  <c r="N22" i="7"/>
  <c r="M22" i="7"/>
  <c r="N21" i="7"/>
  <c r="M21" i="7"/>
  <c r="N17" i="7"/>
  <c r="M17" i="7"/>
  <c r="M17" i="5"/>
  <c r="M21" i="5"/>
  <c r="M22" i="5"/>
  <c r="M25" i="5"/>
  <c r="M17" i="10"/>
  <c r="M21" i="10"/>
  <c r="M22" i="10"/>
  <c r="M25" i="10"/>
  <c r="H25" i="12"/>
  <c r="H22" i="12"/>
  <c r="H21" i="12"/>
  <c r="H17" i="12"/>
  <c r="H25" i="11"/>
  <c r="H22" i="11"/>
  <c r="H21" i="11"/>
  <c r="H17" i="11"/>
  <c r="K17" i="10"/>
  <c r="K21" i="10"/>
  <c r="K22" i="10"/>
  <c r="K25" i="10"/>
  <c r="H25" i="9"/>
  <c r="H22" i="9"/>
  <c r="H21" i="9"/>
  <c r="H17" i="9"/>
  <c r="L25" i="8"/>
  <c r="K25" i="8"/>
  <c r="L22" i="8"/>
  <c r="K22" i="8"/>
  <c r="L21" i="8"/>
  <c r="K21" i="8"/>
  <c r="L17" i="8"/>
  <c r="K17" i="8"/>
  <c r="L25" i="7"/>
  <c r="K25" i="7"/>
  <c r="L22" i="7"/>
  <c r="K22" i="7"/>
  <c r="L21" i="7"/>
  <c r="K21" i="7"/>
  <c r="L17" i="7"/>
  <c r="K17" i="7"/>
  <c r="K17" i="5"/>
  <c r="K21" i="5"/>
  <c r="K22" i="5"/>
  <c r="K25" i="5"/>
  <c r="G25" i="12"/>
  <c r="G22" i="12"/>
  <c r="G21" i="12"/>
  <c r="G17" i="12"/>
  <c r="G25" i="11"/>
  <c r="G22" i="11"/>
  <c r="G21" i="11"/>
  <c r="G17" i="11"/>
  <c r="I17" i="10"/>
  <c r="I21" i="10"/>
  <c r="I22" i="10"/>
  <c r="I25" i="10"/>
  <c r="G25" i="9"/>
  <c r="G22" i="9"/>
  <c r="G21" i="9"/>
  <c r="G17" i="9"/>
  <c r="J25" i="8"/>
  <c r="I25" i="8"/>
  <c r="J22" i="8"/>
  <c r="I22" i="8"/>
  <c r="J21" i="8"/>
  <c r="I21" i="8"/>
  <c r="J17" i="8"/>
  <c r="I17" i="8"/>
  <c r="I17" i="7"/>
  <c r="J17" i="7"/>
  <c r="I21" i="7"/>
  <c r="J21" i="7"/>
  <c r="I22" i="7"/>
  <c r="J22" i="7"/>
  <c r="I25" i="7"/>
  <c r="J25" i="7"/>
  <c r="I17" i="5"/>
  <c r="I21" i="5"/>
  <c r="I22" i="5"/>
  <c r="I25" i="5"/>
  <c r="F25" i="12"/>
  <c r="F22" i="12"/>
  <c r="F21" i="12"/>
  <c r="F17" i="12"/>
  <c r="F25" i="11"/>
  <c r="F22" i="11"/>
  <c r="F21" i="11"/>
  <c r="F17" i="11"/>
  <c r="G17" i="10"/>
  <c r="G21" i="10"/>
  <c r="G22" i="10"/>
  <c r="G25" i="10"/>
  <c r="F25" i="9"/>
  <c r="F22" i="9"/>
  <c r="F21" i="9"/>
  <c r="F17" i="9"/>
  <c r="H25" i="8"/>
  <c r="G25" i="8"/>
  <c r="H22" i="8"/>
  <c r="G22" i="8"/>
  <c r="H21" i="8"/>
  <c r="G21" i="8"/>
  <c r="H17" i="8"/>
  <c r="G17" i="8"/>
  <c r="G17" i="7"/>
  <c r="H17" i="7"/>
  <c r="G21" i="7"/>
  <c r="H21" i="7"/>
  <c r="G22" i="7"/>
  <c r="H22" i="7"/>
  <c r="G25" i="7"/>
  <c r="H25" i="7"/>
  <c r="G17" i="5"/>
  <c r="G21" i="5"/>
  <c r="G22" i="5"/>
  <c r="G25" i="5"/>
  <c r="W22" i="10" l="1"/>
  <c r="W21" i="10"/>
  <c r="Q17" i="10"/>
  <c r="Q21" i="10"/>
  <c r="E25" i="9"/>
  <c r="E22" i="9"/>
  <c r="E21" i="9"/>
  <c r="E17" i="9"/>
  <c r="F25" i="7"/>
  <c r="E25" i="7"/>
  <c r="F22" i="7"/>
  <c r="E22" i="7"/>
  <c r="F21" i="7"/>
  <c r="E21" i="7"/>
  <c r="F17" i="7"/>
  <c r="E17" i="7"/>
  <c r="E25" i="12"/>
  <c r="E22" i="12"/>
  <c r="E21" i="12"/>
  <c r="E17" i="12"/>
  <c r="E25" i="11"/>
  <c r="E22" i="11"/>
  <c r="E21" i="11"/>
  <c r="E17" i="11"/>
  <c r="E17" i="10"/>
  <c r="E21" i="10"/>
  <c r="E22" i="10"/>
  <c r="E25" i="10"/>
  <c r="F25" i="8"/>
  <c r="E25" i="8"/>
  <c r="F22" i="8"/>
  <c r="E22" i="8"/>
  <c r="F21" i="8"/>
  <c r="E21" i="8"/>
  <c r="F17" i="8"/>
  <c r="E17" i="8"/>
  <c r="E17" i="5"/>
  <c r="E21" i="5"/>
  <c r="E22" i="5"/>
  <c r="E25" i="5"/>
  <c r="J57" i="6" l="1"/>
  <c r="J46" i="6" l="1"/>
  <c r="J35" i="6" l="1"/>
  <c r="J24" i="6"/>
  <c r="J13" i="6" l="1"/>
  <c r="J319" i="6" l="1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6" i="6"/>
  <c r="J55" i="6"/>
  <c r="J54" i="6"/>
  <c r="J53" i="6"/>
  <c r="J52" i="6"/>
  <c r="J51" i="6"/>
  <c r="J50" i="6"/>
  <c r="J49" i="6"/>
  <c r="J48" i="6"/>
  <c r="J47" i="6"/>
  <c r="J45" i="6"/>
  <c r="J44" i="6"/>
  <c r="J43" i="6"/>
  <c r="J42" i="6"/>
  <c r="J41" i="6"/>
  <c r="J40" i="6"/>
  <c r="J39" i="6"/>
  <c r="J38" i="6"/>
  <c r="J37" i="6"/>
  <c r="J36" i="6"/>
  <c r="J34" i="6"/>
  <c r="J33" i="6"/>
  <c r="J32" i="6"/>
  <c r="J31" i="6"/>
  <c r="J30" i="6"/>
  <c r="J29" i="6"/>
  <c r="J28" i="6"/>
  <c r="J27" i="6"/>
  <c r="J26" i="6"/>
  <c r="J25" i="6"/>
  <c r="J23" i="6"/>
  <c r="J22" i="6"/>
  <c r="J21" i="6"/>
  <c r="J20" i="6"/>
  <c r="J19" i="6"/>
  <c r="J18" i="6"/>
  <c r="J17" i="6"/>
  <c r="J16" i="6"/>
  <c r="J15" i="6" l="1"/>
  <c r="J14" i="6"/>
  <c r="J12" i="6"/>
  <c r="J11" i="6"/>
  <c r="J10" i="6"/>
  <c r="J9" i="6"/>
  <c r="J8" i="6"/>
  <c r="J7" i="6"/>
  <c r="J6" i="6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</authors>
  <commentList>
    <comment ref="C4" authorId="0" shapeId="0" xr:uid="{0947CB14-D69B-4D62-92E7-A0075E2B44A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992563F9-2324-4FF0-8253-72FE20DF11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0A891D01-065E-4655-8492-9832C0B7CF2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49F7477C-9F52-4E1A-88F9-F59A73B59D3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1603AC97-F12A-4881-A3C6-35DC99CC83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33E6EB70-C903-49D7-A8BC-D8780518D7C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D456037D-474F-4D5D-BF02-3B8E5105FCD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B1A9B611-2488-40F4-9735-52369B350E8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76A63014-06D6-4D38-9F0F-502A9399FD22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29BED3D6-0EC1-4957-82F7-71CA5C6CF893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誤配列: 1件</t>
        </r>
      </text>
    </comment>
    <comment ref="G24" authorId="2" shapeId="0" xr:uid="{DBA863F4-566B-443D-B6BD-DC64D5A036AD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I24" authorId="2" shapeId="0" xr:uid="{3AA06D95-3A48-4287-AAE9-B1A91DAF9824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クランプ破れ/変形: 1件
回路欠: 1件
誤配列: 1件
電線傷: 1件
</t>
        </r>
      </text>
    </comment>
    <comment ref="K24" authorId="2" shapeId="0" xr:uid="{582C432D-C280-4679-9B7A-32680470E62A}">
      <text>
        <r>
          <rPr>
            <sz val="11"/>
            <color theme="1"/>
            <rFont val="Arial"/>
            <family val="2"/>
            <charset val="128"/>
            <scheme val="minor"/>
          </rPr>
          <t>STU 破れ/変形: 1件 カプラ破損: 2件 クランプ破れ/変形: 1件 誤配列: 2件</t>
        </r>
      </text>
    </comment>
    <comment ref="M24" authorId="2" shapeId="0" xr:uid="{3559D9AB-2BC5-4FDC-91CA-2F96AD1BF04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3件
 誤配列: 3件</t>
        </r>
      </text>
    </comment>
    <comment ref="O24" authorId="2" shapeId="0" xr:uid="{D8A1BFFB-CF41-4B22-BB3B-4375938CB15A}">
      <text>
        <r>
          <rPr>
            <sz val="11"/>
            <color theme="1"/>
            <rFont val="Arial"/>
            <family val="2"/>
            <charset val="128"/>
            <scheme val="minor"/>
          </rPr>
          <t>誤配列: 1件 部品変形: 1件</t>
        </r>
      </text>
    </comment>
    <comment ref="Q24" authorId="2" shapeId="0" xr:uid="{F4FE961A-AF4C-4649-ADDE-667CC32EB341}">
      <text>
        <r>
          <rPr>
            <sz val="11"/>
            <color theme="1"/>
            <rFont val="Arial"/>
            <family val="2"/>
            <charset val="128"/>
            <scheme val="minor"/>
          </rPr>
          <t>誤配列：5件</t>
        </r>
      </text>
    </comment>
    <comment ref="S24" authorId="2" shapeId="0" xr:uid="{2CD71933-A99E-4ADF-95FD-72C4E92C1FF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回路欠: 1件
誤配列: 3件</t>
        </r>
      </text>
    </comment>
    <comment ref="U24" authorId="2" shapeId="0" xr:uid="{E5ED829B-9C58-44B3-803D-38CA6FC610E2}">
      <text>
        <r>
          <rPr>
            <sz val="11"/>
            <color theme="1"/>
            <rFont val="Arial"/>
            <family val="2"/>
            <charset val="128"/>
            <scheme val="minor"/>
          </rPr>
          <t>誤配列: 5件
部品変形: 1件</t>
        </r>
      </text>
    </comment>
    <comment ref="W24" authorId="2" shapeId="0" xr:uid="{C137AC9C-5894-43A1-BF80-7D426A258095}">
      <text>
        <r>
          <rPr>
            <sz val="11"/>
            <color theme="1"/>
            <rFont val="Arial"/>
            <family val="2"/>
            <charset val="128"/>
            <scheme val="minor"/>
          </rPr>
          <t>STU 破れ/変形: 1件 誤配列: 1件</t>
        </r>
      </text>
    </comment>
    <comment ref="Y24" authorId="2" shapeId="0" xr:uid="{44676BFB-AA7A-4C90-9246-E20F2737053A}">
      <text>
        <r>
          <rPr>
            <sz val="11"/>
            <color theme="1"/>
            <rFont val="Arial"/>
            <family val="2"/>
            <charset val="128"/>
            <scheme val="minor"/>
          </rPr>
          <t>回路欠: 1件
誤配列: 1件</t>
        </r>
      </text>
    </comment>
    <comment ref="AA24" authorId="2" shapeId="0" xr:uid="{369C311E-A57A-4844-8798-58383B5024E8}">
      <text>
        <r>
          <rPr>
            <sz val="11"/>
            <color theme="1"/>
            <rFont val="Arial"/>
            <family val="2"/>
            <charset val="128"/>
            <scheme val="minor"/>
          </rPr>
          <t>クランプ破れ/変形: 1件
誤配列: 1件</t>
        </r>
      </text>
    </comment>
    <comment ref="AC24" authorId="2" shapeId="0" xr:uid="{23DFB893-1D43-43B5-A310-474F395E8F4B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3件
部品変形: 1件</t>
        </r>
      </text>
    </comment>
    <comment ref="AE24" authorId="2" shapeId="0" xr:uid="{320BF297-54F0-48C7-BFC5-2B5CE33ED275}">
      <text>
        <r>
          <rPr>
            <sz val="11"/>
            <color theme="1"/>
            <rFont val="Arial"/>
            <family val="2"/>
            <charset val="128"/>
            <scheme val="minor"/>
          </rPr>
          <t>STU 破れ/変形: 1件 カプラ破損: 2件
誤配列: 10件
電線傷: 1件
部品変形: 1件</t>
        </r>
      </text>
    </comment>
    <comment ref="AG24" authorId="2" shapeId="0" xr:uid="{BE8E6D67-86C2-4AC2-854B-3392C472E6B6}">
      <text>
        <r>
          <rPr>
            <sz val="11"/>
            <color theme="1"/>
            <rFont val="Arial"/>
            <family val="2"/>
            <charset val="128"/>
            <scheme val="minor"/>
          </rPr>
          <t>誤配列: 5件
電線傷: 1件</t>
        </r>
      </text>
    </comment>
    <comment ref="AI24" authorId="2" shapeId="0" xr:uid="{1C7B383C-3071-4DED-94C3-437383A40B86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3件
クランプ破れ/変形: 1件
誤配列: 2件
部品変形: 1件</t>
        </r>
      </text>
    </comment>
    <comment ref="AK24" authorId="2" shapeId="0" xr:uid="{6BF55B51-43DF-4575-9C17-62121F35502D}">
      <text>
        <r>
          <rPr>
            <sz val="11"/>
            <color theme="1"/>
            <rFont val="Arial"/>
            <family val="2"/>
            <charset val="128"/>
            <scheme val="minor"/>
          </rPr>
          <t>回路欠: 1件
端子曲り: 1件
誤配列: 3件
部品変形: 1件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</authors>
  <commentList>
    <comment ref="C4" authorId="0" shapeId="0" xr:uid="{07CC3E6B-ECF9-45F5-A176-3C6EF72E2F8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55EACD7B-B76E-4562-B614-C76B67A9E47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860D4965-8D81-4CBC-A3F5-AEB656B8609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C210DF28-D07A-4CAF-AA2C-04D181D977A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31059CC8-A90A-4FD5-8C23-1AF301E8355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DC0D2479-F7E5-4AB5-9927-9FC49206F7F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4E12D6AF-CB5C-419F-A2B7-7B13C6294EB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7E828CC3-3628-4ECE-B2CD-9CF03D5F848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06CE7A52-9CB0-4099-A44A-161F7BAD03DB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7ED3B28C-AAAD-4F76-8DF9-EDCBD020E880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G24" authorId="2" shapeId="0" xr:uid="{C57F48AF-62B7-44F7-A6AA-A9E16A0D716C}">
      <text>
        <r>
          <rPr>
            <sz val="11"/>
            <color theme="1"/>
            <rFont val="Arial"/>
            <family val="2"/>
            <charset val="128"/>
            <scheme val="minor"/>
          </rPr>
          <t>誤配列: 3件</t>
        </r>
      </text>
    </comment>
    <comment ref="J24" authorId="2" shapeId="0" xr:uid="{433E2863-3DF8-4127-9D38-50875D67232E}">
      <text>
        <r>
          <rPr>
            <sz val="11"/>
            <color theme="1"/>
            <rFont val="Arial"/>
            <family val="2"/>
            <charset val="128"/>
            <scheme val="minor"/>
          </rPr>
          <t>誤配列: 2件
端子曲り: 1件</t>
        </r>
      </text>
    </comment>
    <comment ref="K24" authorId="2" shapeId="0" xr:uid="{524852DA-31F6-478A-B0B9-A74A80DBC75B}">
      <text>
        <r>
          <rPr>
            <sz val="11"/>
            <color theme="1"/>
            <rFont val="Arial"/>
            <family val="2"/>
            <charset val="128"/>
            <scheme val="minor"/>
          </rPr>
          <t>誤配列: 4件 端子曲り: 1件</t>
        </r>
      </text>
    </comment>
    <comment ref="L24" authorId="2" shapeId="0" xr:uid="{49807557-CAB2-4193-90BF-3258CB7CF999}">
      <text>
        <r>
          <rPr>
            <sz val="11"/>
            <color theme="1"/>
            <rFont val="Arial"/>
            <family val="2"/>
            <charset val="128"/>
            <scheme val="minor"/>
          </rPr>
          <t>誤配列: 7件</t>
        </r>
      </text>
    </comment>
    <comment ref="M24" authorId="2" shapeId="0" xr:uid="{B7616D0C-DEAA-47E6-86DB-C76B69C3F562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N24" authorId="2" shapeId="0" xr:uid="{C221F21C-909A-4E45-968B-3DE7647865F7}">
      <text>
        <r>
          <rPr>
            <sz val="11"/>
            <color theme="1"/>
            <rFont val="Arial"/>
            <family val="2"/>
            <charset val="128"/>
            <scheme val="minor"/>
          </rPr>
          <t>ゴム栓が高い: 1件 回路欠: 3件 
誤配列: 3件</t>
        </r>
      </text>
    </comment>
    <comment ref="O24" authorId="2" shapeId="0" xr:uid="{7B37B305-BCB8-4BB1-A79E-8A30F69A7633}">
      <text>
        <r>
          <rPr>
            <sz val="11"/>
            <color theme="1"/>
            <rFont val="Arial"/>
            <family val="2"/>
            <charset val="128"/>
            <scheme val="minor"/>
          </rPr>
          <t>部品変形: 2件</t>
        </r>
      </text>
    </comment>
    <comment ref="P24" authorId="2" shapeId="0" xr:uid="{5E47F628-5A3F-4DE5-9E44-6549E4A69C6E}">
      <text>
        <r>
          <rPr>
            <sz val="11"/>
            <color theme="1"/>
            <rFont val="Arial"/>
            <family val="2"/>
            <charset val="128"/>
            <scheme val="minor"/>
          </rPr>
          <t>回路欠: 3件 
誤配列: 6件 
枝線寸法不良: 2件 
端子曲り: 1件</t>
        </r>
      </text>
    </comment>
    <comment ref="Q24" authorId="2" shapeId="0" xr:uid="{245145BC-A997-46FC-AA72-8D686BDE2785}">
      <text>
        <r>
          <rPr>
            <sz val="11"/>
            <color theme="1"/>
            <rFont val="Arial"/>
            <family val="2"/>
            <charset val="128"/>
            <scheme val="minor"/>
          </rPr>
          <t>誤配列：1件</t>
        </r>
      </text>
    </comment>
    <comment ref="R24" authorId="2" shapeId="0" xr:uid="{D2F91EFC-06CC-4BAA-B045-D2ADB1F8B25C}">
      <text>
        <r>
          <rPr>
            <sz val="11"/>
            <color theme="1"/>
            <rFont val="Arial"/>
            <family val="2"/>
            <charset val="128"/>
            <scheme val="minor"/>
          </rPr>
          <t>回路不良：1件
誤配列：2件
部品寸法違い：1件
部品不良：1件
部品不良：2件</t>
        </r>
      </text>
    </comment>
    <comment ref="S24" authorId="2" shapeId="0" xr:uid="{3FA7F712-3544-4EEC-AD14-79A06336B7D5}">
      <text>
        <r>
          <rPr>
            <sz val="11"/>
            <color theme="1"/>
            <rFont val="Arial"/>
            <family val="2"/>
            <charset val="128"/>
            <scheme val="minor"/>
          </rPr>
          <t>誤配列: 4件</t>
        </r>
      </text>
    </comment>
    <comment ref="T24" authorId="2" shapeId="0" xr:uid="{46BE6C98-FA9C-4EA2-813C-3E2740441587}">
      <text>
        <r>
          <rPr>
            <sz val="11"/>
            <color theme="1"/>
            <rFont val="Arial"/>
            <family val="2"/>
            <charset val="128"/>
            <scheme val="minor"/>
          </rPr>
          <t>誤配列: 2件 斜めの線: 1件 端子曲り: 1件 部品変形: 1件</t>
        </r>
      </text>
    </comment>
    <comment ref="U24" authorId="2" shapeId="0" xr:uid="{CC73B392-2EE3-4EB8-9A1A-DA52E1F04C34}">
      <text>
        <r>
          <rPr>
            <sz val="11"/>
            <color theme="1"/>
            <rFont val="Arial"/>
            <family val="2"/>
            <charset val="128"/>
            <scheme val="minor"/>
          </rPr>
          <t>Tube 破れ/変形: 1件
 誤配列: 4件
 部品変形: 1件</t>
        </r>
      </text>
    </comment>
    <comment ref="V24" authorId="2" shapeId="0" xr:uid="{AD786B49-6E2F-4380-BB20-8A5478C3A2BA}">
      <text>
        <r>
          <rPr>
            <sz val="11"/>
            <color theme="1"/>
            <rFont val="Arial"/>
            <family val="2"/>
            <charset val="128"/>
            <scheme val="minor"/>
          </rPr>
          <t>ゴム栓は破られる、割られる: 1件
 誤配列: 1件
 斜めの線: 1件
 斜め端子挿入: 1件
 端子曲り: 1件</t>
        </r>
      </text>
    </comment>
    <comment ref="W24" authorId="2" shapeId="0" xr:uid="{E52857E7-8353-42DF-A704-4FA52B4B22F5}">
      <text>
        <r>
          <rPr>
            <sz val="11"/>
            <color theme="1"/>
            <rFont val="Arial"/>
            <family val="2"/>
            <charset val="128"/>
            <scheme val="minor"/>
          </rPr>
          <t>誤配列: 3件</t>
        </r>
      </text>
    </comment>
    <comment ref="X24" authorId="2" shapeId="0" xr:uid="{272A7F3D-4809-44E6-A9EF-55E78DE91EB1}">
      <text>
        <r>
          <rPr>
            <sz val="11"/>
            <color theme="1"/>
            <rFont val="Arial"/>
            <family val="2"/>
            <charset val="128"/>
            <scheme val="minor"/>
          </rPr>
          <t>誤配列: 2件
端子曲り: 1件</t>
        </r>
      </text>
    </comment>
    <comment ref="Y24" authorId="2" shapeId="0" xr:uid="{408AA213-17F5-49BB-821B-000E91D0E841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Z24" authorId="2" shapeId="0" xr:uid="{514B2BFC-9E2C-4BCC-8460-8B5B5256E53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端子曲り: 1件</t>
        </r>
      </text>
    </comment>
    <comment ref="AA24" authorId="2" shapeId="0" xr:uid="{B7E9F857-AE76-4633-ADF8-D2324874C83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ゴム栓は破られる、割られる: 1件
誤配列: 1件
部品変形: 1件</t>
        </r>
      </text>
    </comment>
    <comment ref="AB24" authorId="2" shapeId="0" xr:uid="{ECB932EE-837A-444F-BDDE-CA8B690CD6A9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ノットられる: 1件
 誤配列: 4件</t>
        </r>
      </text>
    </comment>
    <comment ref="AC24" authorId="2" shapeId="0" xr:uid="{69A786F1-4CB5-4E75-812D-860E43456B48}">
      <text>
        <r>
          <rPr>
            <sz val="11"/>
            <color theme="1"/>
            <rFont val="Arial"/>
            <family val="2"/>
            <charset val="128"/>
            <scheme val="minor"/>
          </rPr>
          <t>回路欠: 1件</t>
        </r>
      </text>
    </comment>
    <comment ref="AD24" authorId="2" shapeId="0" xr:uid="{E1C7A5D4-3674-453D-B8F7-25166B0B1F9D}">
      <text>
        <r>
          <rPr>
            <sz val="11"/>
            <color theme="1"/>
            <rFont val="Arial"/>
            <family val="2"/>
            <charset val="128"/>
            <scheme val="minor"/>
          </rPr>
          <t>その他: 1件
 誤配列: 3件</t>
        </r>
      </text>
    </comment>
    <comment ref="AE24" authorId="2" shapeId="0" xr:uid="{32899C02-55F4-43B9-AC5F-077D7DBA4005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F24" authorId="2" shapeId="0" xr:uid="{DA8CCA34-4504-46D8-AB50-4D7242D312A5}">
      <text>
        <r>
          <rPr>
            <sz val="11"/>
            <color theme="1"/>
            <rFont val="Arial"/>
            <family val="2"/>
            <charset val="128"/>
            <scheme val="minor"/>
          </rPr>
          <t>STU 破れ/変形: 1件
回路欠: 1件
誤配列: 4件
二重係止不完全: 1件</t>
        </r>
      </text>
    </comment>
    <comment ref="AG24" authorId="2" shapeId="0" xr:uid="{03958858-9B79-4208-B96D-2D1C059C88F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端子挿入忘れ: 1件</t>
        </r>
      </text>
    </comment>
    <comment ref="AH24" authorId="2" shapeId="0" xr:uid="{502E40BE-8656-43D2-BE84-29A17518F467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クランプ破れ/変形: 1件
回路欠: 1件
誤配列: 2件</t>
        </r>
      </text>
    </comment>
    <comment ref="AI24" authorId="2" shapeId="0" xr:uid="{D677A813-64AC-49A2-9E74-6FFC76DC595D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1件
斜めの線: 1件</t>
        </r>
      </text>
    </comment>
    <comment ref="AJ24" authorId="2" shapeId="0" xr:uid="{C133EA3A-4B9C-45DD-9406-6EF3778040BA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1件</t>
        </r>
      </text>
    </comment>
    <comment ref="AK24" authorId="2" shapeId="0" xr:uid="{8B2B478F-D30F-4107-8F04-1D73A459CB74}">
      <text>
        <r>
          <rPr>
            <sz val="11"/>
            <color theme="1"/>
            <rFont val="Arial"/>
            <family val="2"/>
            <charset val="128"/>
            <scheme val="minor"/>
          </rPr>
          <t>回路欠: 1件
 斜め端子挿入: 1件
 誤配列: 2件
 部品変形: 1件</t>
        </r>
      </text>
    </comment>
    <comment ref="AL24" authorId="2" shapeId="0" xr:uid="{5A7D21B2-3155-4984-AC13-6EE30855FA82}">
      <text>
        <r>
          <rPr>
            <sz val="11"/>
            <color theme="1"/>
            <rFont val="Arial"/>
            <family val="2"/>
            <charset val="128"/>
            <scheme val="minor"/>
          </rPr>
          <t>ﾃｰﾋﾟﾝｸﾞ欠品(ﾏｰｷﾝｸﾞ含む): 1件
 回路欠: 1件
 端子曲り: 1件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SEIZOU-15</author>
    <author>SEIZOU-16</author>
  </authors>
  <commentList>
    <comment ref="C4" authorId="0" shapeId="0" xr:uid="{EF5CAF6F-DA78-409F-895F-484093AE31E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FA17A60D-9FEA-4D62-9189-65AC0A3C8F7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D0FDFF6B-8696-4B62-92B1-5AAEFC18872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590CE4E6-AE69-4F36-8169-535B2A3FF6C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E43AA908-5399-4A7B-82A9-E3E62E09AA4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4BC33CB7-17AC-462C-98C1-AE8C691F9C2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1B5A188F-3653-4D34-9698-4E4B41E8BED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5F28E15A-0823-458D-9195-7FB46E30F1F8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0B263E44-9517-442A-8228-6FE3EB7128F4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F7D486C3-E6B2-4492-BAEE-AFCCD5D3135C}">
      <text>
        <r>
          <rPr>
            <sz val="11"/>
            <color theme="1"/>
            <rFont val="Arial"/>
            <family val="2"/>
            <charset val="128"/>
            <scheme val="minor"/>
          </rPr>
          <t>ｸﾗﾝﾌﾟｽﾞﾚ⇒寸法不良: 1件
その他: 1件
 斜め端子挿入: 1件</t>
        </r>
      </text>
    </comment>
    <comment ref="H24" authorId="2" shapeId="0" xr:uid="{B132F390-87F3-4768-B95B-02EBBC87489D}">
      <text>
        <r>
          <rPr>
            <sz val="11"/>
            <color theme="1"/>
            <rFont val="Arial"/>
            <family val="2"/>
            <charset val="128"/>
            <scheme val="minor"/>
          </rPr>
          <t>取付け位置違い: 1件
端子曲り: 1件</t>
        </r>
      </text>
    </comment>
    <comment ref="I24" authorId="2" shapeId="0" xr:uid="{178F4DC5-AFE2-49F1-BDBA-BFEAE5C179E2}">
      <text>
        <r>
          <rPr>
            <sz val="11"/>
            <color theme="1"/>
            <rFont val="Arial"/>
            <family val="2"/>
            <charset val="128"/>
            <scheme val="minor"/>
          </rPr>
          <t>電線傷: 1件</t>
        </r>
      </text>
    </comment>
    <comment ref="L24" authorId="2" shapeId="0" xr:uid="{B6E825B4-2BFF-4C35-BEAB-9BBF680CB65B}">
      <text>
        <r>
          <rPr>
            <sz val="11"/>
            <color theme="1"/>
            <rFont val="Arial"/>
            <family val="2"/>
            <charset val="128"/>
            <scheme val="minor"/>
          </rPr>
          <t>部品変形: 1件</t>
        </r>
      </text>
    </comment>
    <comment ref="N24" authorId="2" shapeId="0" xr:uid="{8407C40D-D461-452F-A24C-4B498BFA64F2}">
      <text>
        <r>
          <rPr>
            <sz val="11"/>
            <color theme="1"/>
            <rFont val="Arial"/>
            <family val="2"/>
            <charset val="128"/>
            <scheme val="minor"/>
          </rPr>
          <t>ﾃｰﾋﾟﾝｸﾞ欠品(ﾏｰｷﾝｸﾞ含む): 2件
異物付着(混入): 1件</t>
        </r>
      </text>
    </comment>
    <comment ref="P24" authorId="2" shapeId="0" xr:uid="{CBC62E93-624E-4043-A11A-24A5E6B50D57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 
部品変形: 1件</t>
        </r>
      </text>
    </comment>
    <comment ref="R24" authorId="2" shapeId="0" xr:uid="{9C963C8C-EC12-4F4A-B8A6-4D3AB383E7FC}">
      <text>
        <r>
          <rPr>
            <sz val="11"/>
            <color theme="1"/>
            <rFont val="Arial"/>
            <family val="2"/>
            <charset val="128"/>
            <scheme val="minor"/>
          </rPr>
          <t>ﾃｰﾋﾟﾝｸﾞ不良：1件
ﾈｰﾑ不良：1件
部品欠品：1件</t>
        </r>
      </text>
    </comment>
    <comment ref="T24" authorId="2" shapeId="0" xr:uid="{C7F7ACCD-E047-4605-AF97-C697FE3F80B3}">
      <text>
        <r>
          <rPr>
            <sz val="11"/>
            <color theme="1"/>
            <rFont val="Arial"/>
            <family val="2"/>
            <charset val="128"/>
            <scheme val="minor"/>
          </rPr>
          <t>端子曲り: 2件 部品変形: 1件</t>
        </r>
      </text>
    </comment>
    <comment ref="V24" authorId="2" shapeId="0" xr:uid="{AE83BCB8-6F7B-4EAF-870F-D8480A4BA8FA}">
      <text>
        <r>
          <rPr>
            <sz val="11"/>
            <color theme="1"/>
            <rFont val="Arial"/>
            <family val="2"/>
            <charset val="128"/>
            <scheme val="minor"/>
          </rPr>
          <t>部品位置違い: 1件
 部品変形: 1件</t>
        </r>
      </text>
    </comment>
    <comment ref="X24" authorId="2" shapeId="0" xr:uid="{515F2F3E-48F1-41E9-A7CA-2A46DED209D7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端子曲り: 1件</t>
        </r>
      </text>
    </comment>
    <comment ref="Y24" authorId="2" shapeId="0" xr:uid="{2B9B4B4C-9FB2-4293-AC86-592CCE153A11}">
      <text>
        <r>
          <rPr>
            <sz val="11"/>
            <color theme="1"/>
            <rFont val="Arial"/>
            <family val="2"/>
            <charset val="128"/>
            <scheme val="minor"/>
          </rPr>
          <t>電線傷: 1件</t>
        </r>
      </text>
    </comment>
    <comment ref="AB24" authorId="2" shapeId="0" xr:uid="{5BD113FC-D21F-41F0-8AE9-E450C6508C15}">
      <text>
        <r>
          <rPr>
            <sz val="11"/>
            <color theme="1"/>
            <rFont val="Arial"/>
            <family val="2"/>
            <charset val="128"/>
            <scheme val="minor"/>
          </rPr>
          <t>ﾃｰﾋﾟﾝｸﾞ欠品(ﾏｰｷﾝｸﾞ含む): 1件
部品変形: 1件</t>
        </r>
      </text>
    </comment>
    <comment ref="AC24" authorId="3" shapeId="0" xr:uid="{52370B2E-D7FE-469E-8FED-D952B80D103B}">
      <text>
        <r>
          <rPr>
            <sz val="11"/>
            <color indexed="81"/>
            <rFont val="MS P ゴシック"/>
            <charset val="128"/>
          </rPr>
          <t xml:space="preserve">端子つぶれ: 1件
</t>
        </r>
      </text>
    </comment>
    <comment ref="AD24" authorId="2" shapeId="0" xr:uid="{0B4BDF69-97FC-4527-8BC7-F86C217C18A7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ﾃｰﾋﾟﾝｸﾞ位置違い(ﾏｰｷﾝｸﾞ含む): 1件
端子口開き: 1件</t>
        </r>
      </text>
    </comment>
    <comment ref="AF24" authorId="2" shapeId="0" xr:uid="{3B01E14F-2CF1-43A6-9D83-3211DC1D7A8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ｸﾗﾝﾌﾟｽﾞﾚ⇒寸法不良: 1件
ｸﾗﾝﾌﾟ欠品: 1件</t>
        </r>
      </text>
    </comment>
    <comment ref="AH24" authorId="2" shapeId="0" xr:uid="{DD26BDE2-D0A6-4765-BD96-99665D3E18A7}">
      <text>
        <r>
          <rPr>
            <sz val="11"/>
            <color theme="1"/>
            <rFont val="Arial"/>
            <family val="2"/>
            <charset val="128"/>
            <scheme val="minor"/>
          </rPr>
          <t>ｸﾗﾝﾌﾟｽﾞﾚ⇒寸法不良: 1件
斜め端子挿入: 1件
部品変形: 1件</t>
        </r>
      </text>
    </comment>
    <comment ref="AJ24" authorId="2" shapeId="0" xr:uid="{8D8096C5-95A7-46F7-B88F-FDBBB0ADA9EC}">
      <text>
        <r>
          <rPr>
            <sz val="11"/>
            <color theme="1"/>
            <rFont val="Arial"/>
            <family val="2"/>
            <charset val="128"/>
            <scheme val="minor"/>
          </rPr>
          <t>ｸﾗﾝﾌﾟｽﾞﾚ⇒寸法不良: 1件
ｸﾗﾝﾌﾟ間寸法不良: 1件
部品変形: 1件</t>
        </r>
      </text>
    </comment>
    <comment ref="AL24" authorId="2" shapeId="0" xr:uid="{57DB8C3D-09F8-41E3-9D06-4AB506060FBB}">
      <text>
        <r>
          <rPr>
            <sz val="11"/>
            <color theme="1"/>
            <rFont val="Arial"/>
            <family val="2"/>
            <charset val="128"/>
            <scheme val="minor"/>
          </rPr>
          <t>ｸﾗﾝﾌﾟｽﾞﾚ⇒寸法不良: 1件
部品位置違い: 1件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</authors>
  <commentList>
    <comment ref="C4" authorId="0" shapeId="0" xr:uid="{5A35B116-7056-45DE-94BB-A9E5B8CF933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A8E60C03-807A-48A3-9401-6C616E870A2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6787ACE1-0873-4131-8620-AB17E4BDA07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8F6FA93C-1EE4-4DA8-8212-9D9807FAC34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628DD564-FC93-4823-86EF-3992C9EEDCD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7AEA15AF-EF0A-4BB0-A4E9-574DAF0A225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94BE9592-C708-49A7-9FF8-382F5244C4C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2DD9A79C-D4E8-4720-BB7F-D65720766D6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C7157579-C68B-4ECB-B4CF-FEEFD9DD7BD2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</authors>
  <commentList>
    <comment ref="C4" authorId="0" shapeId="0" xr:uid="{508D1281-1B5C-4297-BF5F-8733FAC8DB3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B2432A87-60E3-4CF4-9F3F-B6BECDA9D62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617CD939-7AEA-4B79-AB6C-E6C87BF104C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EA90B152-CA05-4581-909C-7C41FFAC50C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AE2230C9-0703-45B0-932B-83B47619259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73B55354-DF36-4994-970B-D68BA129746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AB64E133-45DE-45C2-AF36-2192DFBDA30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B8EC2FF6-55F6-4452-9C51-169B242D83C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2DBFF029-0C63-4A0E-9234-E14F1DA88D8A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</authors>
  <commentList>
    <comment ref="C4" authorId="0" shapeId="0" xr:uid="{D349AD94-98F4-442C-8918-A6587DA236F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67D90C65-AC10-4A6D-B1AE-A2E34499157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5A5B15BB-EC84-4542-9188-EA1BE3EC3D1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534D13D2-12AE-4342-A95B-1B9084F7F3F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0F7859B6-2748-4887-9033-CB4E6705418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CCEADE67-A8A5-4218-B35F-ACF4D353AAD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DEEC891F-9A14-44EB-A49C-CADBD7B7293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A99B8DAE-02A3-4165-AC9D-9E900FB3A7E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9FA41D7D-E8C4-4D10-8DFE-AE579D8386E1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</authors>
  <commentList>
    <comment ref="C4" authorId="0" shapeId="0" xr:uid="{C32F822B-BE06-4944-B8B2-453B6ACFE3B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08306B6A-8EBC-4F91-9689-CC72A3EC390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12D3D014-54C3-44E9-A080-B368AB2DC51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DC8735FE-BAAC-4E92-9C76-4404D42EC25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B6BB4BC3-97DE-4BD5-A48A-B16212DBED6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2C661483-9664-4E18-BB69-01AA2B7C752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728F3AB2-3530-4FCE-AB9F-ED5B8A75BA2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3E4CAD5A-1D5C-41DF-82F7-ED51DCB4A98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F4E2483D-F758-4E74-B5FE-0B8251D80340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M24" authorId="2" shapeId="0" xr:uid="{1F0D7B0A-9E52-46B9-9CE6-FB7477E33AB1}">
      <text>
        <r>
          <rPr>
            <sz val="11"/>
            <color indexed="81"/>
            <rFont val="MS P ゴシック"/>
            <charset val="128"/>
          </rPr>
          <t>二重係止不完全: 1件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SEIZOU-11</author>
  </authors>
  <commentList>
    <comment ref="I5" authorId="0" shapeId="0" xr:uid="{480586C7-AC18-46F7-8179-96ED9864BA5B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</text>
    </comment>
    <comment ref="I9" authorId="0" shapeId="0" xr:uid="{445F26F3-1F76-42BC-AA46-0D24CB5F266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XÉ PHIẾU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1" authorId="0" shapeId="0" xr:uid="{2CE45871-DB66-41D0-A0DD-A5084DC514D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XÉ PHIẾU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<sst xmlns="http://schemas.openxmlformats.org/spreadsheetml/2006/main" count="1507" uniqueCount="69">
  <si>
    <t>JPH</t>
    <phoneticPr fontId="1"/>
  </si>
  <si>
    <t>PPM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</si>
  <si>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</si>
  <si>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</si>
  <si>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残業時間</t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</si>
  <si>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</si>
  <si>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</si>
  <si>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</si>
  <si>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</si>
  <si>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</si>
  <si>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</si>
  <si>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</si>
  <si>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生産時間</t>
    <phoneticPr fontId="1"/>
  </si>
  <si>
    <t>定時時間</t>
    <rPh sb="0" eb="2">
      <t>テイジ</t>
    </rPh>
    <rPh sb="2" eb="4">
      <t>ジカン</t>
    </rPh>
    <phoneticPr fontId="1"/>
  </si>
  <si>
    <t>止まる時間</t>
    <rPh sb="0" eb="1">
      <t>ト</t>
    </rPh>
    <rPh sb="3" eb="5">
      <t>ジカン</t>
    </rPh>
    <phoneticPr fontId="1"/>
  </si>
  <si>
    <t>実際</t>
    <rPh sb="0" eb="2">
      <t>ジッサイ</t>
    </rPh>
    <phoneticPr fontId="1"/>
  </si>
  <si>
    <t>可動率</t>
    <rPh sb="0" eb="3">
      <t>カドウリツ</t>
    </rPh>
    <phoneticPr fontId="1"/>
  </si>
  <si>
    <t>目標</t>
    <phoneticPr fontId="1"/>
  </si>
  <si>
    <t>実績</t>
    <rPh sb="0" eb="2">
      <t>ジッセキ</t>
    </rPh>
    <phoneticPr fontId="1"/>
  </si>
  <si>
    <t>会計能率</t>
    <phoneticPr fontId="1"/>
  </si>
  <si>
    <t>工程内不良</t>
    <phoneticPr fontId="1"/>
  </si>
  <si>
    <t>件数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</si>
  <si>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</si>
  <si>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</si>
  <si>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</si>
  <si>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</si>
  <si>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</si>
  <si>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t>Total</t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</si>
  <si>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</si>
  <si>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</si>
  <si>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</si>
  <si>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</si>
  <si>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寸法検査</t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</si>
  <si>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</si>
  <si>
    <t>ASYの実績</t>
    <rPh sb="4" eb="6">
      <t>ジッセキ</t>
    </rPh>
    <phoneticPr fontId="1"/>
  </si>
  <si>
    <t>THOR の生産実績フォロー</t>
    <phoneticPr fontId="1"/>
  </si>
  <si>
    <t>82141</t>
    <phoneticPr fontId="1"/>
  </si>
  <si>
    <t>F2-8A</t>
    <phoneticPr fontId="1"/>
  </si>
  <si>
    <t>F2-8B</t>
    <phoneticPr fontId="1"/>
  </si>
  <si>
    <t>F2-11A</t>
    <phoneticPr fontId="1"/>
  </si>
  <si>
    <t>F2-11B</t>
    <phoneticPr fontId="1"/>
  </si>
  <si>
    <t>F2-12</t>
    <phoneticPr fontId="1"/>
  </si>
  <si>
    <t>F2-13</t>
    <phoneticPr fontId="1"/>
  </si>
  <si>
    <t>F2-14</t>
    <phoneticPr fontId="1"/>
  </si>
  <si>
    <t>F2-C3</t>
    <phoneticPr fontId="1"/>
  </si>
  <si>
    <r>
      <t>82151</t>
    </r>
    <r>
      <rPr>
        <sz val="11"/>
        <color theme="1"/>
        <rFont val="Calibri"/>
        <family val="2"/>
        <charset val="163"/>
      </rPr>
      <t>/82152</t>
    </r>
    <phoneticPr fontId="1"/>
  </si>
  <si>
    <r>
      <rPr>
        <sz val="11"/>
        <color theme="1"/>
        <rFont val="Calibri"/>
        <family val="3"/>
        <charset val="163"/>
      </rPr>
      <t>F2-8</t>
    </r>
    <r>
      <rPr>
        <sz val="11"/>
        <color theme="1"/>
        <rFont val="Arial"/>
        <family val="3"/>
        <charset val="128"/>
        <scheme val="minor"/>
      </rPr>
      <t>A班</t>
    </r>
    <phoneticPr fontId="1"/>
  </si>
  <si>
    <r>
      <rPr>
        <sz val="11"/>
        <color theme="1"/>
        <rFont val="Calibri"/>
        <family val="3"/>
        <charset val="163"/>
      </rPr>
      <t>F2-8</t>
    </r>
    <r>
      <rPr>
        <sz val="11"/>
        <color theme="1"/>
        <rFont val="Arial"/>
        <family val="3"/>
        <charset val="128"/>
        <scheme val="minor"/>
      </rPr>
      <t>B班</t>
    </r>
    <phoneticPr fontId="1"/>
  </si>
  <si>
    <r>
      <rPr>
        <sz val="11"/>
        <color theme="1"/>
        <rFont val="Calibri"/>
        <family val="3"/>
        <charset val="163"/>
      </rPr>
      <t>F2-9</t>
    </r>
    <r>
      <rPr>
        <sz val="11"/>
        <color theme="1"/>
        <rFont val="Arial"/>
        <family val="3"/>
        <charset val="128"/>
        <scheme val="minor"/>
      </rPr>
      <t>A班</t>
    </r>
    <phoneticPr fontId="1"/>
  </si>
  <si>
    <r>
      <rPr>
        <sz val="11"/>
        <color theme="1"/>
        <rFont val="Calibri"/>
        <family val="3"/>
        <charset val="163"/>
      </rPr>
      <t>F2-11</t>
    </r>
    <r>
      <rPr>
        <sz val="11"/>
        <color theme="1"/>
        <rFont val="Arial"/>
        <family val="3"/>
        <charset val="128"/>
        <scheme val="minor"/>
      </rPr>
      <t>B班</t>
    </r>
    <phoneticPr fontId="1"/>
  </si>
  <si>
    <r>
      <rPr>
        <sz val="11"/>
        <color theme="1"/>
        <rFont val="Calibri"/>
        <family val="3"/>
        <charset val="163"/>
      </rPr>
      <t>F2-12</t>
    </r>
    <r>
      <rPr>
        <sz val="11"/>
        <color theme="1"/>
        <rFont val="Arial"/>
        <family val="3"/>
        <charset val="128"/>
        <scheme val="minor"/>
      </rPr>
      <t>A班</t>
    </r>
    <phoneticPr fontId="1"/>
  </si>
  <si>
    <r>
      <rPr>
        <sz val="11"/>
        <color theme="1"/>
        <rFont val="Calibri"/>
        <family val="3"/>
        <charset val="163"/>
      </rPr>
      <t>F2-13</t>
    </r>
    <r>
      <rPr>
        <sz val="11"/>
        <color theme="1"/>
        <rFont val="Arial"/>
        <family val="3"/>
        <charset val="128"/>
        <scheme val="minor"/>
      </rPr>
      <t>A班</t>
    </r>
    <phoneticPr fontId="1"/>
  </si>
  <si>
    <r>
      <rPr>
        <sz val="11"/>
        <color theme="1"/>
        <rFont val="Calibri"/>
        <family val="3"/>
        <charset val="163"/>
      </rPr>
      <t>F2-14</t>
    </r>
    <r>
      <rPr>
        <sz val="11"/>
        <color theme="1"/>
        <rFont val="Arial"/>
        <family val="3"/>
        <charset val="128"/>
        <scheme val="minor"/>
      </rPr>
      <t>A班</t>
    </r>
    <phoneticPr fontId="1"/>
  </si>
  <si>
    <r>
      <rPr>
        <sz val="11"/>
        <color theme="1"/>
        <rFont val="Calibri"/>
        <family val="3"/>
        <charset val="163"/>
      </rPr>
      <t>F2-C3</t>
    </r>
    <r>
      <rPr>
        <sz val="11"/>
        <color theme="1"/>
        <rFont val="Arial"/>
        <family val="3"/>
        <charset val="128"/>
        <scheme val="minor"/>
      </rPr>
      <t>A班</t>
    </r>
    <phoneticPr fontId="1"/>
  </si>
  <si>
    <r>
      <t>82351</t>
    </r>
    <r>
      <rPr>
        <sz val="11"/>
        <color theme="1"/>
        <rFont val="Calibri"/>
        <family val="2"/>
        <charset val="163"/>
      </rPr>
      <t>/82605/82210</t>
    </r>
    <phoneticPr fontId="1"/>
  </si>
  <si>
    <r>
      <rPr>
        <sz val="11"/>
        <color theme="1"/>
        <rFont val="Calibri"/>
        <family val="3"/>
        <charset val="163"/>
      </rPr>
      <t>F2-9B</t>
    </r>
    <r>
      <rPr>
        <sz val="11"/>
        <color theme="1"/>
        <rFont val="Arial"/>
        <family val="3"/>
        <charset val="128"/>
        <scheme val="minor"/>
      </rPr>
      <t>班</t>
    </r>
    <phoneticPr fontId="1"/>
  </si>
  <si>
    <t>F2-9B</t>
    <phoneticPr fontId="1"/>
  </si>
  <si>
    <t>F2-9A</t>
    <phoneticPr fontId="1"/>
  </si>
  <si>
    <t>欠席</t>
  </si>
  <si>
    <t>実績人員</t>
  </si>
  <si>
    <t>実際</t>
  </si>
  <si>
    <r>
      <rPr>
        <sz val="11"/>
        <color theme="1"/>
        <rFont val="Calibri"/>
        <family val="3"/>
        <charset val="163"/>
      </rPr>
      <t>F2-13B</t>
    </r>
    <r>
      <rPr>
        <sz val="11"/>
        <color theme="1"/>
        <rFont val="Arial"/>
        <family val="3"/>
        <charset val="128"/>
        <scheme val="minor"/>
      </rPr>
      <t>班</t>
    </r>
    <phoneticPr fontId="1"/>
  </si>
  <si>
    <t>-</t>
  </si>
  <si>
    <t>-</t>
    <phoneticPr fontId="1"/>
  </si>
  <si>
    <t>F2-13A</t>
    <phoneticPr fontId="1"/>
  </si>
  <si>
    <t>F2-13B</t>
    <phoneticPr fontId="1"/>
  </si>
  <si>
    <r>
      <rPr>
        <sz val="11"/>
        <color theme="1"/>
        <rFont val="Calibri"/>
        <family val="3"/>
        <charset val="163"/>
      </rPr>
      <t>F2-11</t>
    </r>
    <r>
      <rPr>
        <sz val="11"/>
        <color theme="1"/>
        <rFont val="Arial"/>
        <family val="3"/>
        <charset val="128"/>
        <scheme val="minor"/>
      </rPr>
      <t>A班</t>
    </r>
  </si>
  <si>
    <t>F2-C3A班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</si>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</sst>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m&quot;月&quot;d&quot;日&quot;;@"/>
    <numFmt numFmtId="166" formatCode="0.0%"/>
  </numFmts>
  <fonts count="33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ＭＳ 明朝"/>
      <family val="1"/>
      <charset val="128"/>
    </font>
    <font>
      <sz val="16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3"/>
      <charset val="128"/>
    </font>
    <font>
      <sz val="11"/>
      <color theme="1"/>
      <name val="Arial"/>
      <family val="2"/>
      <scheme val="minor"/>
    </font>
    <font>
      <sz val="1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63"/>
    </font>
    <font>
      <sz val="11"/>
      <color theme="1"/>
      <name val="Calibri"/>
      <family val="3"/>
      <charset val="163"/>
    </font>
    <font>
      <sz val="11"/>
      <color theme="1"/>
      <name val="Arial"/>
      <family val="3"/>
      <charset val="163"/>
      <scheme val="minor"/>
    </font>
    <font>
      <sz val="12"/>
      <name val="Times New Roman"/>
      <family val="1"/>
    </font>
    <font>
      <sz val="11"/>
      <name val="Calibri"/>
      <family val="2"/>
      <charset val="163"/>
    </font>
    <font>
      <sz val="11"/>
      <color indexed="81"/>
      <name val="MS P ゴシック"/>
      <charset val="128"/>
    </font>
    <font>
      <sz val="11"/>
      <color theme="1"/>
      <name val="Times New Roman"/>
      <family val="1"/>
      <scheme val="major"/>
    </font>
    <font>
      <sz val="11"/>
      <name val="Times New Roman"/>
      <family val="1"/>
      <scheme val="major"/>
    </font>
    <font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/>
    <xf numFmtId="0" fontId="23" fillId="0" borderId="0">
      <alignment vertical="center"/>
    </xf>
    <xf numFmtId="38" fontId="27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0" borderId="12" xfId="0" applyBorder="1" applyAlignment="1">
      <alignment horizontal="left" vertical="center"/>
    </xf>
    <xf numFmtId="9" fontId="0" fillId="0" borderId="12" xfId="0" applyNumberFormat="1" applyBorder="1" applyAlignment="1">
      <alignment horizontal="center" vertical="center"/>
    </xf>
    <xf numFmtId="0" fontId="0" fillId="3" borderId="21" xfId="0" applyFill="1" applyBorder="1">
      <alignment vertical="center"/>
    </xf>
    <xf numFmtId="9" fontId="0" fillId="3" borderId="21" xfId="2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3" borderId="21" xfId="2" applyNumberFormat="1" applyFont="1" applyFill="1" applyBorder="1" applyAlignment="1">
      <alignment horizontal="center" vertical="center"/>
    </xf>
    <xf numFmtId="164" fontId="0" fillId="3" borderId="21" xfId="2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38" fontId="0" fillId="0" borderId="22" xfId="1" quotePrefix="1" applyFont="1" applyBorder="1" applyAlignment="1">
      <alignment horizontal="center" vertical="center"/>
    </xf>
    <xf numFmtId="0" fontId="0" fillId="3" borderId="16" xfId="0" applyFill="1" applyBorder="1">
      <alignment vertical="center"/>
    </xf>
    <xf numFmtId="38" fontId="0" fillId="3" borderId="21" xfId="1" applyFont="1" applyFill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11" fillId="0" borderId="0" xfId="0" applyNumberFormat="1" applyFont="1" applyAlignment="1"/>
    <xf numFmtId="0" fontId="12" fillId="0" borderId="0" xfId="0" applyFont="1" applyAlignment="1">
      <alignment vertical="top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5" fillId="5" borderId="25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top"/>
    </xf>
    <xf numFmtId="0" fontId="13" fillId="0" borderId="28" xfId="0" applyFont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6" borderId="1" xfId="0" applyFont="1" applyFill="1" applyBorder="1">
      <alignment vertical="center"/>
    </xf>
    <xf numFmtId="0" fontId="0" fillId="7" borderId="16" xfId="0" applyFill="1" applyBorder="1">
      <alignment vertical="center"/>
    </xf>
    <xf numFmtId="164" fontId="0" fillId="7" borderId="16" xfId="2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6" borderId="2" xfId="0" applyFont="1" applyFill="1" applyBorder="1">
      <alignment vertical="center"/>
    </xf>
    <xf numFmtId="0" fontId="13" fillId="0" borderId="2" xfId="0" applyFont="1" applyBorder="1" applyAlignment="1">
      <alignment horizontal="center" vertical="center"/>
    </xf>
    <xf numFmtId="165" fontId="26" fillId="4" borderId="6" xfId="0" applyNumberFormat="1" applyFont="1" applyFill="1" applyBorder="1" applyAlignment="1">
      <alignment horizontal="center" vertical="center"/>
    </xf>
    <xf numFmtId="38" fontId="13" fillId="0" borderId="28" xfId="1" applyFont="1" applyBorder="1" applyAlignment="1">
      <alignment horizontal="center" vertical="center"/>
    </xf>
    <xf numFmtId="38" fontId="13" fillId="0" borderId="2" xfId="1" applyFont="1" applyBorder="1" applyAlignment="1">
      <alignment horizontal="center" vertical="center"/>
    </xf>
    <xf numFmtId="38" fontId="13" fillId="0" borderId="1" xfId="1" applyFont="1" applyBorder="1" applyAlignment="1">
      <alignment horizontal="center" vertical="center"/>
    </xf>
    <xf numFmtId="38" fontId="7" fillId="0" borderId="0" xfId="0" applyNumberFormat="1" applyFont="1">
      <alignment vertical="center"/>
    </xf>
    <xf numFmtId="38" fontId="13" fillId="0" borderId="28" xfId="1" applyFont="1" applyBorder="1">
      <alignment vertical="center"/>
    </xf>
    <xf numFmtId="38" fontId="13" fillId="0" borderId="2" xfId="1" applyFont="1" applyBorder="1">
      <alignment vertical="center"/>
    </xf>
    <xf numFmtId="38" fontId="13" fillId="0" borderId="1" xfId="1" applyFont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6" fillId="4" borderId="30" xfId="0" applyNumberFormat="1" applyFont="1" applyFill="1" applyBorder="1" applyAlignment="1">
      <alignment horizontal="center" vertical="center"/>
    </xf>
    <xf numFmtId="0" fontId="28" fillId="3" borderId="16" xfId="0" applyFont="1" applyFill="1" applyBorder="1" applyAlignment="1">
      <alignment horizontal="center" vertical="top"/>
    </xf>
    <xf numFmtId="0" fontId="24" fillId="0" borderId="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166" fontId="24" fillId="3" borderId="21" xfId="2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Alignment="1">
      <alignment vertical="center" shrinkToFit="1"/>
    </xf>
    <xf numFmtId="165" fontId="26" fillId="4" borderId="6" xfId="0" applyNumberFormat="1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24" fillId="0" borderId="6" xfId="0" applyFon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9" fontId="0" fillId="0" borderId="12" xfId="0" applyNumberFormat="1" applyBorder="1" applyAlignment="1">
      <alignment horizontal="center" vertical="center" shrinkToFit="1"/>
    </xf>
    <xf numFmtId="9" fontId="0" fillId="3" borderId="21" xfId="2" applyFont="1" applyFill="1" applyBorder="1" applyAlignment="1">
      <alignment horizontal="center" vertical="center" shrinkToFit="1"/>
    </xf>
    <xf numFmtId="166" fontId="0" fillId="0" borderId="12" xfId="0" applyNumberFormat="1" applyBorder="1" applyAlignment="1">
      <alignment horizontal="center" vertical="center" shrinkToFit="1"/>
    </xf>
    <xf numFmtId="166" fontId="0" fillId="3" borderId="21" xfId="2" applyNumberFormat="1" applyFont="1" applyFill="1" applyBorder="1" applyAlignment="1">
      <alignment horizontal="center" vertical="center" shrinkToFit="1"/>
    </xf>
    <xf numFmtId="0" fontId="0" fillId="0" borderId="12" xfId="0" quotePrefix="1" applyBorder="1" applyAlignment="1">
      <alignment horizontal="center" vertical="center" shrinkToFit="1"/>
    </xf>
    <xf numFmtId="164" fontId="0" fillId="7" borderId="16" xfId="2" applyNumberFormat="1" applyFont="1" applyFill="1" applyBorder="1" applyAlignment="1">
      <alignment horizontal="center" vertical="center" shrinkToFit="1"/>
    </xf>
    <xf numFmtId="164" fontId="0" fillId="3" borderId="21" xfId="2" applyNumberFormat="1" applyFont="1" applyFill="1" applyBorder="1" applyAlignment="1">
      <alignment horizontal="center" vertical="center" shrinkToFit="1"/>
    </xf>
    <xf numFmtId="38" fontId="0" fillId="0" borderId="22" xfId="1" quotePrefix="1" applyFont="1" applyBorder="1" applyAlignment="1">
      <alignment horizontal="center" vertical="center" shrinkToFit="1"/>
    </xf>
    <xf numFmtId="0" fontId="22" fillId="3" borderId="16" xfId="0" applyFont="1" applyFill="1" applyBorder="1" applyAlignment="1">
      <alignment horizontal="center" vertical="top" shrinkToFit="1"/>
    </xf>
    <xf numFmtId="38" fontId="0" fillId="3" borderId="21" xfId="1" applyFont="1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top" shrinkToFit="1"/>
    </xf>
    <xf numFmtId="165" fontId="30" fillId="4" borderId="6" xfId="0" applyNumberFormat="1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2" borderId="16" xfId="0" applyFont="1" applyFill="1" applyBorder="1" applyAlignment="1">
      <alignment horizontal="center" vertical="center"/>
    </xf>
    <xf numFmtId="0" fontId="30" fillId="2" borderId="14" xfId="0" applyFont="1" applyFill="1" applyBorder="1" applyAlignment="1">
      <alignment horizontal="center" vertical="center"/>
    </xf>
    <xf numFmtId="9" fontId="30" fillId="0" borderId="12" xfId="0" applyNumberFormat="1" applyFont="1" applyBorder="1" applyAlignment="1">
      <alignment horizontal="center" vertical="center"/>
    </xf>
    <xf numFmtId="9" fontId="30" fillId="3" borderId="21" xfId="2" applyFont="1" applyFill="1" applyBorder="1" applyAlignment="1">
      <alignment horizontal="center" vertical="center"/>
    </xf>
    <xf numFmtId="166" fontId="30" fillId="0" borderId="12" xfId="0" applyNumberFormat="1" applyFont="1" applyBorder="1" applyAlignment="1">
      <alignment horizontal="center" vertical="center"/>
    </xf>
    <xf numFmtId="166" fontId="30" fillId="3" borderId="21" xfId="2" applyNumberFormat="1" applyFont="1" applyFill="1" applyBorder="1" applyAlignment="1">
      <alignment horizontal="center" vertical="center"/>
    </xf>
    <xf numFmtId="0" fontId="30" fillId="0" borderId="12" xfId="0" quotePrefix="1" applyFont="1" applyBorder="1" applyAlignment="1">
      <alignment horizontal="center" vertical="center"/>
    </xf>
    <xf numFmtId="164" fontId="30" fillId="7" borderId="16" xfId="2" applyNumberFormat="1" applyFont="1" applyFill="1" applyBorder="1" applyAlignment="1">
      <alignment horizontal="center" vertical="center"/>
    </xf>
    <xf numFmtId="164" fontId="30" fillId="3" borderId="21" xfId="2" applyNumberFormat="1" applyFont="1" applyFill="1" applyBorder="1" applyAlignment="1">
      <alignment horizontal="center" vertical="center"/>
    </xf>
    <xf numFmtId="38" fontId="30" fillId="0" borderId="22" xfId="1" quotePrefix="1" applyFont="1" applyBorder="1" applyAlignment="1">
      <alignment horizontal="center" vertical="center"/>
    </xf>
    <xf numFmtId="0" fontId="31" fillId="3" borderId="16" xfId="0" applyFont="1" applyFill="1" applyBorder="1" applyAlignment="1">
      <alignment horizontal="center" vertical="top"/>
    </xf>
    <xf numFmtId="38" fontId="30" fillId="3" borderId="21" xfId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165" fontId="21" fillId="4" borderId="1" xfId="0" applyNumberFormat="1" applyFont="1" applyFill="1" applyBorder="1" applyAlignment="1">
      <alignment horizontal="center" vertical="center"/>
    </xf>
    <xf numFmtId="165" fontId="21" fillId="4" borderId="6" xfId="0" applyNumberFormat="1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9" fontId="21" fillId="0" borderId="12" xfId="0" applyNumberFormat="1" applyFont="1" applyBorder="1" applyAlignment="1">
      <alignment horizontal="center" vertical="center"/>
    </xf>
    <xf numFmtId="9" fontId="21" fillId="3" borderId="21" xfId="2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center" vertical="center"/>
    </xf>
    <xf numFmtId="166" fontId="21" fillId="3" borderId="21" xfId="2" applyNumberFormat="1" applyFont="1" applyFill="1" applyBorder="1" applyAlignment="1">
      <alignment horizontal="center" vertical="center"/>
    </xf>
    <xf numFmtId="0" fontId="21" fillId="0" borderId="12" xfId="0" quotePrefix="1" applyFont="1" applyBorder="1" applyAlignment="1">
      <alignment horizontal="center" vertical="center"/>
    </xf>
    <xf numFmtId="164" fontId="21" fillId="7" borderId="16" xfId="2" applyNumberFormat="1" applyFont="1" applyFill="1" applyBorder="1" applyAlignment="1">
      <alignment horizontal="center" vertical="center"/>
    </xf>
    <xf numFmtId="164" fontId="21" fillId="3" borderId="21" xfId="2" applyNumberFormat="1" applyFont="1" applyFill="1" applyBorder="1" applyAlignment="1">
      <alignment horizontal="center" vertical="center"/>
    </xf>
    <xf numFmtId="38" fontId="21" fillId="0" borderId="22" xfId="1" quotePrefix="1" applyFont="1" applyBorder="1" applyAlignment="1">
      <alignment horizontal="center" vertical="center"/>
    </xf>
    <xf numFmtId="0" fontId="32" fillId="3" borderId="16" xfId="0" applyFont="1" applyFill="1" applyBorder="1" applyAlignment="1">
      <alignment horizontal="center" vertical="top"/>
    </xf>
    <xf numFmtId="38" fontId="21" fillId="3" borderId="21" xfId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 shrinkToFit="1"/>
    </xf>
    <xf numFmtId="165" fontId="2" fillId="4" borderId="5" xfId="0" applyNumberFormat="1" applyFont="1" applyFill="1" applyBorder="1" applyAlignment="1">
      <alignment horizontal="center" vertical="center" shrinkToFit="1"/>
    </xf>
    <xf numFmtId="165" fontId="2" fillId="4" borderId="1" xfId="0" applyNumberFormat="1" applyFont="1" applyFill="1" applyBorder="1" applyAlignment="1">
      <alignment horizontal="center" vertical="center" shrinkToFit="1"/>
    </xf>
    <xf numFmtId="0" fontId="13" fillId="0" borderId="2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29" xfId="0" applyNumberFormat="1" applyFont="1" applyBorder="1" applyAlignment="1">
      <alignment horizontal="center" vertical="center"/>
    </xf>
    <xf numFmtId="14" fontId="13" fillId="0" borderId="6" xfId="0" applyNumberFormat="1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</cellXfs>
  <cellStyles count="6">
    <cellStyle name="e_D32T初品検査結果（ＫＳ・NS）_コピー ～ E32C9000_B70D4000_920L FAPV工程内不良実績表(2011年11月～) 2" xfId="4" xr:uid="{D3015B25-6A15-4B01-860B-7CBD23BDB419}"/>
    <cellStyle name="パーセント" xfId="2" builtinId="5"/>
    <cellStyle name="桁区切り" xfId="1" builtinId="6"/>
    <cellStyle name="桁区切り 2 2 2" xfId="5" xr:uid="{7B66DA0C-C6D8-455B-8F1E-5E3F42C4AA58}"/>
    <cellStyle name="標準" xfId="0" builtinId="0"/>
    <cellStyle name="標準 2" xfId="3" xr:uid="{B39FB763-E699-4835-955D-6A42345D2F56}"/>
  </cellStyles>
  <dxfs count="0"/>
  <tableStyles count="1" defaultTableStyle="TableStyleMedium2" defaultPivotStyle="PivotStyleLight16">
    <tableStyle name="Invisible" pivot="0" table="0" count="0" xr9:uid="{8E7C2A63-6487-421E-912E-A0E450CF3C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4149-AC4C-4FD1-94DA-CF465BA1A9C7}">
  <dimension ref="A1:AL33"/>
  <sheetViews>
    <sheetView showGridLines="0" view="pageBreakPreview" topLeftCell="B1" zoomScale="90" zoomScaleNormal="100" zoomScaleSheetLayoutView="90" workbookViewId="0">
      <pane xSplit="3" topLeftCell="E1" activePane="topRight" state="frozen"/>
      <selection activeCell="B1" sqref="B1"/>
      <selection pane="topRight" activeCell="AO13" sqref="AO13"/>
    </sheetView>
  </sheetViews>
  <sheetFormatPr defaultRowHeight="14.25"/>
  <cols>
    <col min="1" max="1" width="1.125" hidden="1" customWidth="1"/>
    <col min="3" max="3" width="13.625" customWidth="1"/>
    <col min="4" max="4" width="14.75" customWidth="1"/>
    <col min="5" max="5" width="10.375" hidden="1" customWidth="1"/>
    <col min="6" max="6" width="11.25" hidden="1" customWidth="1"/>
    <col min="7" max="7" width="10.375" hidden="1" customWidth="1"/>
    <col min="8" max="8" width="11.25" hidden="1" customWidth="1"/>
    <col min="9" max="9" width="10.375" hidden="1" customWidth="1"/>
    <col min="10" max="10" width="11.25" hidden="1" customWidth="1"/>
    <col min="11" max="11" width="10.375" hidden="1" customWidth="1"/>
    <col min="12" max="12" width="11.25" hidden="1" customWidth="1"/>
    <col min="13" max="13" width="10.375" hidden="1" customWidth="1"/>
    <col min="14" max="14" width="11.25" hidden="1" customWidth="1"/>
    <col min="15" max="15" width="10.375" hidden="1" customWidth="1"/>
    <col min="16" max="16" width="11.25" hidden="1" customWidth="1"/>
    <col min="17" max="17" width="10.375" hidden="1" customWidth="1"/>
    <col min="18" max="18" width="11.25" hidden="1" customWidth="1"/>
    <col min="19" max="19" width="10.375" hidden="1" customWidth="1"/>
    <col min="20" max="20" width="11.25" hidden="1" customWidth="1"/>
    <col min="21" max="21" width="10.375" hidden="1" customWidth="1"/>
    <col min="22" max="22" width="11.25" hidden="1" customWidth="1"/>
    <col min="23" max="23" width="10.375" hidden="1" customWidth="1"/>
    <col min="24" max="24" width="11.25" hidden="1" customWidth="1"/>
    <col min="25" max="25" width="10.375" hidden="1" customWidth="1"/>
    <col min="26" max="26" width="11.25" hidden="1" customWidth="1"/>
    <col min="27" max="27" width="10.375" hidden="1" customWidth="1"/>
    <col min="28" max="28" width="11.25" hidden="1" customWidth="1"/>
    <col min="29" max="29" width="10.375" hidden="1" customWidth="1"/>
    <col min="30" max="30" width="11.25" hidden="1" customWidth="1"/>
    <col min="31" max="31" width="10.375" hidden="1" customWidth="1"/>
    <col min="32" max="32" width="11.25" hidden="1" customWidth="1"/>
    <col min="33" max="33" width="10.375" customWidth="1"/>
    <col min="34" max="34" width="11.25" hidden="1" customWidth="1"/>
    <col min="35" max="35" width="10.375" customWidth="1"/>
    <col min="36" max="36" width="11.25" hidden="1" customWidth="1"/>
    <col min="37" max="37" width="10.375" customWidth="1"/>
    <col min="38" max="38" width="11.25" hidden="1" customWidth="1"/>
  </cols>
  <sheetData>
    <row r="1" spans="2:38" ht="26.25">
      <c r="B1" s="1" t="s">
        <v>35</v>
      </c>
    </row>
    <row r="2" spans="2:38">
      <c r="B2" s="117" t="s">
        <v>36</v>
      </c>
      <c r="C2" s="120" t="s">
        <v>10</v>
      </c>
      <c r="D2" s="121"/>
      <c r="E2" s="133">
        <v>45597</v>
      </c>
      <c r="F2" s="133"/>
      <c r="G2" s="133">
        <v>45598</v>
      </c>
      <c r="H2" s="133"/>
      <c r="I2" s="133">
        <v>45600</v>
      </c>
      <c r="J2" s="133"/>
      <c r="K2" s="133">
        <v>45601</v>
      </c>
      <c r="L2" s="133"/>
      <c r="M2" s="133">
        <v>45602</v>
      </c>
      <c r="N2" s="133"/>
      <c r="O2" s="133">
        <v>45603</v>
      </c>
      <c r="P2" s="133"/>
      <c r="Q2" s="133">
        <v>45604</v>
      </c>
      <c r="R2" s="133"/>
      <c r="S2" s="133">
        <v>45605</v>
      </c>
      <c r="T2" s="133"/>
      <c r="U2" s="133">
        <v>45607</v>
      </c>
      <c r="V2" s="133"/>
      <c r="W2" s="133">
        <v>45608</v>
      </c>
      <c r="X2" s="133"/>
      <c r="Y2" s="133">
        <v>45609</v>
      </c>
      <c r="Z2" s="133"/>
      <c r="AA2" s="133">
        <v>45610</v>
      </c>
      <c r="AB2" s="133"/>
      <c r="AC2" s="133">
        <v>45611</v>
      </c>
      <c r="AD2" s="133"/>
      <c r="AE2" s="133">
        <v>45614</v>
      </c>
      <c r="AF2" s="133"/>
      <c r="AG2" s="133">
        <v>45615</v>
      </c>
      <c r="AH2" s="133"/>
      <c r="AI2" s="133">
        <v>45616</v>
      </c>
      <c r="AJ2" s="133"/>
      <c r="AK2" s="133">
        <v>45617</v>
      </c>
      <c r="AL2" s="133"/>
    </row>
    <row r="3" spans="2:38" ht="21" customHeight="1" thickBot="1">
      <c r="B3" s="118"/>
      <c r="C3" s="122"/>
      <c r="D3" s="123"/>
      <c r="E3" s="55" t="s">
        <v>46</v>
      </c>
      <c r="F3" s="44" t="s">
        <v>47</v>
      </c>
      <c r="G3" s="55" t="s">
        <v>46</v>
      </c>
      <c r="H3" s="44" t="s">
        <v>47</v>
      </c>
      <c r="I3" s="55" t="s">
        <v>46</v>
      </c>
      <c r="J3" s="44" t="s">
        <v>47</v>
      </c>
      <c r="K3" s="55" t="s">
        <v>46</v>
      </c>
      <c r="L3" s="44" t="s">
        <v>47</v>
      </c>
      <c r="M3" s="55" t="s">
        <v>46</v>
      </c>
      <c r="N3" s="44" t="s">
        <v>47</v>
      </c>
      <c r="O3" s="55" t="s">
        <v>46</v>
      </c>
      <c r="P3" s="44" t="s">
        <v>47</v>
      </c>
      <c r="Q3" s="55" t="s">
        <v>46</v>
      </c>
      <c r="R3" s="44" t="s">
        <v>47</v>
      </c>
      <c r="S3" s="55" t="s">
        <v>46</v>
      </c>
      <c r="T3" s="44" t="s">
        <v>47</v>
      </c>
      <c r="U3" s="55" t="s">
        <v>46</v>
      </c>
      <c r="V3" s="44" t="s">
        <v>47</v>
      </c>
      <c r="W3" s="55" t="s">
        <v>46</v>
      </c>
      <c r="X3" s="44" t="s">
        <v>47</v>
      </c>
      <c r="Y3" s="55" t="s">
        <v>46</v>
      </c>
      <c r="Z3" s="44" t="s">
        <v>47</v>
      </c>
      <c r="AA3" s="55" t="s">
        <v>46</v>
      </c>
      <c r="AB3" s="44" t="s">
        <v>47</v>
      </c>
      <c r="AC3" s="55" t="s">
        <v>46</v>
      </c>
      <c r="AD3" s="44" t="s">
        <v>47</v>
      </c>
      <c r="AE3" s="55" t="s">
        <v>46</v>
      </c>
      <c r="AF3" s="44" t="s">
        <v>47</v>
      </c>
      <c r="AG3" s="55" t="s">
        <v>46</v>
      </c>
      <c r="AH3" s="44" t="s">
        <v>47</v>
      </c>
      <c r="AI3" s="55" t="s">
        <v>46</v>
      </c>
      <c r="AJ3" s="44" t="s">
        <v>47</v>
      </c>
      <c r="AK3" s="55" t="s">
        <v>46</v>
      </c>
      <c r="AL3" s="44" t="s">
        <v>47</v>
      </c>
    </row>
    <row r="4" spans="2:38">
      <c r="B4" s="119"/>
      <c r="C4" s="127" t="s">
        <v>12</v>
      </c>
      <c r="D4" s="2" t="s">
        <v>13</v>
      </c>
      <c r="E4" s="3">
        <v>460</v>
      </c>
      <c r="F4" s="3" t="s">
        <v>63</v>
      </c>
      <c r="G4" s="3">
        <v>460</v>
      </c>
      <c r="H4" s="3" t="s">
        <v>63</v>
      </c>
      <c r="I4" s="3">
        <v>460</v>
      </c>
      <c r="J4" s="3" t="s">
        <v>63</v>
      </c>
      <c r="K4" s="3">
        <v>460</v>
      </c>
      <c r="L4" s="3" t="s">
        <v>63</v>
      </c>
      <c r="M4" s="3">
        <v>460</v>
      </c>
      <c r="N4" s="3" t="s">
        <v>63</v>
      </c>
      <c r="O4" s="3">
        <v>460</v>
      </c>
      <c r="P4" s="3" t="s">
        <v>63</v>
      </c>
      <c r="Q4" s="3">
        <v>460</v>
      </c>
      <c r="R4" s="3" t="s">
        <v>63</v>
      </c>
      <c r="S4" s="3">
        <v>460</v>
      </c>
      <c r="T4" s="3" t="s">
        <v>63</v>
      </c>
      <c r="U4" s="3">
        <v>460</v>
      </c>
      <c r="V4" s="3" t="s">
        <v>63</v>
      </c>
      <c r="W4" s="3">
        <v>460</v>
      </c>
      <c r="X4" s="3" t="s">
        <v>63</v>
      </c>
      <c r="Y4" s="3">
        <v>460</v>
      </c>
      <c r="Z4" s="3" t="s">
        <v>63</v>
      </c>
      <c r="AA4" s="3">
        <v>460</v>
      </c>
      <c r="AB4" s="3" t="s">
        <v>63</v>
      </c>
      <c r="AC4" s="3">
        <v>460</v>
      </c>
      <c r="AD4" s="3" t="s">
        <v>63</v>
      </c>
      <c r="AE4" s="3">
        <v>460</v>
      </c>
      <c r="AF4" s="3" t="s">
        <v>63</v>
      </c>
      <c r="AG4" s="3">
        <v>460</v>
      </c>
      <c r="AH4" s="3" t="s">
        <v>63</v>
      </c>
      <c r="AI4" s="3">
        <v>460</v>
      </c>
      <c r="AJ4" s="3" t="s">
        <v>63</v>
      </c>
      <c r="AK4" s="3">
        <v>460</v>
      </c>
      <c r="AL4" s="3" t="s">
        <v>63</v>
      </c>
    </row>
    <row r="5" spans="2:38">
      <c r="B5" s="119"/>
      <c r="C5" s="126"/>
      <c r="D5" s="4" t="s">
        <v>4</v>
      </c>
      <c r="E5" s="5">
        <v>80</v>
      </c>
      <c r="F5" s="5" t="s">
        <v>62</v>
      </c>
      <c r="G5" s="5">
        <v>110</v>
      </c>
      <c r="H5" s="5" t="s">
        <v>62</v>
      </c>
      <c r="I5" s="5">
        <v>140</v>
      </c>
      <c r="J5" s="5" t="s">
        <v>62</v>
      </c>
      <c r="K5" s="5">
        <v>110</v>
      </c>
      <c r="L5" s="5" t="s">
        <v>62</v>
      </c>
      <c r="M5" s="5">
        <v>110</v>
      </c>
      <c r="N5" s="5" t="s">
        <v>62</v>
      </c>
      <c r="O5" s="5">
        <v>110</v>
      </c>
      <c r="P5" s="5" t="s">
        <v>62</v>
      </c>
      <c r="Q5" s="5">
        <v>140</v>
      </c>
      <c r="R5" s="5" t="s">
        <v>62</v>
      </c>
      <c r="S5" s="5">
        <v>140</v>
      </c>
      <c r="T5" s="5" t="s">
        <v>62</v>
      </c>
      <c r="U5" s="5">
        <v>140</v>
      </c>
      <c r="V5" s="5" t="s">
        <v>62</v>
      </c>
      <c r="W5" s="5">
        <v>140</v>
      </c>
      <c r="X5" s="5" t="s">
        <v>62</v>
      </c>
      <c r="Y5" s="5">
        <v>140</v>
      </c>
      <c r="Z5" s="5" t="s">
        <v>62</v>
      </c>
      <c r="AA5" s="5">
        <v>140</v>
      </c>
      <c r="AB5" s="5" t="s">
        <v>62</v>
      </c>
      <c r="AC5" s="5">
        <v>110</v>
      </c>
      <c r="AD5" s="5" t="s">
        <v>62</v>
      </c>
      <c r="AE5" s="5">
        <v>140</v>
      </c>
      <c r="AF5" s="5" t="s">
        <v>62</v>
      </c>
      <c r="AG5" s="5">
        <v>140</v>
      </c>
      <c r="AH5" s="5"/>
      <c r="AI5" s="5">
        <v>140</v>
      </c>
      <c r="AJ5" s="5" t="s">
        <v>62</v>
      </c>
      <c r="AK5" s="5"/>
      <c r="AL5" s="5" t="s">
        <v>62</v>
      </c>
    </row>
    <row r="6" spans="2:38" ht="21" customHeight="1" thickBot="1">
      <c r="B6" s="119"/>
      <c r="C6" s="128"/>
      <c r="D6" s="6" t="s">
        <v>14</v>
      </c>
      <c r="E6" s="7">
        <v>79</v>
      </c>
      <c r="F6" s="7" t="s">
        <v>62</v>
      </c>
      <c r="G6" s="7">
        <v>30</v>
      </c>
      <c r="H6" s="7" t="s">
        <v>62</v>
      </c>
      <c r="I6" s="7">
        <v>30</v>
      </c>
      <c r="J6" s="7" t="s">
        <v>62</v>
      </c>
      <c r="K6" s="7">
        <v>30</v>
      </c>
      <c r="L6" s="7" t="s">
        <v>62</v>
      </c>
      <c r="M6" s="7">
        <v>40</v>
      </c>
      <c r="N6" s="7" t="s">
        <v>62</v>
      </c>
      <c r="O6" s="7">
        <v>30</v>
      </c>
      <c r="P6" s="7" t="s">
        <v>62</v>
      </c>
      <c r="Q6" s="7">
        <v>47</v>
      </c>
      <c r="R6" s="7" t="s">
        <v>62</v>
      </c>
      <c r="S6" s="7">
        <v>36</v>
      </c>
      <c r="T6" s="7" t="s">
        <v>62</v>
      </c>
      <c r="U6" s="7">
        <v>30</v>
      </c>
      <c r="V6" s="7" t="s">
        <v>62</v>
      </c>
      <c r="W6" s="7">
        <v>33</v>
      </c>
      <c r="X6" s="7" t="s">
        <v>62</v>
      </c>
      <c r="Y6" s="7">
        <v>32</v>
      </c>
      <c r="Z6" s="7" t="s">
        <v>62</v>
      </c>
      <c r="AA6" s="7">
        <v>45</v>
      </c>
      <c r="AB6" s="7" t="s">
        <v>62</v>
      </c>
      <c r="AC6" s="7">
        <v>52</v>
      </c>
      <c r="AD6" s="7" t="s">
        <v>62</v>
      </c>
      <c r="AE6" s="7">
        <v>45</v>
      </c>
      <c r="AF6" s="7" t="s">
        <v>62</v>
      </c>
      <c r="AG6" s="7">
        <v>33</v>
      </c>
      <c r="AH6" s="7"/>
      <c r="AI6" s="7">
        <v>32</v>
      </c>
      <c r="AJ6" s="7" t="s">
        <v>62</v>
      </c>
      <c r="AK6" s="7"/>
      <c r="AL6" s="7" t="s">
        <v>62</v>
      </c>
    </row>
    <row r="7" spans="2:38">
      <c r="B7" s="119"/>
      <c r="C7" s="129" t="s">
        <v>5</v>
      </c>
      <c r="D7" s="130"/>
      <c r="E7" s="3">
        <v>111</v>
      </c>
      <c r="F7" s="3" t="s">
        <v>62</v>
      </c>
      <c r="G7" s="3">
        <v>111</v>
      </c>
      <c r="H7" s="3" t="s">
        <v>62</v>
      </c>
      <c r="I7" s="3">
        <v>105</v>
      </c>
      <c r="J7" s="3" t="s">
        <v>62</v>
      </c>
      <c r="K7" s="3">
        <v>105</v>
      </c>
      <c r="L7" s="3" t="s">
        <v>62</v>
      </c>
      <c r="M7" s="3">
        <v>102</v>
      </c>
      <c r="N7" s="3" t="s">
        <v>62</v>
      </c>
      <c r="O7" s="3">
        <v>105</v>
      </c>
      <c r="P7" s="3" t="s">
        <v>62</v>
      </c>
      <c r="Q7" s="3">
        <v>102</v>
      </c>
      <c r="R7" s="3" t="s">
        <v>62</v>
      </c>
      <c r="S7" s="3">
        <v>105</v>
      </c>
      <c r="T7" s="3" t="s">
        <v>62</v>
      </c>
      <c r="U7" s="3">
        <v>111</v>
      </c>
      <c r="V7" s="3" t="s">
        <v>62</v>
      </c>
      <c r="W7" s="3">
        <v>111</v>
      </c>
      <c r="X7" s="3" t="s">
        <v>62</v>
      </c>
      <c r="Y7" s="3">
        <v>111</v>
      </c>
      <c r="Z7" s="3" t="s">
        <v>62</v>
      </c>
      <c r="AA7" s="3">
        <v>111</v>
      </c>
      <c r="AB7" s="3" t="s">
        <v>62</v>
      </c>
      <c r="AC7" s="3">
        <v>111</v>
      </c>
      <c r="AD7" s="3" t="s">
        <v>62</v>
      </c>
      <c r="AE7" s="3">
        <v>111</v>
      </c>
      <c r="AF7" s="3" t="s">
        <v>62</v>
      </c>
      <c r="AG7" s="3">
        <v>111</v>
      </c>
      <c r="AH7" s="3"/>
      <c r="AI7" s="3">
        <v>111</v>
      </c>
      <c r="AJ7" s="3" t="s">
        <v>62</v>
      </c>
      <c r="AK7" s="3"/>
      <c r="AL7" s="3" t="s">
        <v>62</v>
      </c>
    </row>
    <row r="8" spans="2:38">
      <c r="B8" s="119"/>
      <c r="C8" s="131" t="s">
        <v>2</v>
      </c>
      <c r="D8" s="8" t="s">
        <v>3</v>
      </c>
      <c r="E8" s="52">
        <v>110</v>
      </c>
      <c r="F8" s="52" t="s">
        <v>62</v>
      </c>
      <c r="G8" s="52">
        <v>101</v>
      </c>
      <c r="H8" s="52" t="s">
        <v>62</v>
      </c>
      <c r="I8" s="52">
        <v>111</v>
      </c>
      <c r="J8" s="52" t="s">
        <v>62</v>
      </c>
      <c r="K8" s="52">
        <v>117</v>
      </c>
      <c r="L8" s="52" t="s">
        <v>62</v>
      </c>
      <c r="M8" s="52">
        <v>111</v>
      </c>
      <c r="N8" s="52" t="s">
        <v>62</v>
      </c>
      <c r="O8" s="52">
        <v>114</v>
      </c>
      <c r="P8" s="52" t="s">
        <v>62</v>
      </c>
      <c r="Q8" s="52">
        <v>99</v>
      </c>
      <c r="R8" s="52" t="s">
        <v>62</v>
      </c>
      <c r="S8" s="52">
        <v>108</v>
      </c>
      <c r="T8" s="52" t="s">
        <v>62</v>
      </c>
      <c r="U8" s="52">
        <v>110</v>
      </c>
      <c r="V8" s="52" t="s">
        <v>62</v>
      </c>
      <c r="W8" s="52">
        <v>106</v>
      </c>
      <c r="X8" s="52" t="s">
        <v>62</v>
      </c>
      <c r="Y8" s="52">
        <v>113</v>
      </c>
      <c r="Z8" s="52" t="s">
        <v>62</v>
      </c>
      <c r="AA8" s="52">
        <v>126</v>
      </c>
      <c r="AB8" s="52" t="s">
        <v>62</v>
      </c>
      <c r="AC8" s="52">
        <v>106</v>
      </c>
      <c r="AD8" s="52" t="s">
        <v>62</v>
      </c>
      <c r="AE8" s="52">
        <v>103</v>
      </c>
      <c r="AF8" s="52" t="s">
        <v>62</v>
      </c>
      <c r="AG8" s="52">
        <v>124</v>
      </c>
      <c r="AH8" s="52"/>
      <c r="AI8" s="52">
        <v>113</v>
      </c>
      <c r="AJ8" s="52" t="s">
        <v>62</v>
      </c>
      <c r="AK8" s="52"/>
      <c r="AL8" s="52" t="s">
        <v>62</v>
      </c>
    </row>
    <row r="9" spans="2:38" ht="18.75" hidden="1" customHeight="1">
      <c r="B9" s="119"/>
      <c r="C9" s="131"/>
      <c r="D9" s="9" t="s">
        <v>32</v>
      </c>
      <c r="E9" s="52"/>
      <c r="F9" s="52" t="s">
        <v>62</v>
      </c>
      <c r="G9" s="52"/>
      <c r="H9" s="52" t="s">
        <v>62</v>
      </c>
      <c r="I9" s="52"/>
      <c r="J9" s="52" t="s">
        <v>62</v>
      </c>
      <c r="K9" s="52"/>
      <c r="L9" s="52" t="s">
        <v>62</v>
      </c>
      <c r="M9" s="52"/>
      <c r="N9" s="52" t="s">
        <v>62</v>
      </c>
      <c r="O9" s="52"/>
      <c r="P9" s="52" t="s">
        <v>62</v>
      </c>
      <c r="Q9" s="52"/>
      <c r="R9" s="52" t="s">
        <v>62</v>
      </c>
      <c r="S9" s="52"/>
      <c r="T9" s="52" t="s">
        <v>62</v>
      </c>
      <c r="U9" s="52"/>
      <c r="V9" s="52" t="s">
        <v>62</v>
      </c>
      <c r="W9" s="52"/>
      <c r="X9" s="52" t="s">
        <v>62</v>
      </c>
      <c r="Y9" s="52"/>
      <c r="Z9" s="52" t="s">
        <v>62</v>
      </c>
      <c r="AA9" s="52"/>
      <c r="AB9" s="52" t="s">
        <v>62</v>
      </c>
      <c r="AC9" s="52"/>
      <c r="AD9" s="52" t="s">
        <v>62</v>
      </c>
      <c r="AE9" s="52"/>
      <c r="AF9" s="52" t="s">
        <v>62</v>
      </c>
      <c r="AG9" s="52"/>
      <c r="AH9" s="52"/>
      <c r="AI9" s="52"/>
      <c r="AJ9" s="52" t="s">
        <v>62</v>
      </c>
      <c r="AK9" s="52"/>
      <c r="AL9" s="52" t="s">
        <v>62</v>
      </c>
    </row>
    <row r="10" spans="2:38" ht="18.75" hidden="1" customHeight="1">
      <c r="B10" s="119"/>
      <c r="C10" s="131"/>
      <c r="D10" s="9" t="s">
        <v>6</v>
      </c>
      <c r="E10" s="52"/>
      <c r="F10" s="52" t="s">
        <v>62</v>
      </c>
      <c r="G10" s="52"/>
      <c r="H10" s="52" t="s">
        <v>62</v>
      </c>
      <c r="I10" s="52"/>
      <c r="J10" s="52" t="s">
        <v>62</v>
      </c>
      <c r="K10" s="52"/>
      <c r="L10" s="52" t="s">
        <v>62</v>
      </c>
      <c r="M10" s="52"/>
      <c r="N10" s="52" t="s">
        <v>62</v>
      </c>
      <c r="O10" s="52"/>
      <c r="P10" s="52" t="s">
        <v>62</v>
      </c>
      <c r="Q10" s="52"/>
      <c r="R10" s="52" t="s">
        <v>62</v>
      </c>
      <c r="S10" s="52"/>
      <c r="T10" s="52" t="s">
        <v>62</v>
      </c>
      <c r="U10" s="52"/>
      <c r="V10" s="52" t="s">
        <v>62</v>
      </c>
      <c r="W10" s="52"/>
      <c r="X10" s="52" t="s">
        <v>62</v>
      </c>
      <c r="Y10" s="52"/>
      <c r="Z10" s="52" t="s">
        <v>62</v>
      </c>
      <c r="AA10" s="52"/>
      <c r="AB10" s="52" t="s">
        <v>62</v>
      </c>
      <c r="AC10" s="52"/>
      <c r="AD10" s="52" t="s">
        <v>62</v>
      </c>
      <c r="AE10" s="52"/>
      <c r="AF10" s="52" t="s">
        <v>62</v>
      </c>
      <c r="AG10" s="52"/>
      <c r="AH10" s="52"/>
      <c r="AI10" s="52"/>
      <c r="AJ10" s="52" t="s">
        <v>62</v>
      </c>
      <c r="AK10" s="52"/>
      <c r="AL10" s="52" t="s">
        <v>62</v>
      </c>
    </row>
    <row r="11" spans="2:38" ht="18.75" hidden="1" customHeight="1" thickBot="1">
      <c r="B11" s="119"/>
      <c r="C11" s="131"/>
      <c r="D11" s="9" t="s">
        <v>7</v>
      </c>
      <c r="E11" s="52"/>
      <c r="F11" s="52" t="s">
        <v>62</v>
      </c>
      <c r="G11" s="52"/>
      <c r="H11" s="52" t="s">
        <v>62</v>
      </c>
      <c r="I11" s="52"/>
      <c r="J11" s="52" t="s">
        <v>62</v>
      </c>
      <c r="K11" s="52"/>
      <c r="L11" s="52" t="s">
        <v>62</v>
      </c>
      <c r="M11" s="52"/>
      <c r="N11" s="52" t="s">
        <v>62</v>
      </c>
      <c r="O11" s="52"/>
      <c r="P11" s="52" t="s">
        <v>62</v>
      </c>
      <c r="Q11" s="52"/>
      <c r="R11" s="52" t="s">
        <v>62</v>
      </c>
      <c r="S11" s="52"/>
      <c r="T11" s="52" t="s">
        <v>62</v>
      </c>
      <c r="U11" s="52"/>
      <c r="V11" s="52" t="s">
        <v>62</v>
      </c>
      <c r="W11" s="52"/>
      <c r="X11" s="52" t="s">
        <v>62</v>
      </c>
      <c r="Y11" s="52"/>
      <c r="Z11" s="52" t="s">
        <v>62</v>
      </c>
      <c r="AA11" s="52"/>
      <c r="AB11" s="52" t="s">
        <v>62</v>
      </c>
      <c r="AC11" s="52"/>
      <c r="AD11" s="52" t="s">
        <v>62</v>
      </c>
      <c r="AE11" s="52"/>
      <c r="AF11" s="52" t="s">
        <v>62</v>
      </c>
      <c r="AG11" s="52"/>
      <c r="AH11" s="52"/>
      <c r="AI11" s="52"/>
      <c r="AJ11" s="52" t="s">
        <v>62</v>
      </c>
      <c r="AK11" s="52"/>
      <c r="AL11" s="52" t="s">
        <v>62</v>
      </c>
    </row>
    <row r="12" spans="2:38" ht="15" thickBot="1">
      <c r="B12" s="119"/>
      <c r="C12" s="132"/>
      <c r="D12" s="10" t="s">
        <v>8</v>
      </c>
      <c r="E12" s="53">
        <v>110</v>
      </c>
      <c r="F12" s="53" t="s">
        <v>62</v>
      </c>
      <c r="G12" s="53">
        <v>99</v>
      </c>
      <c r="H12" s="53" t="s">
        <v>62</v>
      </c>
      <c r="I12" s="53">
        <v>109</v>
      </c>
      <c r="J12" s="53" t="s">
        <v>62</v>
      </c>
      <c r="K12" s="53">
        <v>115</v>
      </c>
      <c r="L12" s="53" t="s">
        <v>62</v>
      </c>
      <c r="M12" s="53">
        <v>109</v>
      </c>
      <c r="N12" s="53" t="s">
        <v>62</v>
      </c>
      <c r="O12" s="53">
        <v>112</v>
      </c>
      <c r="P12" s="53" t="s">
        <v>62</v>
      </c>
      <c r="Q12" s="53">
        <v>99</v>
      </c>
      <c r="R12" s="53" t="s">
        <v>62</v>
      </c>
      <c r="S12" s="53">
        <v>106</v>
      </c>
      <c r="T12" s="53" t="s">
        <v>62</v>
      </c>
      <c r="U12" s="53">
        <v>108</v>
      </c>
      <c r="V12" s="53" t="s">
        <v>62</v>
      </c>
      <c r="W12" s="53">
        <v>104</v>
      </c>
      <c r="X12" s="53" t="s">
        <v>62</v>
      </c>
      <c r="Y12" s="53">
        <v>111</v>
      </c>
      <c r="Z12" s="53" t="s">
        <v>62</v>
      </c>
      <c r="AA12" s="53">
        <v>124</v>
      </c>
      <c r="AB12" s="53" t="s">
        <v>62</v>
      </c>
      <c r="AC12" s="53">
        <v>104</v>
      </c>
      <c r="AD12" s="53" t="s">
        <v>62</v>
      </c>
      <c r="AE12" s="53">
        <v>101</v>
      </c>
      <c r="AF12" s="53" t="s">
        <v>62</v>
      </c>
      <c r="AG12" s="53">
        <v>122</v>
      </c>
      <c r="AH12" s="53"/>
      <c r="AI12" s="53">
        <v>111</v>
      </c>
      <c r="AJ12" s="53" t="s">
        <v>62</v>
      </c>
      <c r="AK12" s="53"/>
      <c r="AL12" s="53" t="s">
        <v>62</v>
      </c>
    </row>
    <row r="13" spans="2:38">
      <c r="B13" s="119"/>
      <c r="C13" s="124" t="s">
        <v>9</v>
      </c>
      <c r="D13" s="2" t="s">
        <v>60</v>
      </c>
      <c r="E13" s="3">
        <v>40</v>
      </c>
      <c r="F13" s="3" t="s">
        <v>62</v>
      </c>
      <c r="G13" s="3">
        <v>40</v>
      </c>
      <c r="H13" s="3" t="s">
        <v>62</v>
      </c>
      <c r="I13" s="3">
        <v>40</v>
      </c>
      <c r="J13" s="3" t="s">
        <v>62</v>
      </c>
      <c r="K13" s="3">
        <v>40</v>
      </c>
      <c r="L13" s="3" t="s">
        <v>62</v>
      </c>
      <c r="M13" s="3">
        <v>40</v>
      </c>
      <c r="N13" s="3" t="s">
        <v>62</v>
      </c>
      <c r="O13" s="3">
        <v>40</v>
      </c>
      <c r="P13" s="3" t="s">
        <v>62</v>
      </c>
      <c r="Q13" s="3">
        <v>40</v>
      </c>
      <c r="R13" s="3" t="s">
        <v>62</v>
      </c>
      <c r="S13" s="3">
        <v>40</v>
      </c>
      <c r="T13" s="3" t="s">
        <v>62</v>
      </c>
      <c r="U13" s="3">
        <v>40</v>
      </c>
      <c r="V13" s="3" t="s">
        <v>62</v>
      </c>
      <c r="W13" s="3">
        <v>40</v>
      </c>
      <c r="X13" s="3" t="s">
        <v>62</v>
      </c>
      <c r="Y13" s="3">
        <v>40</v>
      </c>
      <c r="Z13" s="3" t="s">
        <v>62</v>
      </c>
      <c r="AA13" s="3">
        <v>40</v>
      </c>
      <c r="AB13" s="3" t="s">
        <v>62</v>
      </c>
      <c r="AC13" s="3">
        <v>40</v>
      </c>
      <c r="AD13" s="3" t="s">
        <v>62</v>
      </c>
      <c r="AE13" s="3">
        <v>40</v>
      </c>
      <c r="AF13" s="3" t="s">
        <v>62</v>
      </c>
      <c r="AG13" s="3">
        <v>40</v>
      </c>
      <c r="AH13" s="3" t="s">
        <v>62</v>
      </c>
      <c r="AI13" s="3">
        <v>40</v>
      </c>
      <c r="AJ13" s="3" t="s">
        <v>62</v>
      </c>
      <c r="AK13" s="3">
        <v>40</v>
      </c>
      <c r="AL13" s="3" t="s">
        <v>62</v>
      </c>
    </row>
    <row r="14" spans="2:38">
      <c r="B14" s="119"/>
      <c r="C14" s="126"/>
      <c r="D14" s="4" t="s">
        <v>58</v>
      </c>
      <c r="E14" s="5">
        <v>1</v>
      </c>
      <c r="F14" s="5" t="s">
        <v>62</v>
      </c>
      <c r="G14" s="5">
        <v>2</v>
      </c>
      <c r="H14" s="5" t="s">
        <v>62</v>
      </c>
      <c r="I14" s="5">
        <v>2</v>
      </c>
      <c r="J14" s="5" t="s">
        <v>62</v>
      </c>
      <c r="K14" s="5">
        <v>1</v>
      </c>
      <c r="L14" s="5" t="s">
        <v>62</v>
      </c>
      <c r="M14" s="5">
        <v>2</v>
      </c>
      <c r="N14" s="5" t="s">
        <v>62</v>
      </c>
      <c r="O14" s="5">
        <v>3</v>
      </c>
      <c r="P14" s="5" t="s">
        <v>62</v>
      </c>
      <c r="Q14" s="5">
        <v>5</v>
      </c>
      <c r="R14" s="5" t="s">
        <v>62</v>
      </c>
      <c r="S14" s="5">
        <v>2</v>
      </c>
      <c r="T14" s="5" t="s">
        <v>62</v>
      </c>
      <c r="U14" s="5">
        <v>3</v>
      </c>
      <c r="V14" s="5" t="s">
        <v>62</v>
      </c>
      <c r="W14" s="5">
        <v>4</v>
      </c>
      <c r="X14" s="5" t="s">
        <v>62</v>
      </c>
      <c r="Y14" s="5">
        <v>2</v>
      </c>
      <c r="Z14" s="5" t="s">
        <v>62</v>
      </c>
      <c r="AA14" s="5">
        <v>3</v>
      </c>
      <c r="AB14" s="5" t="s">
        <v>62</v>
      </c>
      <c r="AC14" s="5">
        <v>1</v>
      </c>
      <c r="AD14" s="5" t="s">
        <v>62</v>
      </c>
      <c r="AE14" s="5">
        <v>5</v>
      </c>
      <c r="AF14" s="5" t="s">
        <v>62</v>
      </c>
      <c r="AG14" s="5">
        <v>1</v>
      </c>
      <c r="AH14" s="5"/>
      <c r="AI14" s="5">
        <v>2</v>
      </c>
      <c r="AJ14" s="5" t="s">
        <v>62</v>
      </c>
      <c r="AK14" s="5">
        <v>1</v>
      </c>
      <c r="AL14" s="5" t="s">
        <v>62</v>
      </c>
    </row>
    <row r="15" spans="2:38" ht="15" thickBot="1">
      <c r="B15" s="119"/>
      <c r="C15" s="125"/>
      <c r="D15" s="6" t="s">
        <v>59</v>
      </c>
      <c r="E15" s="7">
        <v>40</v>
      </c>
      <c r="F15" s="7" t="s">
        <v>62</v>
      </c>
      <c r="G15" s="7">
        <v>36</v>
      </c>
      <c r="H15" s="7" t="s">
        <v>62</v>
      </c>
      <c r="I15" s="7">
        <v>35</v>
      </c>
      <c r="J15" s="7" t="s">
        <v>62</v>
      </c>
      <c r="K15" s="7">
        <v>37</v>
      </c>
      <c r="L15" s="7" t="s">
        <v>62</v>
      </c>
      <c r="M15" s="7">
        <v>36</v>
      </c>
      <c r="N15" s="7" t="s">
        <v>62</v>
      </c>
      <c r="O15" s="7">
        <v>37</v>
      </c>
      <c r="P15" s="7" t="s">
        <v>62</v>
      </c>
      <c r="Q15" s="7">
        <v>35</v>
      </c>
      <c r="R15" s="7" t="s">
        <v>62</v>
      </c>
      <c r="S15" s="7">
        <v>35</v>
      </c>
      <c r="T15" s="7" t="s">
        <v>62</v>
      </c>
      <c r="U15" s="7">
        <v>35</v>
      </c>
      <c r="V15" s="7" t="s">
        <v>62</v>
      </c>
      <c r="W15" s="7">
        <v>34</v>
      </c>
      <c r="X15" s="7" t="s">
        <v>62</v>
      </c>
      <c r="Y15" s="7">
        <v>34</v>
      </c>
      <c r="Z15" s="7" t="s">
        <v>62</v>
      </c>
      <c r="AA15" s="7">
        <v>37</v>
      </c>
      <c r="AB15" s="7" t="s">
        <v>62</v>
      </c>
      <c r="AC15" s="7">
        <v>36</v>
      </c>
      <c r="AD15" s="7" t="s">
        <v>62</v>
      </c>
      <c r="AE15" s="7">
        <v>36</v>
      </c>
      <c r="AF15" s="7" t="s">
        <v>62</v>
      </c>
      <c r="AG15" s="7">
        <v>35</v>
      </c>
      <c r="AH15" s="7"/>
      <c r="AI15" s="7">
        <v>34</v>
      </c>
      <c r="AJ15" s="7" t="s">
        <v>62</v>
      </c>
      <c r="AK15" s="7"/>
      <c r="AL15" s="7" t="s">
        <v>62</v>
      </c>
    </row>
    <row r="16" spans="2:38">
      <c r="B16" s="119"/>
      <c r="C16" s="124" t="s">
        <v>16</v>
      </c>
      <c r="D16" s="11" t="s">
        <v>17</v>
      </c>
      <c r="E16" s="12">
        <v>0.95</v>
      </c>
      <c r="F16" s="12" t="s">
        <v>62</v>
      </c>
      <c r="G16" s="12">
        <v>0.95</v>
      </c>
      <c r="H16" s="12" t="s">
        <v>62</v>
      </c>
      <c r="I16" s="12">
        <v>0.95</v>
      </c>
      <c r="J16" s="12" t="s">
        <v>62</v>
      </c>
      <c r="K16" s="12">
        <v>0.95</v>
      </c>
      <c r="L16" s="12" t="s">
        <v>62</v>
      </c>
      <c r="M16" s="12">
        <v>0.95</v>
      </c>
      <c r="N16" s="12" t="s">
        <v>62</v>
      </c>
      <c r="O16" s="12">
        <v>0.95</v>
      </c>
      <c r="P16" s="12" t="s">
        <v>62</v>
      </c>
      <c r="Q16" s="12">
        <v>0.95</v>
      </c>
      <c r="R16" s="12" t="s">
        <v>62</v>
      </c>
      <c r="S16" s="12">
        <v>0.95</v>
      </c>
      <c r="T16" s="12" t="s">
        <v>62</v>
      </c>
      <c r="U16" s="12">
        <v>0.95</v>
      </c>
      <c r="V16" s="12" t="s">
        <v>62</v>
      </c>
      <c r="W16" s="12">
        <v>0.95</v>
      </c>
      <c r="X16" s="12" t="s">
        <v>62</v>
      </c>
      <c r="Y16" s="12">
        <v>0.95</v>
      </c>
      <c r="Z16" s="12" t="s">
        <v>62</v>
      </c>
      <c r="AA16" s="12">
        <v>0.95</v>
      </c>
      <c r="AB16" s="12" t="s">
        <v>62</v>
      </c>
      <c r="AC16" s="12">
        <v>0.95</v>
      </c>
      <c r="AD16" s="12" t="s">
        <v>62</v>
      </c>
      <c r="AE16" s="12">
        <v>0.95</v>
      </c>
      <c r="AF16" s="12" t="s">
        <v>62</v>
      </c>
      <c r="AG16" s="12">
        <v>0.95</v>
      </c>
      <c r="AH16" s="12" t="s">
        <v>62</v>
      </c>
      <c r="AI16" s="12">
        <v>0.95</v>
      </c>
      <c r="AJ16" s="12" t="s">
        <v>62</v>
      </c>
      <c r="AK16" s="12">
        <v>0.95</v>
      </c>
      <c r="AL16" s="12" t="s">
        <v>62</v>
      </c>
    </row>
    <row r="17" spans="2:38" ht="15" thickBot="1">
      <c r="B17" s="119"/>
      <c r="C17" s="125" t="s">
        <v>11</v>
      </c>
      <c r="D17" s="13" t="s">
        <v>18</v>
      </c>
      <c r="E17" s="14">
        <f>(SUM(E4:E5)-E6)/(SUM(E4:E5))</f>
        <v>0.85370370370370374</v>
      </c>
      <c r="F17" s="14" t="s">
        <v>62</v>
      </c>
      <c r="G17" s="14">
        <f>(SUM(G4:G5)-G6)/(SUM(G4:G5))</f>
        <v>0.94736842105263153</v>
      </c>
      <c r="H17" s="14" t="s">
        <v>62</v>
      </c>
      <c r="I17" s="14">
        <f>(SUM(I4:I5)-I6)/(SUM(I4:I5))</f>
        <v>0.95</v>
      </c>
      <c r="J17" s="14" t="s">
        <v>62</v>
      </c>
      <c r="K17" s="14">
        <f>(SUM(K4:K5)-K6)/(SUM(K4:K5))</f>
        <v>0.94736842105263153</v>
      </c>
      <c r="L17" s="14" t="s">
        <v>62</v>
      </c>
      <c r="M17" s="14">
        <f>(SUM(M4:M5)-M6)/(SUM(M4:M5))</f>
        <v>0.92982456140350878</v>
      </c>
      <c r="N17" s="14" t="s">
        <v>62</v>
      </c>
      <c r="O17" s="14">
        <f>(SUM(O4:O5)-O6)/(SUM(O4:O5))</f>
        <v>0.94736842105263153</v>
      </c>
      <c r="P17" s="14" t="s">
        <v>62</v>
      </c>
      <c r="Q17" s="14">
        <f>(SUM(Q4:Q5)-Q6)/(SUM(Q4:Q5))</f>
        <v>0.92166666666666663</v>
      </c>
      <c r="R17" s="14" t="s">
        <v>62</v>
      </c>
      <c r="S17" s="14">
        <f>(SUM(S4:S5)-S6)/(SUM(S4:S5))</f>
        <v>0.94</v>
      </c>
      <c r="T17" s="14" t="s">
        <v>62</v>
      </c>
      <c r="U17" s="14">
        <f>(SUM(U4:U5)-U6)/(SUM(U4:U5))</f>
        <v>0.95</v>
      </c>
      <c r="V17" s="14" t="s">
        <v>62</v>
      </c>
      <c r="W17" s="14">
        <f>(SUM(W4:W5)-W6)/(SUM(W4:W5))</f>
        <v>0.94499999999999995</v>
      </c>
      <c r="X17" s="14" t="s">
        <v>62</v>
      </c>
      <c r="Y17" s="14">
        <f>(SUM(Y4:Y5)-Y6)/(SUM(Y4:Y5))</f>
        <v>0.94666666666666666</v>
      </c>
      <c r="Z17" s="14" t="s">
        <v>62</v>
      </c>
      <c r="AA17" s="14">
        <f>(SUM(AA4:AA5)-AA6)/(SUM(AA4:AA5))</f>
        <v>0.92500000000000004</v>
      </c>
      <c r="AB17" s="14" t="s">
        <v>62</v>
      </c>
      <c r="AC17" s="14">
        <f>(SUM(AC4:AC5)-AC6)/(SUM(AC4:AC5))</f>
        <v>0.90877192982456145</v>
      </c>
      <c r="AD17" s="14" t="s">
        <v>62</v>
      </c>
      <c r="AE17" s="14">
        <f>(SUM(AE4:AE5)-AE6)/(SUM(AE4:AE5))</f>
        <v>0.92500000000000004</v>
      </c>
      <c r="AF17" s="14" t="s">
        <v>62</v>
      </c>
      <c r="AG17" s="14">
        <f>(SUM(AG4:AG5)-AG6)/(SUM(AG4:AG5))</f>
        <v>0.94499999999999995</v>
      </c>
      <c r="AH17" s="14" t="s">
        <v>62</v>
      </c>
      <c r="AI17" s="14">
        <f>(SUM(AI4:AI5)-AI6)/(SUM(AI4:AI5))</f>
        <v>0.94666666666666666</v>
      </c>
      <c r="AJ17" s="14" t="s">
        <v>62</v>
      </c>
      <c r="AK17" s="14">
        <f>(SUM(AK4:AK5)-AK6)/(SUM(AK4:AK5))</f>
        <v>1</v>
      </c>
      <c r="AL17" s="14" t="s">
        <v>62</v>
      </c>
    </row>
    <row r="18" spans="2:38" ht="24" customHeight="1">
      <c r="B18" s="119"/>
      <c r="C18" s="124" t="s">
        <v>19</v>
      </c>
      <c r="D18" s="11" t="s">
        <v>17</v>
      </c>
      <c r="E18" s="15">
        <v>0.995</v>
      </c>
      <c r="F18" s="15" t="s">
        <v>62</v>
      </c>
      <c r="G18" s="15">
        <v>0.995</v>
      </c>
      <c r="H18" s="15" t="s">
        <v>62</v>
      </c>
      <c r="I18" s="15">
        <v>0.995</v>
      </c>
      <c r="J18" s="15" t="s">
        <v>62</v>
      </c>
      <c r="K18" s="15">
        <v>0.995</v>
      </c>
      <c r="L18" s="15" t="s">
        <v>62</v>
      </c>
      <c r="M18" s="15">
        <v>0.995</v>
      </c>
      <c r="N18" s="15" t="s">
        <v>62</v>
      </c>
      <c r="O18" s="15">
        <v>0.995</v>
      </c>
      <c r="P18" s="15" t="s">
        <v>62</v>
      </c>
      <c r="Q18" s="15">
        <v>0.995</v>
      </c>
      <c r="R18" s="15" t="s">
        <v>62</v>
      </c>
      <c r="S18" s="15">
        <v>0.995</v>
      </c>
      <c r="T18" s="15" t="s">
        <v>62</v>
      </c>
      <c r="U18" s="15">
        <v>0.995</v>
      </c>
      <c r="V18" s="15" t="s">
        <v>62</v>
      </c>
      <c r="W18" s="15">
        <v>0.995</v>
      </c>
      <c r="X18" s="15" t="s">
        <v>62</v>
      </c>
      <c r="Y18" s="15">
        <v>0.995</v>
      </c>
      <c r="Z18" s="15" t="s">
        <v>62</v>
      </c>
      <c r="AA18" s="15">
        <v>0.995</v>
      </c>
      <c r="AB18" s="15" t="s">
        <v>62</v>
      </c>
      <c r="AC18" s="15">
        <v>0.995</v>
      </c>
      <c r="AD18" s="15" t="s">
        <v>62</v>
      </c>
      <c r="AE18" s="15">
        <v>0.995</v>
      </c>
      <c r="AF18" s="15" t="s">
        <v>62</v>
      </c>
      <c r="AG18" s="15">
        <v>0.995</v>
      </c>
      <c r="AH18" s="15" t="s">
        <v>62</v>
      </c>
      <c r="AI18" s="15">
        <v>0.995</v>
      </c>
      <c r="AJ18" s="15" t="s">
        <v>62</v>
      </c>
      <c r="AK18" s="15">
        <v>0.995</v>
      </c>
      <c r="AL18" s="15" t="s">
        <v>62</v>
      </c>
    </row>
    <row r="19" spans="2:38" ht="15" thickBot="1">
      <c r="B19" s="119"/>
      <c r="C19" s="125"/>
      <c r="D19" s="13" t="s">
        <v>18</v>
      </c>
      <c r="E19" s="16">
        <v>0.91300000000000003</v>
      </c>
      <c r="F19" s="16" t="s">
        <v>62</v>
      </c>
      <c r="G19" s="16">
        <v>0.86099999999999999</v>
      </c>
      <c r="H19" s="16" t="s">
        <v>62</v>
      </c>
      <c r="I19" s="16">
        <v>0.91600000000000004</v>
      </c>
      <c r="J19" s="16" t="s">
        <v>62</v>
      </c>
      <c r="K19" s="16">
        <v>0.96299999999999997</v>
      </c>
      <c r="L19" s="16" t="s">
        <v>62</v>
      </c>
      <c r="M19" s="16">
        <v>0.92500000000000004</v>
      </c>
      <c r="N19" s="16" t="s">
        <v>62</v>
      </c>
      <c r="O19" s="16">
        <v>0.94599999999999995</v>
      </c>
      <c r="P19" s="16" t="s">
        <v>62</v>
      </c>
      <c r="Q19" s="16">
        <v>0.83199999999999996</v>
      </c>
      <c r="R19" s="16" t="s">
        <v>62</v>
      </c>
      <c r="S19" s="16">
        <v>0.90400000000000003</v>
      </c>
      <c r="T19" s="16" t="s">
        <v>62</v>
      </c>
      <c r="U19" s="16">
        <v>0.89700000000000002</v>
      </c>
      <c r="V19" s="16" t="s">
        <v>62</v>
      </c>
      <c r="W19" s="16">
        <v>0.87</v>
      </c>
      <c r="X19" s="16" t="s">
        <v>62</v>
      </c>
      <c r="Y19" s="16">
        <v>0.92800000000000005</v>
      </c>
      <c r="Z19" s="16" t="s">
        <v>62</v>
      </c>
      <c r="AA19" s="16">
        <v>0.97599999999999998</v>
      </c>
      <c r="AB19" s="16" t="s">
        <v>62</v>
      </c>
      <c r="AC19" s="16">
        <v>0.879</v>
      </c>
      <c r="AD19" s="16" t="s">
        <v>62</v>
      </c>
      <c r="AE19" s="16">
        <v>0.81200000000000006</v>
      </c>
      <c r="AF19" s="16" t="s">
        <v>62</v>
      </c>
      <c r="AG19" s="16">
        <v>1.0089999999999999</v>
      </c>
      <c r="AH19" s="16"/>
      <c r="AI19" s="16">
        <v>0.95199999999999996</v>
      </c>
      <c r="AJ19" s="16" t="s">
        <v>62</v>
      </c>
      <c r="AK19" s="16"/>
      <c r="AL19" s="16" t="s">
        <v>62</v>
      </c>
    </row>
    <row r="20" spans="2:38">
      <c r="B20" s="119"/>
      <c r="C20" s="124" t="s">
        <v>0</v>
      </c>
      <c r="D20" s="11" t="s">
        <v>17</v>
      </c>
      <c r="E20" s="22">
        <v>15</v>
      </c>
      <c r="F20" s="22" t="s">
        <v>62</v>
      </c>
      <c r="G20" s="22">
        <v>15</v>
      </c>
      <c r="H20" s="22" t="s">
        <v>62</v>
      </c>
      <c r="I20" s="22">
        <v>15</v>
      </c>
      <c r="J20" s="22" t="s">
        <v>62</v>
      </c>
      <c r="K20" s="22">
        <v>15</v>
      </c>
      <c r="L20" s="22" t="s">
        <v>62</v>
      </c>
      <c r="M20" s="22">
        <v>15</v>
      </c>
      <c r="N20" s="22" t="s">
        <v>62</v>
      </c>
      <c r="O20" s="22">
        <v>15</v>
      </c>
      <c r="P20" s="22" t="s">
        <v>62</v>
      </c>
      <c r="Q20" s="22">
        <v>15</v>
      </c>
      <c r="R20" s="22" t="s">
        <v>62</v>
      </c>
      <c r="S20" s="22">
        <v>15</v>
      </c>
      <c r="T20" s="22" t="s">
        <v>62</v>
      </c>
      <c r="U20" s="22">
        <v>15</v>
      </c>
      <c r="V20" s="22" t="s">
        <v>62</v>
      </c>
      <c r="W20" s="22">
        <v>15</v>
      </c>
      <c r="X20" s="22" t="s">
        <v>62</v>
      </c>
      <c r="Y20" s="22">
        <v>15</v>
      </c>
      <c r="Z20" s="22" t="s">
        <v>62</v>
      </c>
      <c r="AA20" s="22">
        <v>15</v>
      </c>
      <c r="AB20" s="22" t="s">
        <v>62</v>
      </c>
      <c r="AC20" s="22">
        <v>15</v>
      </c>
      <c r="AD20" s="22" t="s">
        <v>62</v>
      </c>
      <c r="AE20" s="22">
        <v>15</v>
      </c>
      <c r="AF20" s="22" t="s">
        <v>62</v>
      </c>
      <c r="AG20" s="22">
        <v>15</v>
      </c>
      <c r="AH20" s="22" t="s">
        <v>62</v>
      </c>
      <c r="AI20" s="22">
        <v>15</v>
      </c>
      <c r="AJ20" s="22" t="s">
        <v>62</v>
      </c>
      <c r="AK20" s="22">
        <v>15</v>
      </c>
      <c r="AL20" s="22" t="s">
        <v>62</v>
      </c>
    </row>
    <row r="21" spans="2:38">
      <c r="B21" s="119"/>
      <c r="C21" s="126"/>
      <c r="D21" s="39" t="s">
        <v>34</v>
      </c>
      <c r="E21" s="40">
        <f t="shared" ref="E21:G21" si="0">E8/SUM(E4:E5)*60</f>
        <v>12.222222222222221</v>
      </c>
      <c r="F21" s="40" t="s">
        <v>62</v>
      </c>
      <c r="G21" s="40">
        <f t="shared" si="0"/>
        <v>10.631578947368421</v>
      </c>
      <c r="H21" s="40" t="s">
        <v>62</v>
      </c>
      <c r="I21" s="40">
        <f t="shared" ref="I21:K21" si="1">I8/SUM(I4:I5)*60</f>
        <v>11.1</v>
      </c>
      <c r="J21" s="40" t="s">
        <v>62</v>
      </c>
      <c r="K21" s="40">
        <f t="shared" si="1"/>
        <v>12.315789473684211</v>
      </c>
      <c r="L21" s="40" t="s">
        <v>62</v>
      </c>
      <c r="M21" s="40">
        <f t="shared" ref="M21:O21" si="2">M8/SUM(M4:M5)*60</f>
        <v>11.684210526315789</v>
      </c>
      <c r="N21" s="40" t="s">
        <v>62</v>
      </c>
      <c r="O21" s="40">
        <f t="shared" si="2"/>
        <v>12</v>
      </c>
      <c r="P21" s="40" t="s">
        <v>62</v>
      </c>
      <c r="Q21" s="40">
        <f t="shared" ref="Q21" si="3">Q8/SUM(Q4:Q5)*60</f>
        <v>9.9</v>
      </c>
      <c r="R21" s="40" t="s">
        <v>62</v>
      </c>
      <c r="S21" s="40">
        <f t="shared" ref="S21:U21" si="4">S8/SUM(S4:S5)*60</f>
        <v>10.799999999999999</v>
      </c>
      <c r="T21" s="40" t="s">
        <v>62</v>
      </c>
      <c r="U21" s="40">
        <f t="shared" si="4"/>
        <v>11</v>
      </c>
      <c r="V21" s="40" t="s">
        <v>62</v>
      </c>
      <c r="W21" s="40">
        <f t="shared" ref="W21:Y21" si="5">W8/SUM(W4:W5)*60</f>
        <v>10.6</v>
      </c>
      <c r="X21" s="40" t="s">
        <v>62</v>
      </c>
      <c r="Y21" s="40">
        <f t="shared" si="5"/>
        <v>11.299999999999999</v>
      </c>
      <c r="Z21" s="40" t="s">
        <v>62</v>
      </c>
      <c r="AA21" s="40">
        <f t="shared" ref="AA21:AC21" si="6">AA8/SUM(AA4:AA5)*60</f>
        <v>12.6</v>
      </c>
      <c r="AB21" s="40" t="s">
        <v>62</v>
      </c>
      <c r="AC21" s="40">
        <f t="shared" si="6"/>
        <v>11.157894736842104</v>
      </c>
      <c r="AD21" s="40" t="s">
        <v>62</v>
      </c>
      <c r="AE21" s="40">
        <f t="shared" ref="AE21" si="7">AE8/SUM(AE4:AE5)*60</f>
        <v>10.299999999999999</v>
      </c>
      <c r="AF21" s="40" t="s">
        <v>62</v>
      </c>
      <c r="AG21" s="40">
        <f t="shared" ref="AG21" si="8">AG8/SUM(AG4:AG5)*60</f>
        <v>12.4</v>
      </c>
      <c r="AH21" s="40" t="s">
        <v>62</v>
      </c>
      <c r="AI21" s="40">
        <f t="shared" ref="AI21:AK21" si="9">AI8/SUM(AI4:AI5)*60</f>
        <v>11.299999999999999</v>
      </c>
      <c r="AJ21" s="40" t="s">
        <v>62</v>
      </c>
      <c r="AK21" s="40">
        <f t="shared" si="9"/>
        <v>0</v>
      </c>
      <c r="AL21" s="40" t="s">
        <v>62</v>
      </c>
    </row>
    <row r="22" spans="2:38" ht="15" thickBot="1">
      <c r="B22" s="119"/>
      <c r="C22" s="125" t="s">
        <v>0</v>
      </c>
      <c r="D22" s="13" t="s">
        <v>18</v>
      </c>
      <c r="E22" s="17">
        <f t="shared" ref="E22:G22" si="10">E12/SUM(E4:E5)*60</f>
        <v>12.222222222222221</v>
      </c>
      <c r="F22" s="17" t="s">
        <v>62</v>
      </c>
      <c r="G22" s="17">
        <f t="shared" si="10"/>
        <v>10.421052631578949</v>
      </c>
      <c r="H22" s="17" t="s">
        <v>62</v>
      </c>
      <c r="I22" s="17">
        <f t="shared" ref="I22:K22" si="11">I12/SUM(I4:I5)*60</f>
        <v>10.9</v>
      </c>
      <c r="J22" s="17" t="s">
        <v>62</v>
      </c>
      <c r="K22" s="17">
        <f t="shared" si="11"/>
        <v>12.105263157894736</v>
      </c>
      <c r="L22" s="17" t="s">
        <v>62</v>
      </c>
      <c r="M22" s="17">
        <f t="shared" ref="M22:O22" si="12">M12/SUM(M4:M5)*60</f>
        <v>11.473684210526317</v>
      </c>
      <c r="N22" s="17" t="s">
        <v>62</v>
      </c>
      <c r="O22" s="17">
        <f t="shared" si="12"/>
        <v>11.789473684210526</v>
      </c>
      <c r="P22" s="17" t="s">
        <v>62</v>
      </c>
      <c r="Q22" s="17">
        <f t="shared" ref="Q22" si="13">Q12/SUM(Q4:Q5)*60</f>
        <v>9.9</v>
      </c>
      <c r="R22" s="17" t="s">
        <v>62</v>
      </c>
      <c r="S22" s="17">
        <f t="shared" ref="S22:U22" si="14">S12/SUM(S4:S5)*60</f>
        <v>10.6</v>
      </c>
      <c r="T22" s="17" t="s">
        <v>62</v>
      </c>
      <c r="U22" s="17">
        <f t="shared" si="14"/>
        <v>10.799999999999999</v>
      </c>
      <c r="V22" s="17" t="s">
        <v>62</v>
      </c>
      <c r="W22" s="17">
        <f t="shared" ref="W22:Y22" si="15">W12/SUM(W4:W5)*60</f>
        <v>10.4</v>
      </c>
      <c r="X22" s="17" t="s">
        <v>62</v>
      </c>
      <c r="Y22" s="17">
        <f t="shared" si="15"/>
        <v>11.1</v>
      </c>
      <c r="Z22" s="17" t="s">
        <v>62</v>
      </c>
      <c r="AA22" s="17">
        <f t="shared" ref="AA22:AC22" si="16">AA12/SUM(AA4:AA5)*60</f>
        <v>12.4</v>
      </c>
      <c r="AB22" s="17" t="s">
        <v>62</v>
      </c>
      <c r="AC22" s="17">
        <f t="shared" si="16"/>
        <v>10.947368421052632</v>
      </c>
      <c r="AD22" s="17" t="s">
        <v>62</v>
      </c>
      <c r="AE22" s="17">
        <f t="shared" ref="AE22" si="17">AE12/SUM(AE4:AE5)*60</f>
        <v>10.1</v>
      </c>
      <c r="AF22" s="17" t="s">
        <v>62</v>
      </c>
      <c r="AG22" s="17">
        <f t="shared" ref="AG22" si="18">AG12/SUM(AG4:AG5)*60</f>
        <v>12.200000000000001</v>
      </c>
      <c r="AH22" s="17" t="s">
        <v>62</v>
      </c>
      <c r="AI22" s="17">
        <f t="shared" ref="AI22:AK22" si="19">AI12/SUM(AI4:AI5)*60</f>
        <v>11.1</v>
      </c>
      <c r="AJ22" s="17" t="s">
        <v>62</v>
      </c>
      <c r="AK22" s="17">
        <f t="shared" si="19"/>
        <v>0</v>
      </c>
      <c r="AL22" s="17" t="s">
        <v>62</v>
      </c>
    </row>
    <row r="23" spans="2:38">
      <c r="B23" s="119"/>
      <c r="C23" s="124" t="s">
        <v>20</v>
      </c>
      <c r="D23" s="18" t="s">
        <v>17</v>
      </c>
      <c r="E23" s="19">
        <v>600</v>
      </c>
      <c r="F23" s="19" t="s">
        <v>62</v>
      </c>
      <c r="G23" s="19">
        <v>600</v>
      </c>
      <c r="H23" s="19" t="s">
        <v>62</v>
      </c>
      <c r="I23" s="19">
        <v>600</v>
      </c>
      <c r="J23" s="19" t="s">
        <v>62</v>
      </c>
      <c r="K23" s="19">
        <v>600</v>
      </c>
      <c r="L23" s="19" t="s">
        <v>62</v>
      </c>
      <c r="M23" s="19">
        <v>600</v>
      </c>
      <c r="N23" s="19" t="s">
        <v>62</v>
      </c>
      <c r="O23" s="19">
        <v>600</v>
      </c>
      <c r="P23" s="19" t="s">
        <v>62</v>
      </c>
      <c r="Q23" s="19">
        <v>600</v>
      </c>
      <c r="R23" s="19" t="s">
        <v>62</v>
      </c>
      <c r="S23" s="19">
        <v>600</v>
      </c>
      <c r="T23" s="19" t="s">
        <v>62</v>
      </c>
      <c r="U23" s="19">
        <v>600</v>
      </c>
      <c r="V23" s="19" t="s">
        <v>62</v>
      </c>
      <c r="W23" s="19">
        <v>600</v>
      </c>
      <c r="X23" s="19" t="s">
        <v>62</v>
      </c>
      <c r="Y23" s="19">
        <v>600</v>
      </c>
      <c r="Z23" s="19" t="s">
        <v>62</v>
      </c>
      <c r="AA23" s="19">
        <v>600</v>
      </c>
      <c r="AB23" s="19" t="s">
        <v>62</v>
      </c>
      <c r="AC23" s="19">
        <v>600</v>
      </c>
      <c r="AD23" s="19" t="s">
        <v>62</v>
      </c>
      <c r="AE23" s="19">
        <v>600</v>
      </c>
      <c r="AF23" s="19" t="s">
        <v>62</v>
      </c>
      <c r="AG23" s="19">
        <v>600</v>
      </c>
      <c r="AH23" s="19" t="s">
        <v>62</v>
      </c>
      <c r="AI23" s="19">
        <v>600</v>
      </c>
      <c r="AJ23" s="19" t="s">
        <v>62</v>
      </c>
      <c r="AK23" s="19">
        <v>600</v>
      </c>
      <c r="AL23" s="19" t="s">
        <v>62</v>
      </c>
    </row>
    <row r="24" spans="2:38">
      <c r="B24" s="119"/>
      <c r="C24" s="126"/>
      <c r="D24" s="20" t="s">
        <v>21</v>
      </c>
      <c r="E24" s="35">
        <v>2</v>
      </c>
      <c r="F24" s="35" t="s">
        <v>62</v>
      </c>
      <c r="G24" s="35">
        <v>2</v>
      </c>
      <c r="H24" s="35" t="s">
        <v>62</v>
      </c>
      <c r="I24" s="35">
        <v>4</v>
      </c>
      <c r="J24" s="35" t="s">
        <v>62</v>
      </c>
      <c r="K24" s="35">
        <v>6</v>
      </c>
      <c r="L24" s="35" t="s">
        <v>62</v>
      </c>
      <c r="M24" s="35">
        <v>6</v>
      </c>
      <c r="N24" s="35" t="s">
        <v>62</v>
      </c>
      <c r="O24" s="35">
        <v>2</v>
      </c>
      <c r="P24" s="35" t="s">
        <v>62</v>
      </c>
      <c r="Q24" s="35">
        <v>5</v>
      </c>
      <c r="R24" s="35" t="s">
        <v>62</v>
      </c>
      <c r="S24" s="35">
        <v>5</v>
      </c>
      <c r="T24" s="35" t="s">
        <v>62</v>
      </c>
      <c r="U24" s="35">
        <v>6</v>
      </c>
      <c r="V24" s="35" t="s">
        <v>62</v>
      </c>
      <c r="W24" s="35">
        <v>2</v>
      </c>
      <c r="X24" s="35" t="s">
        <v>62</v>
      </c>
      <c r="Y24" s="35">
        <v>2</v>
      </c>
      <c r="Z24" s="35" t="s">
        <v>62</v>
      </c>
      <c r="AA24" s="35">
        <v>2</v>
      </c>
      <c r="AB24" s="35" t="s">
        <v>62</v>
      </c>
      <c r="AC24" s="35">
        <v>5</v>
      </c>
      <c r="AD24" s="35" t="s">
        <v>62</v>
      </c>
      <c r="AE24" s="35">
        <v>15</v>
      </c>
      <c r="AF24" s="35" t="s">
        <v>62</v>
      </c>
      <c r="AG24" s="35">
        <v>6</v>
      </c>
      <c r="AH24" s="35" t="s">
        <v>62</v>
      </c>
      <c r="AI24" s="35">
        <v>7</v>
      </c>
      <c r="AJ24" s="35" t="s">
        <v>62</v>
      </c>
      <c r="AK24" s="35">
        <v>6</v>
      </c>
      <c r="AL24" s="35" t="s">
        <v>62</v>
      </c>
    </row>
    <row r="25" spans="2:38" ht="15" thickBot="1">
      <c r="B25" s="119"/>
      <c r="C25" s="125"/>
      <c r="D25" s="13" t="s">
        <v>1</v>
      </c>
      <c r="E25" s="21">
        <f t="shared" ref="E25:G25" si="20">E24/(E24+E12)*1000000</f>
        <v>17857.142857142855</v>
      </c>
      <c r="F25" s="21" t="s">
        <v>62</v>
      </c>
      <c r="G25" s="21">
        <f t="shared" si="20"/>
        <v>19801.980198019803</v>
      </c>
      <c r="H25" s="21" t="s">
        <v>62</v>
      </c>
      <c r="I25" s="21">
        <f t="shared" ref="I25:K25" si="21">I24/(I24+I12)*1000000</f>
        <v>35398.230088495577</v>
      </c>
      <c r="J25" s="21" t="s">
        <v>62</v>
      </c>
      <c r="K25" s="21">
        <f t="shared" si="21"/>
        <v>49586.776859504134</v>
      </c>
      <c r="L25" s="21" t="s">
        <v>62</v>
      </c>
      <c r="M25" s="21">
        <f t="shared" ref="M25:O25" si="22">M24/(M24+M12)*1000000</f>
        <v>52173.913043478256</v>
      </c>
      <c r="N25" s="21" t="s">
        <v>62</v>
      </c>
      <c r="O25" s="21">
        <f t="shared" si="22"/>
        <v>17543.859649122805</v>
      </c>
      <c r="P25" s="21" t="s">
        <v>62</v>
      </c>
      <c r="Q25" s="21">
        <f t="shared" ref="Q25" si="23">Q24/(Q24+Q12)*1000000</f>
        <v>48076.923076923078</v>
      </c>
      <c r="R25" s="21" t="s">
        <v>62</v>
      </c>
      <c r="S25" s="21">
        <f t="shared" ref="S25:U25" si="24">S24/(S24+S12)*1000000</f>
        <v>45045.045045045044</v>
      </c>
      <c r="T25" s="21" t="s">
        <v>62</v>
      </c>
      <c r="U25" s="21">
        <f t="shared" si="24"/>
        <v>52631.57894736842</v>
      </c>
      <c r="V25" s="21" t="s">
        <v>62</v>
      </c>
      <c r="W25" s="21">
        <f t="shared" ref="W25:Y25" si="25">W24/(W24+W12)*1000000</f>
        <v>18867.924528301886</v>
      </c>
      <c r="X25" s="21" t="s">
        <v>62</v>
      </c>
      <c r="Y25" s="21">
        <f t="shared" si="25"/>
        <v>17699.115044247788</v>
      </c>
      <c r="Z25" s="21" t="s">
        <v>62</v>
      </c>
      <c r="AA25" s="21">
        <f t="shared" ref="AA25:AC25" si="26">AA24/(AA24+AA12)*1000000</f>
        <v>15873.015873015873</v>
      </c>
      <c r="AB25" s="21" t="s">
        <v>62</v>
      </c>
      <c r="AC25" s="21">
        <f t="shared" si="26"/>
        <v>45871.559633027522</v>
      </c>
      <c r="AD25" s="21" t="s">
        <v>62</v>
      </c>
      <c r="AE25" s="21">
        <f t="shared" ref="AE25" si="27">AE24/(AE24+AE12)*1000000</f>
        <v>129310.34482758622</v>
      </c>
      <c r="AF25" s="21" t="s">
        <v>62</v>
      </c>
      <c r="AG25" s="21">
        <f t="shared" ref="AG25" si="28">AG24/(AG24+AG12)*1000000</f>
        <v>46875</v>
      </c>
      <c r="AH25" s="21" t="s">
        <v>62</v>
      </c>
      <c r="AI25" s="21">
        <f t="shared" ref="AI25:AK25" si="29">AI24/(AI24+AI12)*1000000</f>
        <v>59322.03389830509</v>
      </c>
      <c r="AJ25" s="21" t="s">
        <v>62</v>
      </c>
      <c r="AK25" s="21">
        <f t="shared" si="29"/>
        <v>1000000</v>
      </c>
      <c r="AL25" s="21" t="s">
        <v>62</v>
      </c>
    </row>
    <row r="27" spans="2:38" ht="19.149999999999999" customHeight="1"/>
    <row r="33" ht="18" customHeight="1"/>
  </sheetData>
  <mergeCells count="27">
    <mergeCell ref="AK2:AL2"/>
    <mergeCell ref="AG2:AH2"/>
    <mergeCell ref="AI2:AJ2"/>
    <mergeCell ref="AE2:AF2"/>
    <mergeCell ref="AC2:AD2"/>
    <mergeCell ref="AA2:AB2"/>
    <mergeCell ref="Y2:Z2"/>
    <mergeCell ref="S2:T2"/>
    <mergeCell ref="G2:H2"/>
    <mergeCell ref="E2:F2"/>
    <mergeCell ref="W2:X2"/>
    <mergeCell ref="Q2:R2"/>
    <mergeCell ref="O2:P2"/>
    <mergeCell ref="M2:N2"/>
    <mergeCell ref="U2:V2"/>
    <mergeCell ref="K2:L2"/>
    <mergeCell ref="I2:J2"/>
    <mergeCell ref="B2:B25"/>
    <mergeCell ref="C2:D3"/>
    <mergeCell ref="C18:C19"/>
    <mergeCell ref="C20:C22"/>
    <mergeCell ref="C23:C25"/>
    <mergeCell ref="C4:C6"/>
    <mergeCell ref="C7:D7"/>
    <mergeCell ref="C8:C12"/>
    <mergeCell ref="C13:C15"/>
    <mergeCell ref="C16:C17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641E-C730-4B27-94B7-7C2CD6C7FF0E}">
  <dimension ref="A1:AL33"/>
  <sheetViews>
    <sheetView showGridLines="0" view="pageBreakPreview" topLeftCell="B1" zoomScale="90" zoomScaleNormal="100" zoomScaleSheetLayoutView="90" workbookViewId="0">
      <pane xSplit="3" topLeftCell="E1" activePane="topRight" state="frozen"/>
      <selection activeCell="B1" sqref="B1"/>
      <selection pane="topRight" activeCell="AO7" sqref="AO7"/>
    </sheetView>
  </sheetViews>
  <sheetFormatPr defaultRowHeight="14.25"/>
  <cols>
    <col min="1" max="1" width="1.125" hidden="1" customWidth="1"/>
    <col min="3" max="3" width="14.875" customWidth="1"/>
    <col min="4" max="4" width="15.625" customWidth="1"/>
    <col min="5" max="5" width="9.875" style="64" hidden="1" customWidth="1"/>
    <col min="6" max="6" width="10.75" hidden="1" customWidth="1"/>
    <col min="7" max="7" width="9.875" style="64" hidden="1" customWidth="1"/>
    <col min="8" max="8" width="10.375" hidden="1" customWidth="1"/>
    <col min="9" max="9" width="9.875" style="64" hidden="1" customWidth="1"/>
    <col min="10" max="10" width="9.625" hidden="1" customWidth="1"/>
    <col min="11" max="11" width="9.875" style="64" hidden="1" customWidth="1"/>
    <col min="12" max="12" width="9.625" hidden="1" customWidth="1"/>
    <col min="13" max="13" width="9.875" style="64" hidden="1" customWidth="1"/>
    <col min="14" max="14" width="9.625" hidden="1" customWidth="1"/>
    <col min="15" max="15" width="9.875" style="64" hidden="1" customWidth="1"/>
    <col min="16" max="16" width="9.625" hidden="1" customWidth="1"/>
    <col min="17" max="17" width="9.875" style="64" hidden="1" customWidth="1"/>
    <col min="18" max="18" width="9.625" hidden="1" customWidth="1"/>
    <col min="19" max="19" width="9.875" style="64" hidden="1" customWidth="1"/>
    <col min="20" max="20" width="9.625" hidden="1" customWidth="1"/>
    <col min="21" max="21" width="9.875" style="64" hidden="1" customWidth="1"/>
    <col min="22" max="22" width="9.625" hidden="1" customWidth="1"/>
    <col min="23" max="23" width="9.875" style="64" hidden="1" customWidth="1"/>
    <col min="24" max="24" width="9.625" hidden="1" customWidth="1"/>
    <col min="25" max="25" width="9.875" style="64" hidden="1" customWidth="1"/>
    <col min="26" max="26" width="9.625" hidden="1" customWidth="1"/>
    <col min="27" max="27" width="9.875" style="64" hidden="1" customWidth="1"/>
    <col min="28" max="28" width="9.625" hidden="1" customWidth="1"/>
    <col min="29" max="29" width="9.875" style="64" hidden="1" customWidth="1"/>
    <col min="30" max="30" width="9.625" hidden="1" customWidth="1"/>
    <col min="31" max="31" width="9.875" style="64" hidden="1" customWidth="1"/>
    <col min="32" max="32" width="9.625" hidden="1" customWidth="1"/>
    <col min="33" max="33" width="9.875" style="64" customWidth="1"/>
    <col min="34" max="34" width="9.625" customWidth="1"/>
    <col min="35" max="35" width="9.875" style="64" customWidth="1"/>
    <col min="36" max="36" width="9.625" customWidth="1"/>
    <col min="37" max="37" width="9.875" style="64" customWidth="1"/>
    <col min="38" max="38" width="9.625" customWidth="1"/>
  </cols>
  <sheetData>
    <row r="1" spans="2:38" ht="26.25">
      <c r="B1" s="1" t="s">
        <v>35</v>
      </c>
    </row>
    <row r="2" spans="2:38">
      <c r="B2" s="117">
        <v>82141</v>
      </c>
      <c r="C2" s="120" t="s">
        <v>10</v>
      </c>
      <c r="D2" s="121"/>
      <c r="E2" s="134">
        <v>45597</v>
      </c>
      <c r="F2" s="135"/>
      <c r="G2" s="134">
        <v>45598</v>
      </c>
      <c r="H2" s="135"/>
      <c r="I2" s="134">
        <v>45600</v>
      </c>
      <c r="J2" s="135"/>
      <c r="K2" s="134">
        <v>45601</v>
      </c>
      <c r="L2" s="135"/>
      <c r="M2" s="134">
        <v>45602</v>
      </c>
      <c r="N2" s="135"/>
      <c r="O2" s="134">
        <v>45603</v>
      </c>
      <c r="P2" s="135"/>
      <c r="Q2" s="134">
        <v>45604</v>
      </c>
      <c r="R2" s="135"/>
      <c r="S2" s="134">
        <v>45605</v>
      </c>
      <c r="T2" s="135"/>
      <c r="U2" s="134">
        <v>45607</v>
      </c>
      <c r="V2" s="135"/>
      <c r="W2" s="134">
        <v>45608</v>
      </c>
      <c r="X2" s="135"/>
      <c r="Y2" s="134">
        <v>45609</v>
      </c>
      <c r="Z2" s="135"/>
      <c r="AA2" s="134">
        <v>45610</v>
      </c>
      <c r="AB2" s="135"/>
      <c r="AC2" s="134">
        <v>45611</v>
      </c>
      <c r="AD2" s="135"/>
      <c r="AE2" s="134">
        <v>45614</v>
      </c>
      <c r="AF2" s="135"/>
      <c r="AG2" s="134">
        <v>45615</v>
      </c>
      <c r="AH2" s="135"/>
      <c r="AI2" s="134">
        <v>45616</v>
      </c>
      <c r="AJ2" s="135"/>
      <c r="AK2" s="134">
        <v>45617</v>
      </c>
      <c r="AL2" s="135"/>
    </row>
    <row r="3" spans="2:38" ht="21" customHeight="1" thickBot="1">
      <c r="B3" s="118"/>
      <c r="C3" s="122"/>
      <c r="D3" s="123"/>
      <c r="E3" s="65" t="s">
        <v>48</v>
      </c>
      <c r="F3" s="44" t="s">
        <v>55</v>
      </c>
      <c r="G3" s="65" t="s">
        <v>48</v>
      </c>
      <c r="H3" s="44" t="s">
        <v>55</v>
      </c>
      <c r="I3" s="65" t="s">
        <v>48</v>
      </c>
      <c r="J3" s="44" t="s">
        <v>55</v>
      </c>
      <c r="K3" s="65" t="s">
        <v>48</v>
      </c>
      <c r="L3" s="44" t="s">
        <v>55</v>
      </c>
      <c r="M3" s="65" t="s">
        <v>48</v>
      </c>
      <c r="N3" s="44" t="s">
        <v>55</v>
      </c>
      <c r="O3" s="65" t="s">
        <v>48</v>
      </c>
      <c r="P3" s="44" t="s">
        <v>55</v>
      </c>
      <c r="Q3" s="65" t="s">
        <v>48</v>
      </c>
      <c r="R3" s="44" t="s">
        <v>55</v>
      </c>
      <c r="S3" s="65" t="s">
        <v>48</v>
      </c>
      <c r="T3" s="44" t="s">
        <v>55</v>
      </c>
      <c r="U3" s="65" t="s">
        <v>48</v>
      </c>
      <c r="V3" s="44" t="s">
        <v>55</v>
      </c>
      <c r="W3" s="65" t="s">
        <v>48</v>
      </c>
      <c r="X3" s="44" t="s">
        <v>55</v>
      </c>
      <c r="Y3" s="65" t="s">
        <v>48</v>
      </c>
      <c r="Z3" s="44" t="s">
        <v>55</v>
      </c>
      <c r="AA3" s="65" t="s">
        <v>48</v>
      </c>
      <c r="AB3" s="44" t="s">
        <v>55</v>
      </c>
      <c r="AC3" s="65" t="s">
        <v>48</v>
      </c>
      <c r="AD3" s="44" t="s">
        <v>55</v>
      </c>
      <c r="AE3" s="65" t="s">
        <v>48</v>
      </c>
      <c r="AF3" s="44" t="s">
        <v>55</v>
      </c>
      <c r="AG3" s="65" t="s">
        <v>48</v>
      </c>
      <c r="AH3" s="44" t="s">
        <v>55</v>
      </c>
      <c r="AI3" s="65" t="s">
        <v>48</v>
      </c>
      <c r="AJ3" s="44" t="s">
        <v>55</v>
      </c>
      <c r="AK3" s="65" t="s">
        <v>48</v>
      </c>
      <c r="AL3" s="44" t="s">
        <v>55</v>
      </c>
    </row>
    <row r="4" spans="2:38">
      <c r="B4" s="119"/>
      <c r="C4" s="127" t="s">
        <v>12</v>
      </c>
      <c r="D4" s="2" t="s">
        <v>13</v>
      </c>
      <c r="E4" s="66">
        <v>460</v>
      </c>
      <c r="F4" s="3">
        <v>415</v>
      </c>
      <c r="G4" s="66">
        <v>460</v>
      </c>
      <c r="H4" s="3">
        <v>415</v>
      </c>
      <c r="I4" s="66">
        <v>415</v>
      </c>
      <c r="J4" s="3">
        <v>460</v>
      </c>
      <c r="K4" s="66">
        <v>415</v>
      </c>
      <c r="L4" s="3">
        <v>460</v>
      </c>
      <c r="M4" s="66">
        <v>415</v>
      </c>
      <c r="N4" s="3">
        <v>460</v>
      </c>
      <c r="O4" s="66">
        <v>415</v>
      </c>
      <c r="P4" s="3">
        <v>460</v>
      </c>
      <c r="Q4" s="66">
        <v>415</v>
      </c>
      <c r="R4" s="3">
        <v>460</v>
      </c>
      <c r="S4" s="66">
        <v>415</v>
      </c>
      <c r="T4" s="3">
        <v>460</v>
      </c>
      <c r="U4" s="66">
        <v>460</v>
      </c>
      <c r="V4" s="3">
        <v>415</v>
      </c>
      <c r="W4" s="66">
        <v>460</v>
      </c>
      <c r="X4" s="3">
        <v>415</v>
      </c>
      <c r="Y4" s="66">
        <v>460</v>
      </c>
      <c r="Z4" s="3">
        <v>415</v>
      </c>
      <c r="AA4" s="66">
        <v>460</v>
      </c>
      <c r="AB4" s="3">
        <v>415</v>
      </c>
      <c r="AC4" s="66">
        <v>460</v>
      </c>
      <c r="AD4" s="3">
        <v>415</v>
      </c>
      <c r="AE4" s="66">
        <v>415</v>
      </c>
      <c r="AF4" s="3">
        <v>460</v>
      </c>
      <c r="AG4" s="66">
        <v>415</v>
      </c>
      <c r="AH4" s="3">
        <v>460</v>
      </c>
      <c r="AI4" s="66">
        <v>415</v>
      </c>
      <c r="AJ4" s="3">
        <v>460</v>
      </c>
      <c r="AK4" s="66">
        <v>415</v>
      </c>
      <c r="AL4" s="3">
        <v>460</v>
      </c>
    </row>
    <row r="5" spans="2:38" ht="15">
      <c r="B5" s="119"/>
      <c r="C5" s="126"/>
      <c r="D5" s="4" t="s">
        <v>4</v>
      </c>
      <c r="E5" s="67">
        <v>80</v>
      </c>
      <c r="F5" s="57" t="s">
        <v>63</v>
      </c>
      <c r="G5" s="67">
        <v>80</v>
      </c>
      <c r="H5" s="57" t="s">
        <v>63</v>
      </c>
      <c r="I5" s="67">
        <v>80</v>
      </c>
      <c r="J5" s="57">
        <v>80</v>
      </c>
      <c r="K5" s="67">
        <v>140</v>
      </c>
      <c r="L5" s="57">
        <v>190</v>
      </c>
      <c r="M5" s="67">
        <v>190</v>
      </c>
      <c r="N5" s="57">
        <v>140</v>
      </c>
      <c r="O5" s="67">
        <v>190</v>
      </c>
      <c r="P5" s="57">
        <v>140</v>
      </c>
      <c r="Q5" s="67">
        <v>190</v>
      </c>
      <c r="R5" s="57">
        <v>140</v>
      </c>
      <c r="S5" s="67">
        <v>190</v>
      </c>
      <c r="T5" s="57">
        <v>140</v>
      </c>
      <c r="U5" s="67">
        <v>140</v>
      </c>
      <c r="V5" s="57">
        <v>190</v>
      </c>
      <c r="W5" s="67">
        <v>140</v>
      </c>
      <c r="X5" s="57">
        <v>190</v>
      </c>
      <c r="Y5" s="67">
        <v>140</v>
      </c>
      <c r="Z5" s="57">
        <v>190</v>
      </c>
      <c r="AA5" s="67">
        <v>140</v>
      </c>
      <c r="AB5" s="57">
        <v>190</v>
      </c>
      <c r="AC5" s="67">
        <v>140</v>
      </c>
      <c r="AD5" s="57">
        <v>190</v>
      </c>
      <c r="AE5" s="67">
        <v>190</v>
      </c>
      <c r="AF5" s="57">
        <v>140</v>
      </c>
      <c r="AG5" s="67">
        <v>190</v>
      </c>
      <c r="AH5" s="57">
        <v>140</v>
      </c>
      <c r="AI5" s="67">
        <v>190</v>
      </c>
      <c r="AJ5" s="57">
        <v>140</v>
      </c>
      <c r="AK5" s="67"/>
      <c r="AL5" s="57"/>
    </row>
    <row r="6" spans="2:38" ht="21" customHeight="1" thickBot="1">
      <c r="B6" s="119"/>
      <c r="C6" s="128"/>
      <c r="D6" s="6" t="s">
        <v>14</v>
      </c>
      <c r="E6" s="68">
        <v>74</v>
      </c>
      <c r="F6" s="58" t="s">
        <v>63</v>
      </c>
      <c r="G6" s="68">
        <v>55</v>
      </c>
      <c r="H6" s="58" t="s">
        <v>63</v>
      </c>
      <c r="I6" s="68">
        <v>59</v>
      </c>
      <c r="J6" s="58">
        <v>201</v>
      </c>
      <c r="K6" s="68">
        <v>54</v>
      </c>
      <c r="L6" s="58">
        <v>149</v>
      </c>
      <c r="M6" s="68">
        <v>28</v>
      </c>
      <c r="N6" s="58">
        <v>112</v>
      </c>
      <c r="O6" s="68">
        <v>37</v>
      </c>
      <c r="P6" s="58">
        <v>159</v>
      </c>
      <c r="Q6" s="68">
        <v>30</v>
      </c>
      <c r="R6" s="58">
        <v>153</v>
      </c>
      <c r="S6" s="68">
        <v>50</v>
      </c>
      <c r="T6" s="58">
        <v>41</v>
      </c>
      <c r="U6" s="68">
        <v>64</v>
      </c>
      <c r="V6" s="58">
        <v>148</v>
      </c>
      <c r="W6" s="68">
        <v>96</v>
      </c>
      <c r="X6" s="58">
        <v>113</v>
      </c>
      <c r="Y6" s="68">
        <v>96</v>
      </c>
      <c r="Z6" s="58">
        <v>47</v>
      </c>
      <c r="AA6" s="68">
        <v>78</v>
      </c>
      <c r="AB6" s="58">
        <v>59</v>
      </c>
      <c r="AC6" s="68">
        <v>90</v>
      </c>
      <c r="AD6" s="58">
        <v>95</v>
      </c>
      <c r="AE6" s="68">
        <v>42</v>
      </c>
      <c r="AF6" s="58">
        <v>141</v>
      </c>
      <c r="AG6" s="68">
        <v>36</v>
      </c>
      <c r="AH6" s="58">
        <v>106</v>
      </c>
      <c r="AI6" s="68">
        <v>32</v>
      </c>
      <c r="AJ6" s="58">
        <v>59</v>
      </c>
      <c r="AK6" s="68"/>
      <c r="AL6" s="58"/>
    </row>
    <row r="7" spans="2:38" ht="15">
      <c r="B7" s="119"/>
      <c r="C7" s="129" t="s">
        <v>5</v>
      </c>
      <c r="D7" s="130"/>
      <c r="E7" s="66">
        <v>111</v>
      </c>
      <c r="F7" s="59" t="s">
        <v>63</v>
      </c>
      <c r="G7" s="66">
        <v>111</v>
      </c>
      <c r="H7" s="59" t="s">
        <v>63</v>
      </c>
      <c r="I7" s="66">
        <v>87</v>
      </c>
      <c r="J7" s="59">
        <v>102</v>
      </c>
      <c r="K7" s="66">
        <v>102</v>
      </c>
      <c r="L7" s="59">
        <v>87</v>
      </c>
      <c r="M7" s="66">
        <v>90</v>
      </c>
      <c r="N7" s="59">
        <v>102</v>
      </c>
      <c r="O7" s="66">
        <v>90</v>
      </c>
      <c r="P7" s="59">
        <v>99</v>
      </c>
      <c r="Q7" s="66">
        <v>90</v>
      </c>
      <c r="R7" s="59">
        <v>102</v>
      </c>
      <c r="S7" s="66">
        <v>90</v>
      </c>
      <c r="T7" s="59">
        <v>99</v>
      </c>
      <c r="U7" s="66">
        <v>117</v>
      </c>
      <c r="V7" s="59">
        <v>102</v>
      </c>
      <c r="W7" s="66">
        <v>117</v>
      </c>
      <c r="X7" s="59">
        <v>102</v>
      </c>
      <c r="Y7" s="66">
        <v>117</v>
      </c>
      <c r="Z7" s="59">
        <v>102</v>
      </c>
      <c r="AA7" s="66">
        <v>117</v>
      </c>
      <c r="AB7" s="59">
        <v>102</v>
      </c>
      <c r="AC7" s="66">
        <v>117</v>
      </c>
      <c r="AD7" s="59">
        <v>102</v>
      </c>
      <c r="AE7" s="66">
        <v>102</v>
      </c>
      <c r="AF7" s="59">
        <v>117</v>
      </c>
      <c r="AG7" s="66">
        <v>102</v>
      </c>
      <c r="AH7" s="59">
        <v>117</v>
      </c>
      <c r="AI7" s="66">
        <v>102</v>
      </c>
      <c r="AJ7" s="59">
        <v>117</v>
      </c>
      <c r="AK7" s="66"/>
      <c r="AL7" s="59"/>
    </row>
    <row r="8" spans="2:38" ht="15">
      <c r="B8" s="119"/>
      <c r="C8" s="131" t="s">
        <v>2</v>
      </c>
      <c r="D8" s="8" t="s">
        <v>3</v>
      </c>
      <c r="E8" s="69">
        <v>107</v>
      </c>
      <c r="F8" s="60" t="s">
        <v>63</v>
      </c>
      <c r="G8" s="69">
        <v>104</v>
      </c>
      <c r="H8" s="60" t="s">
        <v>63</v>
      </c>
      <c r="I8" s="69">
        <v>100</v>
      </c>
      <c r="J8" s="60">
        <v>58</v>
      </c>
      <c r="K8" s="69">
        <v>73</v>
      </c>
      <c r="L8" s="60">
        <v>122</v>
      </c>
      <c r="M8" s="69">
        <v>122</v>
      </c>
      <c r="N8" s="60">
        <v>79</v>
      </c>
      <c r="O8" s="69">
        <v>124</v>
      </c>
      <c r="P8" s="60">
        <v>71</v>
      </c>
      <c r="Q8" s="69">
        <v>125</v>
      </c>
      <c r="R8" s="60">
        <v>80</v>
      </c>
      <c r="S8" s="69">
        <v>120</v>
      </c>
      <c r="T8" s="60">
        <v>89</v>
      </c>
      <c r="U8" s="69">
        <v>111</v>
      </c>
      <c r="V8" s="60">
        <v>89</v>
      </c>
      <c r="W8" s="69">
        <v>115</v>
      </c>
      <c r="X8" s="60">
        <v>90</v>
      </c>
      <c r="Y8" s="69">
        <v>113</v>
      </c>
      <c r="Z8" s="60">
        <v>101</v>
      </c>
      <c r="AA8" s="69">
        <v>117</v>
      </c>
      <c r="AB8" s="60">
        <v>106</v>
      </c>
      <c r="AC8" s="69">
        <v>114</v>
      </c>
      <c r="AD8" s="60">
        <v>100</v>
      </c>
      <c r="AE8" s="69">
        <v>127</v>
      </c>
      <c r="AF8" s="60">
        <v>96</v>
      </c>
      <c r="AG8" s="69">
        <v>129</v>
      </c>
      <c r="AH8" s="60">
        <v>104</v>
      </c>
      <c r="AI8" s="69">
        <v>134</v>
      </c>
      <c r="AJ8" s="60">
        <v>108</v>
      </c>
      <c r="AK8" s="69"/>
      <c r="AL8" s="60"/>
    </row>
    <row r="9" spans="2:38" ht="18.75" hidden="1" customHeight="1">
      <c r="B9" s="119"/>
      <c r="C9" s="131"/>
      <c r="D9" s="9" t="s">
        <v>32</v>
      </c>
      <c r="E9" s="69"/>
      <c r="F9" s="52"/>
      <c r="G9" s="69"/>
      <c r="H9" s="52"/>
      <c r="I9" s="69"/>
      <c r="J9" s="52"/>
      <c r="K9" s="69"/>
      <c r="L9" s="52"/>
      <c r="M9" s="69"/>
      <c r="N9" s="52"/>
      <c r="O9" s="69"/>
      <c r="P9" s="52"/>
      <c r="Q9" s="69"/>
      <c r="R9" s="52"/>
      <c r="S9" s="69"/>
      <c r="T9" s="52"/>
      <c r="U9" s="69"/>
      <c r="V9" s="52"/>
      <c r="W9" s="69"/>
      <c r="X9" s="52"/>
      <c r="Y9" s="69"/>
      <c r="Z9" s="52"/>
      <c r="AA9" s="69"/>
      <c r="AB9" s="52"/>
      <c r="AC9" s="69"/>
      <c r="AD9" s="52"/>
      <c r="AE9" s="69"/>
      <c r="AF9" s="52"/>
      <c r="AG9" s="69"/>
      <c r="AH9" s="52"/>
      <c r="AI9" s="69"/>
      <c r="AJ9" s="52"/>
      <c r="AK9" s="69"/>
      <c r="AL9" s="52"/>
    </row>
    <row r="10" spans="2:38" ht="18.75" hidden="1" customHeight="1">
      <c r="B10" s="119"/>
      <c r="C10" s="131"/>
      <c r="D10" s="9" t="s">
        <v>6</v>
      </c>
      <c r="E10" s="69"/>
      <c r="F10" s="52"/>
      <c r="G10" s="69"/>
      <c r="H10" s="52"/>
      <c r="I10" s="69"/>
      <c r="J10" s="52"/>
      <c r="K10" s="69"/>
      <c r="L10" s="52"/>
      <c r="M10" s="69"/>
      <c r="N10" s="52"/>
      <c r="O10" s="69"/>
      <c r="P10" s="52"/>
      <c r="Q10" s="69"/>
      <c r="R10" s="52"/>
      <c r="S10" s="69"/>
      <c r="T10" s="52"/>
      <c r="U10" s="69"/>
      <c r="V10" s="52"/>
      <c r="W10" s="69"/>
      <c r="X10" s="52"/>
      <c r="Y10" s="69"/>
      <c r="Z10" s="52"/>
      <c r="AA10" s="69"/>
      <c r="AB10" s="52"/>
      <c r="AC10" s="69"/>
      <c r="AD10" s="52"/>
      <c r="AE10" s="69"/>
      <c r="AF10" s="52"/>
      <c r="AG10" s="69"/>
      <c r="AH10" s="52"/>
      <c r="AI10" s="69"/>
      <c r="AJ10" s="52"/>
      <c r="AK10" s="69"/>
      <c r="AL10" s="52"/>
    </row>
    <row r="11" spans="2:38" ht="18.75" hidden="1" customHeight="1" thickBot="1">
      <c r="B11" s="119"/>
      <c r="C11" s="131"/>
      <c r="D11" s="9" t="s">
        <v>7</v>
      </c>
      <c r="E11" s="69"/>
      <c r="F11" s="52"/>
      <c r="G11" s="69"/>
      <c r="H11" s="52"/>
      <c r="I11" s="69"/>
      <c r="J11" s="52"/>
      <c r="K11" s="69"/>
      <c r="L11" s="52"/>
      <c r="M11" s="69"/>
      <c r="N11" s="52"/>
      <c r="O11" s="69"/>
      <c r="P11" s="52"/>
      <c r="Q11" s="69"/>
      <c r="R11" s="52"/>
      <c r="S11" s="69"/>
      <c r="T11" s="52"/>
      <c r="U11" s="69"/>
      <c r="V11" s="52"/>
      <c r="W11" s="69"/>
      <c r="X11" s="52"/>
      <c r="Y11" s="69"/>
      <c r="Z11" s="52"/>
      <c r="AA11" s="69"/>
      <c r="AB11" s="52"/>
      <c r="AC11" s="69"/>
      <c r="AD11" s="52"/>
      <c r="AE11" s="69"/>
      <c r="AF11" s="52"/>
      <c r="AG11" s="69"/>
      <c r="AH11" s="52"/>
      <c r="AI11" s="69"/>
      <c r="AJ11" s="52"/>
      <c r="AK11" s="69"/>
      <c r="AL11" s="52"/>
    </row>
    <row r="12" spans="2:38" ht="15.75" thickBot="1">
      <c r="B12" s="119"/>
      <c r="C12" s="132"/>
      <c r="D12" s="10" t="s">
        <v>8</v>
      </c>
      <c r="E12" s="70">
        <v>105</v>
      </c>
      <c r="F12" s="61" t="s">
        <v>63</v>
      </c>
      <c r="G12" s="70">
        <v>102</v>
      </c>
      <c r="H12" s="61" t="s">
        <v>63</v>
      </c>
      <c r="I12" s="70">
        <v>98</v>
      </c>
      <c r="J12" s="61">
        <v>56</v>
      </c>
      <c r="K12" s="70">
        <v>71</v>
      </c>
      <c r="L12" s="61">
        <v>120</v>
      </c>
      <c r="M12" s="70">
        <v>120</v>
      </c>
      <c r="N12" s="61">
        <v>77</v>
      </c>
      <c r="O12" s="70">
        <v>122</v>
      </c>
      <c r="P12" s="61">
        <v>69</v>
      </c>
      <c r="Q12" s="70">
        <v>125</v>
      </c>
      <c r="R12" s="61">
        <v>80</v>
      </c>
      <c r="S12" s="70">
        <v>118</v>
      </c>
      <c r="T12" s="61">
        <v>87</v>
      </c>
      <c r="U12" s="70">
        <v>109</v>
      </c>
      <c r="V12" s="61">
        <v>87</v>
      </c>
      <c r="W12" s="70">
        <v>113</v>
      </c>
      <c r="X12" s="61">
        <v>88</v>
      </c>
      <c r="Y12" s="70">
        <v>111</v>
      </c>
      <c r="Z12" s="61">
        <v>99</v>
      </c>
      <c r="AA12" s="70">
        <v>115</v>
      </c>
      <c r="AB12" s="61">
        <v>104</v>
      </c>
      <c r="AC12" s="70">
        <v>112</v>
      </c>
      <c r="AD12" s="61">
        <v>98</v>
      </c>
      <c r="AE12" s="70">
        <v>125</v>
      </c>
      <c r="AF12" s="61">
        <v>94</v>
      </c>
      <c r="AG12" s="70">
        <v>127</v>
      </c>
      <c r="AH12" s="61">
        <v>102</v>
      </c>
      <c r="AI12" s="70">
        <v>132</v>
      </c>
      <c r="AJ12" s="61">
        <v>106</v>
      </c>
      <c r="AK12" s="70"/>
      <c r="AL12" s="61"/>
    </row>
    <row r="13" spans="2:38" ht="15">
      <c r="B13" s="119"/>
      <c r="C13" s="124" t="s">
        <v>9</v>
      </c>
      <c r="D13" s="2" t="s">
        <v>60</v>
      </c>
      <c r="E13" s="66">
        <v>39</v>
      </c>
      <c r="F13" s="59" t="s">
        <v>63</v>
      </c>
      <c r="G13" s="66">
        <v>39</v>
      </c>
      <c r="H13" s="59" t="s">
        <v>63</v>
      </c>
      <c r="I13" s="66">
        <v>39</v>
      </c>
      <c r="J13" s="59">
        <v>38</v>
      </c>
      <c r="K13" s="66">
        <v>39</v>
      </c>
      <c r="L13" s="59">
        <v>38</v>
      </c>
      <c r="M13" s="66">
        <v>39</v>
      </c>
      <c r="N13" s="59">
        <v>38</v>
      </c>
      <c r="O13" s="66">
        <v>39</v>
      </c>
      <c r="P13" s="59">
        <v>38</v>
      </c>
      <c r="Q13" s="66">
        <v>39</v>
      </c>
      <c r="R13" s="59">
        <v>38</v>
      </c>
      <c r="S13" s="66">
        <v>39</v>
      </c>
      <c r="T13" s="59">
        <v>38</v>
      </c>
      <c r="U13" s="66">
        <v>39</v>
      </c>
      <c r="V13" s="59">
        <v>38</v>
      </c>
      <c r="W13" s="66">
        <v>39</v>
      </c>
      <c r="X13" s="59">
        <v>38</v>
      </c>
      <c r="Y13" s="66">
        <v>39</v>
      </c>
      <c r="Z13" s="59">
        <v>38</v>
      </c>
      <c r="AA13" s="66">
        <v>39</v>
      </c>
      <c r="AB13" s="59">
        <v>38</v>
      </c>
      <c r="AC13" s="66">
        <v>39</v>
      </c>
      <c r="AD13" s="59">
        <v>38</v>
      </c>
      <c r="AE13" s="66">
        <v>39</v>
      </c>
      <c r="AF13" s="59">
        <v>38</v>
      </c>
      <c r="AG13" s="66">
        <v>39</v>
      </c>
      <c r="AH13" s="59">
        <v>38</v>
      </c>
      <c r="AI13" s="66">
        <v>39</v>
      </c>
      <c r="AJ13" s="59">
        <v>38</v>
      </c>
      <c r="AK13" s="66">
        <v>39</v>
      </c>
      <c r="AL13" s="59">
        <v>38</v>
      </c>
    </row>
    <row r="14" spans="2:38" ht="15">
      <c r="B14" s="119"/>
      <c r="C14" s="126"/>
      <c r="D14" s="4" t="s">
        <v>58</v>
      </c>
      <c r="E14" s="71">
        <v>2</v>
      </c>
      <c r="F14" s="57" t="s">
        <v>63</v>
      </c>
      <c r="G14" s="71">
        <v>1</v>
      </c>
      <c r="H14" s="57" t="s">
        <v>63</v>
      </c>
      <c r="I14" s="71">
        <v>1</v>
      </c>
      <c r="J14" s="57">
        <v>2</v>
      </c>
      <c r="K14" s="71">
        <v>1</v>
      </c>
      <c r="L14" s="57">
        <v>3</v>
      </c>
      <c r="M14" s="71">
        <v>2</v>
      </c>
      <c r="N14" s="57">
        <v>2</v>
      </c>
      <c r="O14" s="71">
        <v>1</v>
      </c>
      <c r="P14" s="57">
        <v>2</v>
      </c>
      <c r="Q14" s="71">
        <v>1</v>
      </c>
      <c r="R14" s="57">
        <v>0</v>
      </c>
      <c r="S14" s="71">
        <v>2</v>
      </c>
      <c r="T14" s="57">
        <v>1</v>
      </c>
      <c r="U14" s="71">
        <v>1</v>
      </c>
      <c r="V14" s="57">
        <v>2</v>
      </c>
      <c r="W14" s="71">
        <v>2</v>
      </c>
      <c r="X14" s="57">
        <v>0</v>
      </c>
      <c r="Y14" s="71">
        <v>1</v>
      </c>
      <c r="Z14" s="57">
        <v>1</v>
      </c>
      <c r="AA14" s="71">
        <v>2</v>
      </c>
      <c r="AB14" s="57">
        <v>1</v>
      </c>
      <c r="AC14" s="71">
        <v>1</v>
      </c>
      <c r="AD14" s="57">
        <v>2</v>
      </c>
      <c r="AE14" s="71">
        <v>1</v>
      </c>
      <c r="AF14" s="57">
        <v>3</v>
      </c>
      <c r="AG14" s="71">
        <v>1</v>
      </c>
      <c r="AH14" s="57">
        <v>2</v>
      </c>
      <c r="AI14" s="71">
        <v>2</v>
      </c>
      <c r="AJ14" s="57">
        <v>2</v>
      </c>
      <c r="AK14" s="71">
        <v>2</v>
      </c>
      <c r="AL14" s="57">
        <v>1</v>
      </c>
    </row>
    <row r="15" spans="2:38" ht="15.75" thickBot="1">
      <c r="B15" s="119"/>
      <c r="C15" s="125"/>
      <c r="D15" s="6" t="s">
        <v>59</v>
      </c>
      <c r="E15" s="68">
        <v>38</v>
      </c>
      <c r="F15" s="58" t="s">
        <v>63</v>
      </c>
      <c r="G15" s="68">
        <v>36</v>
      </c>
      <c r="H15" s="58" t="s">
        <v>63</v>
      </c>
      <c r="I15" s="68">
        <v>39</v>
      </c>
      <c r="J15" s="58">
        <v>28</v>
      </c>
      <c r="K15" s="68">
        <v>34</v>
      </c>
      <c r="L15" s="58">
        <v>39</v>
      </c>
      <c r="M15" s="68">
        <v>38</v>
      </c>
      <c r="N15" s="58">
        <v>34</v>
      </c>
      <c r="O15" s="68">
        <v>37</v>
      </c>
      <c r="P15" s="58">
        <v>33</v>
      </c>
      <c r="Q15" s="68">
        <v>39</v>
      </c>
      <c r="R15" s="58">
        <v>38</v>
      </c>
      <c r="S15" s="68">
        <v>38</v>
      </c>
      <c r="T15" s="58">
        <v>35</v>
      </c>
      <c r="U15" s="68">
        <v>36</v>
      </c>
      <c r="V15" s="58">
        <v>36</v>
      </c>
      <c r="W15" s="68">
        <v>38</v>
      </c>
      <c r="X15" s="58">
        <v>35</v>
      </c>
      <c r="Y15" s="68">
        <v>38</v>
      </c>
      <c r="Z15" s="58">
        <v>36</v>
      </c>
      <c r="AA15" s="68">
        <v>38</v>
      </c>
      <c r="AB15" s="58">
        <v>36</v>
      </c>
      <c r="AC15" s="68">
        <v>38</v>
      </c>
      <c r="AD15" s="58">
        <v>36</v>
      </c>
      <c r="AE15" s="68">
        <v>42</v>
      </c>
      <c r="AF15" s="58">
        <v>36</v>
      </c>
      <c r="AG15" s="68">
        <v>39</v>
      </c>
      <c r="AH15" s="58">
        <v>39</v>
      </c>
      <c r="AI15" s="68">
        <v>40</v>
      </c>
      <c r="AJ15" s="58">
        <v>34</v>
      </c>
      <c r="AK15" s="68"/>
      <c r="AL15" s="58"/>
    </row>
    <row r="16" spans="2:38">
      <c r="B16" s="119"/>
      <c r="C16" s="124" t="s">
        <v>16</v>
      </c>
      <c r="D16" s="11" t="s">
        <v>17</v>
      </c>
      <c r="E16" s="72">
        <v>0.95</v>
      </c>
      <c r="F16" s="12">
        <v>0.95</v>
      </c>
      <c r="G16" s="72">
        <v>0.95</v>
      </c>
      <c r="H16" s="12">
        <v>0.95</v>
      </c>
      <c r="I16" s="72">
        <v>0.95</v>
      </c>
      <c r="J16" s="12">
        <v>0.95</v>
      </c>
      <c r="K16" s="72">
        <v>0.95</v>
      </c>
      <c r="L16" s="12">
        <v>0.95</v>
      </c>
      <c r="M16" s="72">
        <v>0.95</v>
      </c>
      <c r="N16" s="12">
        <v>0.95</v>
      </c>
      <c r="O16" s="72">
        <v>0.95</v>
      </c>
      <c r="P16" s="12">
        <v>0.95</v>
      </c>
      <c r="Q16" s="72">
        <v>0.95</v>
      </c>
      <c r="R16" s="12">
        <v>0.95</v>
      </c>
      <c r="S16" s="72">
        <v>0.95</v>
      </c>
      <c r="T16" s="12">
        <v>0.95</v>
      </c>
      <c r="U16" s="72">
        <v>0.95</v>
      </c>
      <c r="V16" s="12">
        <v>0.95</v>
      </c>
      <c r="W16" s="72">
        <v>0.95</v>
      </c>
      <c r="X16" s="12">
        <v>0.95</v>
      </c>
      <c r="Y16" s="72">
        <v>0.95</v>
      </c>
      <c r="Z16" s="12">
        <v>0.95</v>
      </c>
      <c r="AA16" s="72">
        <v>0.95</v>
      </c>
      <c r="AB16" s="12">
        <v>0.95</v>
      </c>
      <c r="AC16" s="72">
        <v>0.95</v>
      </c>
      <c r="AD16" s="12">
        <v>0.95</v>
      </c>
      <c r="AE16" s="72">
        <v>0.95</v>
      </c>
      <c r="AF16" s="12">
        <v>0.95</v>
      </c>
      <c r="AG16" s="72">
        <v>0.95</v>
      </c>
      <c r="AH16" s="12">
        <v>0.95</v>
      </c>
      <c r="AI16" s="72">
        <v>0.95</v>
      </c>
      <c r="AJ16" s="12">
        <v>0.95</v>
      </c>
      <c r="AK16" s="72">
        <v>0.95</v>
      </c>
      <c r="AL16" s="12">
        <v>0.95</v>
      </c>
    </row>
    <row r="17" spans="2:38" ht="15" thickBot="1">
      <c r="B17" s="119"/>
      <c r="C17" s="125" t="s">
        <v>11</v>
      </c>
      <c r="D17" s="13" t="s">
        <v>18</v>
      </c>
      <c r="E17" s="73">
        <f t="shared" ref="E17:F17" si="0">(SUM(E4:E5)-E6)/(SUM(E4:E5))</f>
        <v>0.86296296296296293</v>
      </c>
      <c r="F17" s="14" t="e">
        <f t="shared" si="0"/>
        <v>#VALUE!</v>
      </c>
      <c r="G17" s="73">
        <f t="shared" ref="G17:H17" si="1">(SUM(G4:G5)-G6)/(SUM(G4:G5))</f>
        <v>0.89814814814814814</v>
      </c>
      <c r="H17" s="14" t="e">
        <f t="shared" si="1"/>
        <v>#VALUE!</v>
      </c>
      <c r="I17" s="73">
        <f t="shared" ref="I17:J17" si="2">(SUM(I4:I5)-I6)/(SUM(I4:I5))</f>
        <v>0.88080808080808082</v>
      </c>
      <c r="J17" s="14">
        <f t="shared" si="2"/>
        <v>0.62777777777777777</v>
      </c>
      <c r="K17" s="73">
        <f t="shared" ref="K17:L17" si="3">(SUM(K4:K5)-K6)/(SUM(K4:K5))</f>
        <v>0.9027027027027027</v>
      </c>
      <c r="L17" s="14">
        <f t="shared" si="3"/>
        <v>0.77076923076923076</v>
      </c>
      <c r="M17" s="73">
        <f t="shared" ref="M17:N17" si="4">(SUM(M4:M5)-M6)/(SUM(M4:M5))</f>
        <v>0.95371900826446276</v>
      </c>
      <c r="N17" s="14">
        <f t="shared" si="4"/>
        <v>0.81333333333333335</v>
      </c>
      <c r="O17" s="73">
        <f t="shared" ref="O17:P17" si="5">(SUM(O4:O5)-O6)/(SUM(O4:O5))</f>
        <v>0.93884297520661153</v>
      </c>
      <c r="P17" s="14">
        <f t="shared" si="5"/>
        <v>0.73499999999999999</v>
      </c>
      <c r="Q17" s="73">
        <f t="shared" ref="Q17:R17" si="6">(SUM(Q4:Q5)-Q6)/(SUM(Q4:Q5))</f>
        <v>0.95041322314049592</v>
      </c>
      <c r="R17" s="14">
        <f t="shared" si="6"/>
        <v>0.745</v>
      </c>
      <c r="S17" s="73">
        <f t="shared" ref="S17:T17" si="7">(SUM(S4:S5)-S6)/(SUM(S4:S5))</f>
        <v>0.9173553719008265</v>
      </c>
      <c r="T17" s="14">
        <f t="shared" si="7"/>
        <v>0.93166666666666664</v>
      </c>
      <c r="U17" s="73">
        <f t="shared" ref="U17:V17" si="8">(SUM(U4:U5)-U6)/(SUM(U4:U5))</f>
        <v>0.89333333333333331</v>
      </c>
      <c r="V17" s="14">
        <f t="shared" si="8"/>
        <v>0.75537190082644623</v>
      </c>
      <c r="W17" s="73">
        <f t="shared" ref="W17:X17" si="9">(SUM(W4:W5)-W6)/(SUM(W4:W5))</f>
        <v>0.84</v>
      </c>
      <c r="X17" s="14">
        <f t="shared" si="9"/>
        <v>0.81322314049586775</v>
      </c>
      <c r="Y17" s="73">
        <f t="shared" ref="Y17:Z17" si="10">(SUM(Y4:Y5)-Y6)/(SUM(Y4:Y5))</f>
        <v>0.84</v>
      </c>
      <c r="Z17" s="14">
        <f t="shared" si="10"/>
        <v>0.92231404958677687</v>
      </c>
      <c r="AA17" s="73">
        <f t="shared" ref="AA17:AB17" si="11">(SUM(AA4:AA5)-AA6)/(SUM(AA4:AA5))</f>
        <v>0.87</v>
      </c>
      <c r="AB17" s="14">
        <f t="shared" si="11"/>
        <v>0.90247933884297515</v>
      </c>
      <c r="AC17" s="73">
        <f t="shared" ref="AC17:AD17" si="12">(SUM(AC4:AC5)-AC6)/(SUM(AC4:AC5))</f>
        <v>0.85</v>
      </c>
      <c r="AD17" s="14">
        <f t="shared" si="12"/>
        <v>0.84297520661157022</v>
      </c>
      <c r="AE17" s="73">
        <f t="shared" ref="AE17:AF17" si="13">(SUM(AE4:AE5)-AE6)/(SUM(AE4:AE5))</f>
        <v>0.9305785123966942</v>
      </c>
      <c r="AF17" s="14">
        <f t="shared" si="13"/>
        <v>0.76500000000000001</v>
      </c>
      <c r="AG17" s="73">
        <f t="shared" ref="AG17:AJ17" si="14">(SUM(AG4:AG5)-AG6)/(SUM(AG4:AG5))</f>
        <v>0.94049586776859506</v>
      </c>
      <c r="AH17" s="14">
        <f t="shared" si="14"/>
        <v>0.82333333333333336</v>
      </c>
      <c r="AI17" s="73">
        <f t="shared" si="14"/>
        <v>0.94710743801652897</v>
      </c>
      <c r="AJ17" s="14">
        <f t="shared" si="14"/>
        <v>0.90166666666666662</v>
      </c>
      <c r="AK17" s="73">
        <f t="shared" ref="AK17:AL17" si="15">(SUM(AK4:AK5)-AK6)/(SUM(AK4:AK5))</f>
        <v>1</v>
      </c>
      <c r="AL17" s="14">
        <f t="shared" si="15"/>
        <v>1</v>
      </c>
    </row>
    <row r="18" spans="2:38" ht="24" customHeight="1">
      <c r="B18" s="119"/>
      <c r="C18" s="124" t="s">
        <v>19</v>
      </c>
      <c r="D18" s="11" t="s">
        <v>17</v>
      </c>
      <c r="E18" s="74">
        <v>0.995</v>
      </c>
      <c r="F18" s="15">
        <v>0.86499999999999999</v>
      </c>
      <c r="G18" s="74">
        <v>0.995</v>
      </c>
      <c r="H18" s="15">
        <v>0.86499999999999999</v>
      </c>
      <c r="I18" s="74">
        <v>0.995</v>
      </c>
      <c r="J18" s="15">
        <v>0.86499999999999999</v>
      </c>
      <c r="K18" s="74">
        <v>0.995</v>
      </c>
      <c r="L18" s="15">
        <v>0.86499999999999999</v>
      </c>
      <c r="M18" s="74">
        <v>0.995</v>
      </c>
      <c r="N18" s="15">
        <v>0.86499999999999999</v>
      </c>
      <c r="O18" s="74">
        <v>0.995</v>
      </c>
      <c r="P18" s="15">
        <v>0.86499999999999999</v>
      </c>
      <c r="Q18" s="74">
        <v>0.995</v>
      </c>
      <c r="R18" s="15">
        <v>0.86499999999999999</v>
      </c>
      <c r="S18" s="74">
        <v>0.995</v>
      </c>
      <c r="T18" s="15">
        <v>0.86499999999999999</v>
      </c>
      <c r="U18" s="74">
        <v>0.995</v>
      </c>
      <c r="V18" s="15">
        <v>0.86499999999999999</v>
      </c>
      <c r="W18" s="74">
        <v>0.995</v>
      </c>
      <c r="X18" s="15">
        <v>0.86499999999999999</v>
      </c>
      <c r="Y18" s="74">
        <v>0.995</v>
      </c>
      <c r="Z18" s="15">
        <v>0.86499999999999999</v>
      </c>
      <c r="AA18" s="74">
        <v>0.995</v>
      </c>
      <c r="AB18" s="15">
        <v>0.86499999999999999</v>
      </c>
      <c r="AC18" s="74">
        <v>0.995</v>
      </c>
      <c r="AD18" s="15">
        <v>0.86499999999999999</v>
      </c>
      <c r="AE18" s="74">
        <v>0.995</v>
      </c>
      <c r="AF18" s="15">
        <v>0.86499999999999999</v>
      </c>
      <c r="AG18" s="74">
        <v>0.995</v>
      </c>
      <c r="AH18" s="15">
        <v>0.86499999999999999</v>
      </c>
      <c r="AI18" s="74">
        <v>0.995</v>
      </c>
      <c r="AJ18" s="15">
        <v>0.86499999999999999</v>
      </c>
      <c r="AK18" s="74">
        <v>0.995</v>
      </c>
      <c r="AL18" s="15">
        <v>0.86499999999999999</v>
      </c>
    </row>
    <row r="19" spans="2:38" ht="15.75" thickBot="1">
      <c r="B19" s="119"/>
      <c r="C19" s="125"/>
      <c r="D19" s="13" t="s">
        <v>18</v>
      </c>
      <c r="E19" s="75">
        <v>0.92100000000000004</v>
      </c>
      <c r="F19" s="62" t="s">
        <v>63</v>
      </c>
      <c r="G19" s="75">
        <v>0.89800000000000002</v>
      </c>
      <c r="H19" s="62" t="s">
        <v>63</v>
      </c>
      <c r="I19" s="75">
        <v>0.90739999999999998</v>
      </c>
      <c r="J19" s="62">
        <v>0.58399999999999996</v>
      </c>
      <c r="K19" s="75">
        <v>0.622</v>
      </c>
      <c r="L19" s="62">
        <v>0.91500000000000004</v>
      </c>
      <c r="M19" s="75">
        <v>0.94499999999999995</v>
      </c>
      <c r="N19" s="62">
        <v>0.66500000000000004</v>
      </c>
      <c r="O19" s="75">
        <v>0.95599999999999996</v>
      </c>
      <c r="P19" s="62">
        <v>0.623</v>
      </c>
      <c r="Q19" s="75">
        <v>0.96</v>
      </c>
      <c r="R19" s="62">
        <v>0.627</v>
      </c>
      <c r="S19" s="75">
        <v>0.92600000000000005</v>
      </c>
      <c r="T19" s="62">
        <v>0.74399999999999999</v>
      </c>
      <c r="U19" s="75">
        <v>0.89800000000000002</v>
      </c>
      <c r="V19" s="62">
        <v>0.71799999999999997</v>
      </c>
      <c r="W19" s="75">
        <v>0.875</v>
      </c>
      <c r="X19" s="62">
        <v>0.73399999999999999</v>
      </c>
      <c r="Y19" s="75">
        <v>0.88300000000000001</v>
      </c>
      <c r="Z19" s="62">
        <v>0.81</v>
      </c>
      <c r="AA19" s="75">
        <v>0.88600000000000001</v>
      </c>
      <c r="AB19" s="62">
        <v>0.85399999999999998</v>
      </c>
      <c r="AC19" s="75">
        <v>0.87</v>
      </c>
      <c r="AD19" s="62">
        <v>0.78900000000000003</v>
      </c>
      <c r="AE19" s="75">
        <v>0.93600000000000005</v>
      </c>
      <c r="AF19" s="62">
        <v>0.78100000000000003</v>
      </c>
      <c r="AG19" s="75">
        <v>0.97299999999999998</v>
      </c>
      <c r="AH19" s="62">
        <v>0.76600000000000001</v>
      </c>
      <c r="AI19" s="75">
        <v>0.98799999999999999</v>
      </c>
      <c r="AJ19" s="62">
        <v>0.91900000000000004</v>
      </c>
      <c r="AK19" s="75"/>
      <c r="AL19" s="62"/>
    </row>
    <row r="20" spans="2:38">
      <c r="B20" s="119"/>
      <c r="C20" s="124" t="s">
        <v>0</v>
      </c>
      <c r="D20" s="11" t="s">
        <v>17</v>
      </c>
      <c r="E20" s="76">
        <v>15</v>
      </c>
      <c r="F20" s="22">
        <v>15</v>
      </c>
      <c r="G20" s="76">
        <v>15</v>
      </c>
      <c r="H20" s="22">
        <v>15</v>
      </c>
      <c r="I20" s="76">
        <v>15</v>
      </c>
      <c r="J20" s="22">
        <v>15</v>
      </c>
      <c r="K20" s="76">
        <v>15</v>
      </c>
      <c r="L20" s="22">
        <v>15</v>
      </c>
      <c r="M20" s="76">
        <v>15</v>
      </c>
      <c r="N20" s="22">
        <v>15</v>
      </c>
      <c r="O20" s="76">
        <v>15</v>
      </c>
      <c r="P20" s="22">
        <v>15</v>
      </c>
      <c r="Q20" s="76">
        <v>15</v>
      </c>
      <c r="R20" s="22">
        <v>15</v>
      </c>
      <c r="S20" s="76">
        <v>15</v>
      </c>
      <c r="T20" s="22">
        <v>15</v>
      </c>
      <c r="U20" s="76">
        <v>15</v>
      </c>
      <c r="V20" s="22">
        <v>15</v>
      </c>
      <c r="W20" s="76">
        <v>15</v>
      </c>
      <c r="X20" s="22">
        <v>15</v>
      </c>
      <c r="Y20" s="76">
        <v>15</v>
      </c>
      <c r="Z20" s="22">
        <v>15</v>
      </c>
      <c r="AA20" s="76">
        <v>15</v>
      </c>
      <c r="AB20" s="22">
        <v>15</v>
      </c>
      <c r="AC20" s="76">
        <v>15</v>
      </c>
      <c r="AD20" s="22">
        <v>15</v>
      </c>
      <c r="AE20" s="76">
        <v>15</v>
      </c>
      <c r="AF20" s="22">
        <v>15</v>
      </c>
      <c r="AG20" s="76">
        <v>15</v>
      </c>
      <c r="AH20" s="22">
        <v>15</v>
      </c>
      <c r="AI20" s="76">
        <v>15</v>
      </c>
      <c r="AJ20" s="22">
        <v>15</v>
      </c>
      <c r="AK20" s="76">
        <v>15</v>
      </c>
      <c r="AL20" s="22">
        <v>15</v>
      </c>
    </row>
    <row r="21" spans="2:38">
      <c r="B21" s="119"/>
      <c r="C21" s="126"/>
      <c r="D21" s="39" t="s">
        <v>34</v>
      </c>
      <c r="E21" s="77">
        <f t="shared" ref="E21:F21" si="16">E8/SUM(E4:E5)*60</f>
        <v>11.888888888888889</v>
      </c>
      <c r="F21" s="40" t="e">
        <f t="shared" si="16"/>
        <v>#VALUE!</v>
      </c>
      <c r="G21" s="77">
        <f t="shared" ref="G21:H21" si="17">G8/SUM(G4:G5)*60</f>
        <v>11.555555555555555</v>
      </c>
      <c r="H21" s="40" t="e">
        <f t="shared" si="17"/>
        <v>#VALUE!</v>
      </c>
      <c r="I21" s="77">
        <f t="shared" ref="I21:J21" si="18">I8/SUM(I4:I5)*60</f>
        <v>12.121212121212121</v>
      </c>
      <c r="J21" s="40">
        <f t="shared" si="18"/>
        <v>6.4444444444444446</v>
      </c>
      <c r="K21" s="77">
        <f t="shared" ref="K21:L21" si="19">K8/SUM(K4:K5)*60</f>
        <v>7.8918918918918912</v>
      </c>
      <c r="L21" s="40">
        <f t="shared" si="19"/>
        <v>11.261538461538461</v>
      </c>
      <c r="M21" s="77">
        <f t="shared" ref="M21:N21" si="20">M8/SUM(M4:M5)*60</f>
        <v>12.099173553719007</v>
      </c>
      <c r="N21" s="40">
        <f t="shared" si="20"/>
        <v>7.8999999999999995</v>
      </c>
      <c r="O21" s="77">
        <f t="shared" ref="O21:P21" si="21">O8/SUM(O4:O5)*60</f>
        <v>12.297520661157025</v>
      </c>
      <c r="P21" s="40">
        <f t="shared" si="21"/>
        <v>7.1</v>
      </c>
      <c r="Q21" s="77">
        <f t="shared" ref="Q21:R21" si="22">Q8/SUM(Q4:Q5)*60</f>
        <v>12.396694214876034</v>
      </c>
      <c r="R21" s="40">
        <f t="shared" si="22"/>
        <v>8</v>
      </c>
      <c r="S21" s="77">
        <f t="shared" ref="S21:T21" si="23">S8/SUM(S4:S5)*60</f>
        <v>11.900826446280991</v>
      </c>
      <c r="T21" s="40">
        <f t="shared" si="23"/>
        <v>8.9</v>
      </c>
      <c r="U21" s="77">
        <f t="shared" ref="U21:V21" si="24">U8/SUM(U4:U5)*60</f>
        <v>11.1</v>
      </c>
      <c r="V21" s="40">
        <f t="shared" si="24"/>
        <v>8.8264462809917354</v>
      </c>
      <c r="W21" s="77">
        <f t="shared" ref="W21:X21" si="25">W8/SUM(W4:W5)*60</f>
        <v>11.5</v>
      </c>
      <c r="X21" s="40">
        <f t="shared" si="25"/>
        <v>8.9256198347107443</v>
      </c>
      <c r="Y21" s="77">
        <f t="shared" ref="Y21:Z21" si="26">Y8/SUM(Y4:Y5)*60</f>
        <v>11.299999999999999</v>
      </c>
      <c r="Z21" s="40">
        <f t="shared" si="26"/>
        <v>10.016528925619836</v>
      </c>
      <c r="AA21" s="77">
        <f t="shared" ref="AA21:AB21" si="27">AA8/SUM(AA4:AA5)*60</f>
        <v>11.700000000000001</v>
      </c>
      <c r="AB21" s="40">
        <f t="shared" si="27"/>
        <v>10.512396694214877</v>
      </c>
      <c r="AC21" s="77">
        <f t="shared" ref="AC21:AD21" si="28">AC8/SUM(AC4:AC5)*60</f>
        <v>11.4</v>
      </c>
      <c r="AD21" s="40">
        <f t="shared" si="28"/>
        <v>9.9173553719008272</v>
      </c>
      <c r="AE21" s="77">
        <f t="shared" ref="AE21:AF21" si="29">AE8/SUM(AE4:AE5)*60</f>
        <v>12.595041322314049</v>
      </c>
      <c r="AF21" s="40">
        <f t="shared" si="29"/>
        <v>9.6</v>
      </c>
      <c r="AG21" s="77">
        <f t="shared" ref="AG21:AJ21" si="30">AG8/SUM(AG4:AG5)*60</f>
        <v>12.793388429752067</v>
      </c>
      <c r="AH21" s="40">
        <f t="shared" si="30"/>
        <v>10.4</v>
      </c>
      <c r="AI21" s="77">
        <f t="shared" si="30"/>
        <v>13.289256198347108</v>
      </c>
      <c r="AJ21" s="40">
        <f t="shared" si="30"/>
        <v>10.799999999999999</v>
      </c>
      <c r="AK21" s="77">
        <f t="shared" ref="AK21:AL21" si="31">AK8/SUM(AK4:AK5)*60</f>
        <v>0</v>
      </c>
      <c r="AL21" s="40">
        <f t="shared" si="31"/>
        <v>0</v>
      </c>
    </row>
    <row r="22" spans="2:38" ht="15" thickBot="1">
      <c r="B22" s="119"/>
      <c r="C22" s="125" t="s">
        <v>0</v>
      </c>
      <c r="D22" s="13" t="s">
        <v>18</v>
      </c>
      <c r="E22" s="78">
        <f t="shared" ref="E22:F22" si="32">E12/SUM(E4:E5)*60</f>
        <v>11.666666666666666</v>
      </c>
      <c r="F22" s="17" t="e">
        <f t="shared" si="32"/>
        <v>#VALUE!</v>
      </c>
      <c r="G22" s="78">
        <f t="shared" ref="G22:H22" si="33">G12/SUM(G4:G5)*60</f>
        <v>11.333333333333332</v>
      </c>
      <c r="H22" s="17" t="e">
        <f t="shared" si="33"/>
        <v>#VALUE!</v>
      </c>
      <c r="I22" s="78">
        <f t="shared" ref="I22:J22" si="34">I12/SUM(I4:I5)*60</f>
        <v>11.878787878787879</v>
      </c>
      <c r="J22" s="17">
        <f t="shared" si="34"/>
        <v>6.2222222222222223</v>
      </c>
      <c r="K22" s="78">
        <f t="shared" ref="K22:L22" si="35">K12/SUM(K4:K5)*60</f>
        <v>7.6756756756756754</v>
      </c>
      <c r="L22" s="17">
        <f t="shared" si="35"/>
        <v>11.076923076923077</v>
      </c>
      <c r="M22" s="78">
        <f t="shared" ref="M22:N22" si="36">M12/SUM(M4:M5)*60</f>
        <v>11.900826446280991</v>
      </c>
      <c r="N22" s="17">
        <f t="shared" si="36"/>
        <v>7.6999999999999993</v>
      </c>
      <c r="O22" s="78">
        <f t="shared" ref="O22:P22" si="37">O12/SUM(O4:O5)*60</f>
        <v>12.099173553719007</v>
      </c>
      <c r="P22" s="17">
        <f t="shared" si="37"/>
        <v>6.9</v>
      </c>
      <c r="Q22" s="78">
        <f t="shared" ref="Q22:R22" si="38">Q12/SUM(Q4:Q5)*60</f>
        <v>12.396694214876034</v>
      </c>
      <c r="R22" s="17">
        <f t="shared" si="38"/>
        <v>8</v>
      </c>
      <c r="S22" s="78">
        <f t="shared" ref="S22:T22" si="39">S12/SUM(S4:S5)*60</f>
        <v>11.702479338842975</v>
      </c>
      <c r="T22" s="17">
        <f t="shared" si="39"/>
        <v>8.6999999999999993</v>
      </c>
      <c r="U22" s="78">
        <f t="shared" ref="U22:V22" si="40">U12/SUM(U4:U5)*60</f>
        <v>10.9</v>
      </c>
      <c r="V22" s="17">
        <f t="shared" si="40"/>
        <v>8.6280991735537178</v>
      </c>
      <c r="W22" s="78">
        <f t="shared" ref="W22:X22" si="41">W12/SUM(W4:W5)*60</f>
        <v>11.299999999999999</v>
      </c>
      <c r="X22" s="17">
        <f t="shared" si="41"/>
        <v>8.7272727272727266</v>
      </c>
      <c r="Y22" s="78">
        <f t="shared" ref="Y22:Z22" si="42">Y12/SUM(Y4:Y5)*60</f>
        <v>11.1</v>
      </c>
      <c r="Z22" s="17">
        <f t="shared" si="42"/>
        <v>9.8181818181818183</v>
      </c>
      <c r="AA22" s="78">
        <f t="shared" ref="AA22:AB22" si="43">AA12/SUM(AA4:AA5)*60</f>
        <v>11.5</v>
      </c>
      <c r="AB22" s="17">
        <f t="shared" si="43"/>
        <v>10.314049586776859</v>
      </c>
      <c r="AC22" s="78">
        <f t="shared" ref="AC22:AD22" si="44">AC12/SUM(AC4:AC5)*60</f>
        <v>11.200000000000001</v>
      </c>
      <c r="AD22" s="17">
        <f t="shared" si="44"/>
        <v>9.7190082644628095</v>
      </c>
      <c r="AE22" s="78">
        <f t="shared" ref="AE22:AF22" si="45">AE12/SUM(AE4:AE5)*60</f>
        <v>12.396694214876034</v>
      </c>
      <c r="AF22" s="17">
        <f t="shared" si="45"/>
        <v>9.4</v>
      </c>
      <c r="AG22" s="78">
        <f t="shared" ref="AG22:AJ22" si="46">AG12/SUM(AG4:AG5)*60</f>
        <v>12.595041322314049</v>
      </c>
      <c r="AH22" s="17">
        <f t="shared" si="46"/>
        <v>10.200000000000001</v>
      </c>
      <c r="AI22" s="78">
        <f t="shared" si="46"/>
        <v>13.09090909090909</v>
      </c>
      <c r="AJ22" s="17">
        <f t="shared" si="46"/>
        <v>10.6</v>
      </c>
      <c r="AK22" s="78">
        <f t="shared" ref="AK22:AL22" si="47">AK12/SUM(AK4:AK5)*60</f>
        <v>0</v>
      </c>
      <c r="AL22" s="17">
        <f t="shared" si="47"/>
        <v>0</v>
      </c>
    </row>
    <row r="23" spans="2:38">
      <c r="B23" s="119"/>
      <c r="C23" s="124" t="s">
        <v>20</v>
      </c>
      <c r="D23" s="18" t="s">
        <v>17</v>
      </c>
      <c r="E23" s="79">
        <v>600</v>
      </c>
      <c r="F23" s="19">
        <v>600</v>
      </c>
      <c r="G23" s="79">
        <v>600</v>
      </c>
      <c r="H23" s="19">
        <v>600</v>
      </c>
      <c r="I23" s="79">
        <v>600</v>
      </c>
      <c r="J23" s="19">
        <v>600</v>
      </c>
      <c r="K23" s="79">
        <v>600</v>
      </c>
      <c r="L23" s="19">
        <v>600</v>
      </c>
      <c r="M23" s="79">
        <v>600</v>
      </c>
      <c r="N23" s="19">
        <v>600</v>
      </c>
      <c r="O23" s="79">
        <v>600</v>
      </c>
      <c r="P23" s="19">
        <v>600</v>
      </c>
      <c r="Q23" s="79">
        <v>600</v>
      </c>
      <c r="R23" s="19">
        <v>600</v>
      </c>
      <c r="S23" s="79">
        <v>600</v>
      </c>
      <c r="T23" s="19">
        <v>600</v>
      </c>
      <c r="U23" s="79">
        <v>600</v>
      </c>
      <c r="V23" s="19">
        <v>600</v>
      </c>
      <c r="W23" s="79">
        <v>600</v>
      </c>
      <c r="X23" s="19">
        <v>600</v>
      </c>
      <c r="Y23" s="79">
        <v>600</v>
      </c>
      <c r="Z23" s="19">
        <v>600</v>
      </c>
      <c r="AA23" s="79">
        <v>600</v>
      </c>
      <c r="AB23" s="19">
        <v>600</v>
      </c>
      <c r="AC23" s="79">
        <v>600</v>
      </c>
      <c r="AD23" s="19">
        <v>600</v>
      </c>
      <c r="AE23" s="79">
        <v>600</v>
      </c>
      <c r="AF23" s="19">
        <v>600</v>
      </c>
      <c r="AG23" s="79">
        <v>600</v>
      </c>
      <c r="AH23" s="19">
        <v>600</v>
      </c>
      <c r="AI23" s="79">
        <v>600</v>
      </c>
      <c r="AJ23" s="19">
        <v>600</v>
      </c>
      <c r="AK23" s="79">
        <v>600</v>
      </c>
      <c r="AL23" s="19">
        <v>600</v>
      </c>
    </row>
    <row r="24" spans="2:38" ht="15">
      <c r="B24" s="119"/>
      <c r="C24" s="126"/>
      <c r="D24" s="20" t="s">
        <v>21</v>
      </c>
      <c r="E24" s="80">
        <v>1</v>
      </c>
      <c r="F24" s="56" t="s">
        <v>63</v>
      </c>
      <c r="G24" s="80">
        <v>3</v>
      </c>
      <c r="H24" s="56" t="s">
        <v>63</v>
      </c>
      <c r="I24" s="80">
        <v>0</v>
      </c>
      <c r="J24" s="80">
        <v>3</v>
      </c>
      <c r="K24" s="80">
        <v>5</v>
      </c>
      <c r="L24" s="80">
        <v>7</v>
      </c>
      <c r="M24" s="80">
        <v>1</v>
      </c>
      <c r="N24" s="80">
        <v>5</v>
      </c>
      <c r="O24" s="80">
        <v>2</v>
      </c>
      <c r="P24" s="80">
        <v>12</v>
      </c>
      <c r="Q24" s="80">
        <v>1</v>
      </c>
      <c r="R24" s="80">
        <v>7</v>
      </c>
      <c r="S24" s="80">
        <v>4</v>
      </c>
      <c r="T24" s="80">
        <v>5</v>
      </c>
      <c r="U24" s="80">
        <v>6</v>
      </c>
      <c r="V24" s="80">
        <v>5</v>
      </c>
      <c r="W24" s="80">
        <v>3</v>
      </c>
      <c r="X24" s="80">
        <v>3</v>
      </c>
      <c r="Y24" s="80">
        <v>1</v>
      </c>
      <c r="Z24" s="80">
        <v>2</v>
      </c>
      <c r="AA24" s="80">
        <v>4</v>
      </c>
      <c r="AB24" s="80">
        <v>6</v>
      </c>
      <c r="AC24" s="80">
        <v>1</v>
      </c>
      <c r="AD24" s="80">
        <v>4</v>
      </c>
      <c r="AE24" s="80">
        <v>1</v>
      </c>
      <c r="AF24" s="80">
        <v>7</v>
      </c>
      <c r="AG24" s="80">
        <v>2</v>
      </c>
      <c r="AH24" s="80">
        <v>6</v>
      </c>
      <c r="AI24" s="80">
        <v>3</v>
      </c>
      <c r="AJ24" s="80">
        <v>2</v>
      </c>
      <c r="AK24" s="80">
        <v>5</v>
      </c>
      <c r="AL24" s="80">
        <v>3</v>
      </c>
    </row>
    <row r="25" spans="2:38" ht="15" thickBot="1">
      <c r="B25" s="119"/>
      <c r="C25" s="125"/>
      <c r="D25" s="13" t="s">
        <v>1</v>
      </c>
      <c r="E25" s="81">
        <f t="shared" ref="E25:F25" si="48">E24/(E24+E12)*1000000</f>
        <v>9433.9622641509432</v>
      </c>
      <c r="F25" s="21" t="e">
        <f t="shared" si="48"/>
        <v>#VALUE!</v>
      </c>
      <c r="G25" s="81">
        <f t="shared" ref="G25:H25" si="49">G24/(G24+G12)*1000000</f>
        <v>28571.428571428569</v>
      </c>
      <c r="H25" s="21" t="e">
        <f t="shared" si="49"/>
        <v>#VALUE!</v>
      </c>
      <c r="I25" s="81">
        <f t="shared" ref="I25:J25" si="50">I24/(I24+I12)*1000000</f>
        <v>0</v>
      </c>
      <c r="J25" s="21">
        <f t="shared" si="50"/>
        <v>50847.457627118645</v>
      </c>
      <c r="K25" s="81">
        <f t="shared" ref="K25:L25" si="51">K24/(K24+K12)*1000000</f>
        <v>65789.473684210519</v>
      </c>
      <c r="L25" s="21">
        <f t="shared" si="51"/>
        <v>55118.110236220469</v>
      </c>
      <c r="M25" s="81">
        <f t="shared" ref="M25:N25" si="52">M24/(M24+M12)*1000000</f>
        <v>8264.4628099173551</v>
      </c>
      <c r="N25" s="21">
        <f t="shared" si="52"/>
        <v>60975.609756097561</v>
      </c>
      <c r="O25" s="81">
        <f t="shared" ref="O25:P25" si="53">O24/(O24+O12)*1000000</f>
        <v>16129.032258064515</v>
      </c>
      <c r="P25" s="21">
        <f t="shared" si="53"/>
        <v>148148.14814814815</v>
      </c>
      <c r="Q25" s="81">
        <f t="shared" ref="Q25:R25" si="54">Q24/(Q24+Q12)*1000000</f>
        <v>7936.5079365079364</v>
      </c>
      <c r="R25" s="21">
        <f t="shared" si="54"/>
        <v>80459.770114942527</v>
      </c>
      <c r="S25" s="81">
        <f t="shared" ref="S25:T25" si="55">S24/(S24+S12)*1000000</f>
        <v>32786.885245901642</v>
      </c>
      <c r="T25" s="21">
        <f t="shared" si="55"/>
        <v>54347.82608695652</v>
      </c>
      <c r="U25" s="81">
        <f t="shared" ref="U25:V25" si="56">U24/(U24+U12)*1000000</f>
        <v>52173.913043478256</v>
      </c>
      <c r="V25" s="21">
        <f t="shared" si="56"/>
        <v>54347.82608695652</v>
      </c>
      <c r="W25" s="81">
        <f t="shared" ref="W25:X25" si="57">W24/(W24+W12)*1000000</f>
        <v>25862.068965517243</v>
      </c>
      <c r="X25" s="21">
        <f t="shared" si="57"/>
        <v>32967.032967032967</v>
      </c>
      <c r="Y25" s="81">
        <f t="shared" ref="Y25:Z25" si="58">Y24/(Y24+Y12)*1000000</f>
        <v>8928.5714285714275</v>
      </c>
      <c r="Z25" s="21">
        <f t="shared" si="58"/>
        <v>19801.980198019803</v>
      </c>
      <c r="AA25" s="81">
        <f t="shared" ref="AA25:AB25" si="59">AA24/(AA24+AA12)*1000000</f>
        <v>33613.445378151257</v>
      </c>
      <c r="AB25" s="21">
        <f t="shared" si="59"/>
        <v>54545.454545454544</v>
      </c>
      <c r="AC25" s="81">
        <f t="shared" ref="AC25:AD25" si="60">AC24/(AC24+AC12)*1000000</f>
        <v>8849.5575221238942</v>
      </c>
      <c r="AD25" s="21">
        <f t="shared" si="60"/>
        <v>39215.686274509804</v>
      </c>
      <c r="AE25" s="81">
        <f t="shared" ref="AE25:AF25" si="61">AE24/(AE24+AE12)*1000000</f>
        <v>7936.5079365079364</v>
      </c>
      <c r="AF25" s="21">
        <f t="shared" si="61"/>
        <v>69306.930693069313</v>
      </c>
      <c r="AG25" s="81">
        <f t="shared" ref="AG25:AJ25" si="62">AG24/(AG24+AG12)*1000000</f>
        <v>15503.875968992248</v>
      </c>
      <c r="AH25" s="21">
        <f t="shared" si="62"/>
        <v>55555.555555555555</v>
      </c>
      <c r="AI25" s="81">
        <f t="shared" si="62"/>
        <v>22222.222222222223</v>
      </c>
      <c r="AJ25" s="21">
        <f t="shared" si="62"/>
        <v>18518.518518518518</v>
      </c>
      <c r="AK25" s="81">
        <f t="shared" ref="AK25:AL25" si="63">AK24/(AK24+AK12)*1000000</f>
        <v>1000000</v>
      </c>
      <c r="AL25" s="21">
        <f t="shared" si="63"/>
        <v>1000000</v>
      </c>
    </row>
    <row r="27" spans="2:38" ht="19.149999999999999" customHeight="1"/>
    <row r="33" ht="18" customHeight="1"/>
  </sheetData>
  <mergeCells count="27">
    <mergeCell ref="AK2:AL2"/>
    <mergeCell ref="AG2:AH2"/>
    <mergeCell ref="AI2:AJ2"/>
    <mergeCell ref="AE2:AF2"/>
    <mergeCell ref="AC2:AD2"/>
    <mergeCell ref="AA2:AB2"/>
    <mergeCell ref="Y2:Z2"/>
    <mergeCell ref="S2:T2"/>
    <mergeCell ref="G2:H2"/>
    <mergeCell ref="E2:F2"/>
    <mergeCell ref="W2:X2"/>
    <mergeCell ref="Q2:R2"/>
    <mergeCell ref="O2:P2"/>
    <mergeCell ref="M2:N2"/>
    <mergeCell ref="U2:V2"/>
    <mergeCell ref="K2:L2"/>
    <mergeCell ref="I2:J2"/>
    <mergeCell ref="B2:B25"/>
    <mergeCell ref="C2:D3"/>
    <mergeCell ref="C4:C6"/>
    <mergeCell ref="C7:D7"/>
    <mergeCell ref="C8:C12"/>
    <mergeCell ref="C13:C15"/>
    <mergeCell ref="C16:C17"/>
    <mergeCell ref="C18:C19"/>
    <mergeCell ref="C20:C22"/>
    <mergeCell ref="C23:C25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C6A6-C4DB-4252-95A5-97BE83CAC92A}">
  <dimension ref="A1:AL33"/>
  <sheetViews>
    <sheetView showGridLines="0" view="pageBreakPreview" topLeftCell="B1" zoomScale="90" zoomScaleNormal="100" zoomScaleSheetLayoutView="90" workbookViewId="0">
      <pane xSplit="3" topLeftCell="K1" activePane="topRight" state="frozen"/>
      <selection activeCell="B1" sqref="B1"/>
      <selection pane="topRight" activeCell="AN3" sqref="AN3"/>
    </sheetView>
  </sheetViews>
  <sheetFormatPr defaultRowHeight="14.25"/>
  <cols>
    <col min="1" max="1" width="1.125" hidden="1" customWidth="1"/>
    <col min="2" max="2" width="14.125" customWidth="1"/>
    <col min="3" max="3" width="18.75" customWidth="1"/>
    <col min="4" max="4" width="11.625" customWidth="1"/>
    <col min="5" max="5" width="10.125" hidden="1" customWidth="1"/>
    <col min="6" max="6" width="9.625" hidden="1" customWidth="1"/>
    <col min="7" max="7" width="10.125" hidden="1" customWidth="1"/>
    <col min="8" max="8" width="9.625" hidden="1" customWidth="1"/>
    <col min="9" max="9" width="10.125" hidden="1" customWidth="1"/>
    <col min="10" max="10" width="9.625" hidden="1" customWidth="1"/>
    <col min="11" max="11" width="10.125" hidden="1" customWidth="1"/>
    <col min="12" max="12" width="9.625" hidden="1" customWidth="1"/>
    <col min="13" max="13" width="10.125" hidden="1" customWidth="1"/>
    <col min="14" max="14" width="9.625" hidden="1" customWidth="1"/>
    <col min="15" max="15" width="10.125" hidden="1" customWidth="1"/>
    <col min="16" max="16" width="9.625" hidden="1" customWidth="1"/>
    <col min="17" max="17" width="10.125" hidden="1" customWidth="1"/>
    <col min="18" max="18" width="9.625" hidden="1" customWidth="1"/>
    <col min="19" max="19" width="10.125" hidden="1" customWidth="1"/>
    <col min="20" max="20" width="9.625" hidden="1" customWidth="1"/>
    <col min="21" max="21" width="10.125" hidden="1" customWidth="1"/>
    <col min="22" max="22" width="9.625" hidden="1" customWidth="1"/>
    <col min="23" max="23" width="10.125" hidden="1" customWidth="1"/>
    <col min="24" max="24" width="9.625" hidden="1" customWidth="1"/>
    <col min="25" max="25" width="10.125" hidden="1" customWidth="1"/>
    <col min="26" max="26" width="9.625" hidden="1" customWidth="1"/>
    <col min="27" max="27" width="10.125" hidden="1" customWidth="1"/>
    <col min="28" max="28" width="9.625" hidden="1" customWidth="1"/>
    <col min="29" max="29" width="10.125" hidden="1" customWidth="1"/>
    <col min="30" max="30" width="9.625" hidden="1" customWidth="1"/>
    <col min="31" max="31" width="10.125" hidden="1" customWidth="1"/>
    <col min="32" max="32" width="9.625" hidden="1" customWidth="1"/>
    <col min="33" max="33" width="10.125" customWidth="1"/>
    <col min="34" max="34" width="9.625" customWidth="1"/>
    <col min="35" max="35" width="10.125" customWidth="1"/>
    <col min="36" max="36" width="9.625" customWidth="1"/>
    <col min="37" max="37" width="10.125" customWidth="1"/>
    <col min="38" max="38" width="9.625" customWidth="1"/>
  </cols>
  <sheetData>
    <row r="1" spans="2:38" ht="26.25">
      <c r="B1" s="1" t="s">
        <v>35</v>
      </c>
    </row>
    <row r="2" spans="2:38">
      <c r="B2" s="117" t="s">
        <v>45</v>
      </c>
      <c r="C2" s="120" t="s">
        <v>10</v>
      </c>
      <c r="D2" s="121"/>
      <c r="E2" s="134">
        <v>45597</v>
      </c>
      <c r="F2" s="135"/>
      <c r="G2" s="134">
        <v>45598</v>
      </c>
      <c r="H2" s="135"/>
      <c r="I2" s="134">
        <v>45600</v>
      </c>
      <c r="J2" s="135"/>
      <c r="K2" s="134">
        <v>45601</v>
      </c>
      <c r="L2" s="135"/>
      <c r="M2" s="134">
        <v>45602</v>
      </c>
      <c r="N2" s="135"/>
      <c r="O2" s="134">
        <v>45603</v>
      </c>
      <c r="P2" s="135"/>
      <c r="Q2" s="134">
        <v>45604</v>
      </c>
      <c r="R2" s="135"/>
      <c r="S2" s="134">
        <v>45605</v>
      </c>
      <c r="T2" s="135"/>
      <c r="U2" s="134">
        <v>45607</v>
      </c>
      <c r="V2" s="135"/>
      <c r="W2" s="134">
        <v>45608</v>
      </c>
      <c r="X2" s="135"/>
      <c r="Y2" s="134">
        <v>45609</v>
      </c>
      <c r="Z2" s="135"/>
      <c r="AA2" s="134">
        <v>45610</v>
      </c>
      <c r="AB2" s="135"/>
      <c r="AC2" s="134">
        <v>45611</v>
      </c>
      <c r="AD2" s="135"/>
      <c r="AE2" s="134">
        <v>45614</v>
      </c>
      <c r="AF2" s="135"/>
      <c r="AG2" s="134">
        <v>45615</v>
      </c>
      <c r="AH2" s="135"/>
      <c r="AI2" s="134">
        <v>45616</v>
      </c>
      <c r="AJ2" s="135"/>
      <c r="AK2" s="134">
        <v>45617</v>
      </c>
      <c r="AL2" s="135"/>
    </row>
    <row r="3" spans="2:38" ht="21" customHeight="1" thickBot="1">
      <c r="B3" s="118"/>
      <c r="C3" s="122"/>
      <c r="D3" s="123"/>
      <c r="E3" s="44" t="s">
        <v>66</v>
      </c>
      <c r="F3" s="44" t="s">
        <v>49</v>
      </c>
      <c r="G3" s="44" t="s">
        <v>66</v>
      </c>
      <c r="H3" s="44" t="s">
        <v>49</v>
      </c>
      <c r="I3" s="44" t="s">
        <v>66</v>
      </c>
      <c r="J3" s="44" t="s">
        <v>49</v>
      </c>
      <c r="K3" s="44" t="s">
        <v>66</v>
      </c>
      <c r="L3" s="44" t="s">
        <v>49</v>
      </c>
      <c r="M3" s="44" t="s">
        <v>66</v>
      </c>
      <c r="N3" s="44" t="s">
        <v>49</v>
      </c>
      <c r="O3" s="44" t="s">
        <v>66</v>
      </c>
      <c r="P3" s="44" t="s">
        <v>49</v>
      </c>
      <c r="Q3" s="44" t="s">
        <v>66</v>
      </c>
      <c r="R3" s="44" t="s">
        <v>49</v>
      </c>
      <c r="S3" s="44" t="s">
        <v>66</v>
      </c>
      <c r="T3" s="44" t="s">
        <v>49</v>
      </c>
      <c r="U3" s="44" t="s">
        <v>66</v>
      </c>
      <c r="V3" s="44" t="s">
        <v>49</v>
      </c>
      <c r="W3" s="44" t="s">
        <v>66</v>
      </c>
      <c r="X3" s="44" t="s">
        <v>49</v>
      </c>
      <c r="Y3" s="44" t="s">
        <v>66</v>
      </c>
      <c r="Z3" s="44" t="s">
        <v>49</v>
      </c>
      <c r="AA3" s="44" t="s">
        <v>66</v>
      </c>
      <c r="AB3" s="44" t="s">
        <v>49</v>
      </c>
      <c r="AC3" s="44" t="s">
        <v>66</v>
      </c>
      <c r="AD3" s="44" t="s">
        <v>49</v>
      </c>
      <c r="AE3" s="44" t="s">
        <v>66</v>
      </c>
      <c r="AF3" s="44" t="s">
        <v>49</v>
      </c>
      <c r="AG3" s="44" t="s">
        <v>66</v>
      </c>
      <c r="AH3" s="44" t="s">
        <v>49</v>
      </c>
      <c r="AI3" s="44" t="s">
        <v>66</v>
      </c>
      <c r="AJ3" s="44" t="s">
        <v>49</v>
      </c>
      <c r="AK3" s="44" t="s">
        <v>66</v>
      </c>
      <c r="AL3" s="44" t="s">
        <v>49</v>
      </c>
    </row>
    <row r="4" spans="2:38">
      <c r="B4" s="119"/>
      <c r="C4" s="127" t="s">
        <v>12</v>
      </c>
      <c r="D4" s="2" t="s">
        <v>13</v>
      </c>
      <c r="E4" s="3">
        <v>460</v>
      </c>
      <c r="F4" s="3">
        <v>415</v>
      </c>
      <c r="G4" s="3">
        <v>460</v>
      </c>
      <c r="H4" s="3">
        <v>415</v>
      </c>
      <c r="I4" s="3">
        <v>415</v>
      </c>
      <c r="J4" s="3">
        <v>460</v>
      </c>
      <c r="K4" s="3">
        <v>415</v>
      </c>
      <c r="L4" s="3">
        <v>460</v>
      </c>
      <c r="M4" s="3">
        <v>415</v>
      </c>
      <c r="N4" s="3">
        <v>460</v>
      </c>
      <c r="O4" s="3">
        <v>415</v>
      </c>
      <c r="P4" s="3">
        <v>460</v>
      </c>
      <c r="Q4" s="3">
        <v>415</v>
      </c>
      <c r="R4" s="3">
        <v>460</v>
      </c>
      <c r="S4" s="3">
        <v>415</v>
      </c>
      <c r="T4" s="3">
        <v>460</v>
      </c>
      <c r="U4" s="3">
        <v>460</v>
      </c>
      <c r="V4" s="3">
        <v>415</v>
      </c>
      <c r="W4" s="3">
        <v>460</v>
      </c>
      <c r="X4" s="3">
        <v>415</v>
      </c>
      <c r="Y4" s="3">
        <v>460</v>
      </c>
      <c r="Z4" s="3">
        <v>415</v>
      </c>
      <c r="AA4" s="3">
        <v>460</v>
      </c>
      <c r="AB4" s="3">
        <v>415</v>
      </c>
      <c r="AC4" s="3">
        <v>460</v>
      </c>
      <c r="AD4" s="3">
        <v>415</v>
      </c>
      <c r="AE4" s="3">
        <v>415</v>
      </c>
      <c r="AF4" s="3">
        <v>460</v>
      </c>
      <c r="AG4" s="3">
        <v>415</v>
      </c>
      <c r="AH4" s="3">
        <v>460</v>
      </c>
      <c r="AI4" s="3">
        <v>415</v>
      </c>
      <c r="AJ4" s="3">
        <v>460</v>
      </c>
      <c r="AK4" s="3">
        <v>415</v>
      </c>
      <c r="AL4" s="3">
        <v>460</v>
      </c>
    </row>
    <row r="5" spans="2:38">
      <c r="B5" s="119"/>
      <c r="C5" s="126"/>
      <c r="D5" s="4" t="s">
        <v>4</v>
      </c>
      <c r="E5" s="5">
        <v>0</v>
      </c>
      <c r="F5" s="5">
        <v>0</v>
      </c>
      <c r="G5" s="5">
        <v>0</v>
      </c>
      <c r="H5" s="5">
        <v>30</v>
      </c>
      <c r="I5" s="5">
        <v>30</v>
      </c>
      <c r="J5" s="5">
        <v>0</v>
      </c>
      <c r="K5" s="5">
        <v>30</v>
      </c>
      <c r="L5" s="5">
        <v>30</v>
      </c>
      <c r="M5" s="5">
        <v>30</v>
      </c>
      <c r="N5" s="5">
        <v>50</v>
      </c>
      <c r="O5" s="5">
        <v>80</v>
      </c>
      <c r="P5" s="5">
        <v>80</v>
      </c>
      <c r="Q5" s="5">
        <v>80</v>
      </c>
      <c r="R5" s="5">
        <v>140</v>
      </c>
      <c r="S5" s="5">
        <v>110</v>
      </c>
      <c r="T5" s="5">
        <v>140</v>
      </c>
      <c r="U5" s="5">
        <v>110</v>
      </c>
      <c r="V5" s="5">
        <v>190</v>
      </c>
      <c r="W5" s="5">
        <v>110</v>
      </c>
      <c r="X5" s="5">
        <v>190</v>
      </c>
      <c r="Y5" s="5">
        <v>80</v>
      </c>
      <c r="Z5" s="5">
        <v>190</v>
      </c>
      <c r="AA5" s="5">
        <v>50</v>
      </c>
      <c r="AB5" s="5">
        <v>190</v>
      </c>
      <c r="AC5" s="5">
        <v>110</v>
      </c>
      <c r="AD5" s="5">
        <v>0</v>
      </c>
      <c r="AE5" s="5">
        <v>130</v>
      </c>
      <c r="AF5" s="5">
        <v>140</v>
      </c>
      <c r="AG5" s="5">
        <v>130</v>
      </c>
      <c r="AH5" s="5">
        <v>140</v>
      </c>
      <c r="AI5" s="5">
        <v>50</v>
      </c>
      <c r="AJ5" s="5">
        <v>140</v>
      </c>
      <c r="AK5" s="5"/>
      <c r="AL5" s="5"/>
    </row>
    <row r="6" spans="2:38" ht="21" customHeight="1" thickBot="1">
      <c r="B6" s="119"/>
      <c r="C6" s="128"/>
      <c r="D6" s="6" t="s">
        <v>14</v>
      </c>
      <c r="E6" s="7">
        <v>32</v>
      </c>
      <c r="F6" s="7">
        <v>36</v>
      </c>
      <c r="G6" s="7">
        <v>27</v>
      </c>
      <c r="H6" s="7">
        <v>47</v>
      </c>
      <c r="I6" s="7">
        <v>31</v>
      </c>
      <c r="J6" s="7">
        <v>49</v>
      </c>
      <c r="K6" s="7">
        <v>32</v>
      </c>
      <c r="L6" s="7">
        <v>30</v>
      </c>
      <c r="M6" s="7">
        <v>27</v>
      </c>
      <c r="N6" s="7">
        <v>66</v>
      </c>
      <c r="O6" s="7">
        <v>42</v>
      </c>
      <c r="P6" s="7">
        <v>119</v>
      </c>
      <c r="Q6" s="7">
        <v>25</v>
      </c>
      <c r="R6" s="7">
        <v>150</v>
      </c>
      <c r="S6" s="7">
        <v>57</v>
      </c>
      <c r="T6" s="7">
        <v>25</v>
      </c>
      <c r="U6" s="7">
        <v>32</v>
      </c>
      <c r="V6" s="7">
        <v>98</v>
      </c>
      <c r="W6" s="7">
        <v>33</v>
      </c>
      <c r="X6" s="7">
        <v>30</v>
      </c>
      <c r="Y6" s="7">
        <v>44</v>
      </c>
      <c r="Z6" s="7">
        <v>32</v>
      </c>
      <c r="AA6" s="7">
        <v>78</v>
      </c>
      <c r="AB6" s="7">
        <v>26</v>
      </c>
      <c r="AC6" s="7">
        <v>89</v>
      </c>
      <c r="AD6" s="7">
        <v>27</v>
      </c>
      <c r="AE6" s="7">
        <v>30</v>
      </c>
      <c r="AF6" s="7">
        <v>134</v>
      </c>
      <c r="AG6" s="7">
        <v>32</v>
      </c>
      <c r="AH6" s="7">
        <v>100</v>
      </c>
      <c r="AI6" s="7">
        <v>27</v>
      </c>
      <c r="AJ6" s="7">
        <v>36</v>
      </c>
      <c r="AK6" s="7"/>
      <c r="AL6" s="7"/>
    </row>
    <row r="7" spans="2:38">
      <c r="B7" s="119"/>
      <c r="C7" s="129" t="s">
        <v>5</v>
      </c>
      <c r="D7" s="130"/>
      <c r="E7" s="3">
        <v>304</v>
      </c>
      <c r="F7" s="3">
        <v>256</v>
      </c>
      <c r="G7" s="3">
        <v>296</v>
      </c>
      <c r="H7" s="3">
        <v>264</v>
      </c>
      <c r="I7" s="3">
        <v>296</v>
      </c>
      <c r="J7" s="3">
        <v>328</v>
      </c>
      <c r="K7" s="3">
        <v>296</v>
      </c>
      <c r="L7" s="3">
        <v>328</v>
      </c>
      <c r="M7" s="3">
        <v>296</v>
      </c>
      <c r="N7" s="3">
        <v>328</v>
      </c>
      <c r="O7" s="3">
        <v>296</v>
      </c>
      <c r="P7" s="3">
        <v>328</v>
      </c>
      <c r="Q7" s="3">
        <v>296</v>
      </c>
      <c r="R7" s="3">
        <v>328</v>
      </c>
      <c r="S7" s="3">
        <v>296</v>
      </c>
      <c r="T7" s="3">
        <v>328</v>
      </c>
      <c r="U7" s="3">
        <v>344</v>
      </c>
      <c r="V7" s="3">
        <v>312</v>
      </c>
      <c r="W7" s="3">
        <v>368</v>
      </c>
      <c r="X7" s="3">
        <v>288</v>
      </c>
      <c r="Y7" s="3">
        <v>344</v>
      </c>
      <c r="Z7" s="3">
        <v>312</v>
      </c>
      <c r="AA7" s="3">
        <v>344</v>
      </c>
      <c r="AB7" s="3">
        <v>312</v>
      </c>
      <c r="AC7" s="3">
        <v>344</v>
      </c>
      <c r="AD7" s="3">
        <v>312</v>
      </c>
      <c r="AE7" s="3">
        <v>312</v>
      </c>
      <c r="AF7" s="3">
        <v>344</v>
      </c>
      <c r="AG7" s="3">
        <v>312</v>
      </c>
      <c r="AH7" s="3">
        <v>344</v>
      </c>
      <c r="AI7" s="3">
        <v>312</v>
      </c>
      <c r="AJ7" s="3">
        <v>344</v>
      </c>
      <c r="AK7" s="3"/>
      <c r="AL7" s="3"/>
    </row>
    <row r="8" spans="2:38">
      <c r="B8" s="119"/>
      <c r="C8" s="131" t="s">
        <v>2</v>
      </c>
      <c r="D8" s="8" t="s">
        <v>3</v>
      </c>
      <c r="E8" s="52">
        <v>300</v>
      </c>
      <c r="F8" s="52">
        <v>257</v>
      </c>
      <c r="G8" s="52">
        <v>279</v>
      </c>
      <c r="H8" s="52">
        <v>284</v>
      </c>
      <c r="I8" s="52">
        <v>328</v>
      </c>
      <c r="J8" s="52">
        <v>287</v>
      </c>
      <c r="K8" s="52">
        <v>319</v>
      </c>
      <c r="L8" s="52">
        <v>314</v>
      </c>
      <c r="M8" s="52">
        <v>332</v>
      </c>
      <c r="N8" s="52">
        <v>288</v>
      </c>
      <c r="O8" s="52">
        <v>360</v>
      </c>
      <c r="P8" s="52">
        <v>263</v>
      </c>
      <c r="Q8" s="52">
        <v>315</v>
      </c>
      <c r="R8" s="52">
        <v>259</v>
      </c>
      <c r="S8" s="52">
        <v>339</v>
      </c>
      <c r="T8" s="52">
        <v>309</v>
      </c>
      <c r="U8" s="52">
        <v>387</v>
      </c>
      <c r="V8" s="52">
        <v>283</v>
      </c>
      <c r="W8" s="52">
        <v>378</v>
      </c>
      <c r="X8" s="52">
        <v>304</v>
      </c>
      <c r="Y8" s="52">
        <v>361</v>
      </c>
      <c r="Z8" s="52">
        <v>315</v>
      </c>
      <c r="AA8" s="52">
        <v>311</v>
      </c>
      <c r="AB8" s="52">
        <v>313</v>
      </c>
      <c r="AC8" s="52">
        <v>334</v>
      </c>
      <c r="AD8" s="52">
        <v>320</v>
      </c>
      <c r="AE8" s="52">
        <v>396</v>
      </c>
      <c r="AF8" s="52">
        <v>268</v>
      </c>
      <c r="AG8" s="52">
        <v>402</v>
      </c>
      <c r="AH8" s="52">
        <v>283</v>
      </c>
      <c r="AI8" s="52">
        <v>340</v>
      </c>
      <c r="AJ8" s="52">
        <v>337</v>
      </c>
      <c r="AK8" s="52"/>
      <c r="AL8" s="52"/>
    </row>
    <row r="9" spans="2:38" ht="18.75" hidden="1" customHeight="1">
      <c r="B9" s="119"/>
      <c r="C9" s="131"/>
      <c r="D9" s="9" t="s">
        <v>32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2:38" ht="18.75" hidden="1" customHeight="1">
      <c r="B10" s="119"/>
      <c r="C10" s="131"/>
      <c r="D10" s="9" t="s">
        <v>6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</row>
    <row r="11" spans="2:38" ht="18.75" hidden="1" customHeight="1" thickBot="1">
      <c r="B11" s="119"/>
      <c r="C11" s="131"/>
      <c r="D11" s="9" t="s">
        <v>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</row>
    <row r="12" spans="2:38" ht="15" thickBot="1">
      <c r="B12" s="119"/>
      <c r="C12" s="132"/>
      <c r="D12" s="10" t="s">
        <v>8</v>
      </c>
      <c r="E12" s="53">
        <v>299</v>
      </c>
      <c r="F12" s="53">
        <v>255</v>
      </c>
      <c r="G12" s="53">
        <v>277</v>
      </c>
      <c r="H12" s="53">
        <v>282</v>
      </c>
      <c r="I12" s="53">
        <v>327</v>
      </c>
      <c r="J12" s="53">
        <v>285</v>
      </c>
      <c r="K12" s="53">
        <v>317</v>
      </c>
      <c r="L12" s="53">
        <v>312</v>
      </c>
      <c r="M12" s="53">
        <v>330</v>
      </c>
      <c r="N12" s="53">
        <v>286</v>
      </c>
      <c r="O12" s="53">
        <v>358</v>
      </c>
      <c r="P12" s="53">
        <v>261</v>
      </c>
      <c r="Q12" s="53">
        <v>315</v>
      </c>
      <c r="R12" s="53">
        <v>259</v>
      </c>
      <c r="S12" s="53">
        <v>337</v>
      </c>
      <c r="T12" s="53">
        <v>307</v>
      </c>
      <c r="U12" s="53">
        <v>385</v>
      </c>
      <c r="V12" s="53">
        <v>281</v>
      </c>
      <c r="W12" s="53">
        <v>376</v>
      </c>
      <c r="X12" s="53">
        <v>302</v>
      </c>
      <c r="Y12" s="53">
        <v>359</v>
      </c>
      <c r="Z12" s="53">
        <v>313</v>
      </c>
      <c r="AA12" s="53">
        <v>309</v>
      </c>
      <c r="AB12" s="53">
        <v>311</v>
      </c>
      <c r="AC12" s="53">
        <v>332</v>
      </c>
      <c r="AD12" s="53">
        <v>318</v>
      </c>
      <c r="AE12" s="53">
        <v>394</v>
      </c>
      <c r="AF12" s="53">
        <v>266</v>
      </c>
      <c r="AG12" s="53">
        <v>400</v>
      </c>
      <c r="AH12" s="53">
        <v>281</v>
      </c>
      <c r="AI12" s="53">
        <v>338</v>
      </c>
      <c r="AJ12" s="53">
        <v>335</v>
      </c>
      <c r="AK12" s="53"/>
      <c r="AL12" s="53"/>
    </row>
    <row r="13" spans="2:38">
      <c r="B13" s="119"/>
      <c r="C13" s="124" t="s">
        <v>9</v>
      </c>
      <c r="D13" s="2" t="s">
        <v>60</v>
      </c>
      <c r="E13" s="3">
        <v>17</v>
      </c>
      <c r="F13" s="3">
        <v>20</v>
      </c>
      <c r="G13" s="3">
        <v>17</v>
      </c>
      <c r="H13" s="3">
        <v>20</v>
      </c>
      <c r="I13" s="3">
        <v>17</v>
      </c>
      <c r="J13" s="3">
        <v>20</v>
      </c>
      <c r="K13" s="3">
        <v>17</v>
      </c>
      <c r="L13" s="3">
        <v>20</v>
      </c>
      <c r="M13" s="3">
        <v>17</v>
      </c>
      <c r="N13" s="3">
        <v>20</v>
      </c>
      <c r="O13" s="3">
        <v>17</v>
      </c>
      <c r="P13" s="3">
        <v>20</v>
      </c>
      <c r="Q13" s="3">
        <v>17</v>
      </c>
      <c r="R13" s="3">
        <v>20</v>
      </c>
      <c r="S13" s="3">
        <v>17</v>
      </c>
      <c r="T13" s="3">
        <v>20</v>
      </c>
      <c r="U13" s="3">
        <v>17</v>
      </c>
      <c r="V13" s="3">
        <v>20</v>
      </c>
      <c r="W13" s="3">
        <v>17</v>
      </c>
      <c r="X13" s="3">
        <v>20</v>
      </c>
      <c r="Y13" s="3">
        <v>17</v>
      </c>
      <c r="Z13" s="3">
        <v>20</v>
      </c>
      <c r="AA13" s="3">
        <v>17</v>
      </c>
      <c r="AB13" s="3">
        <v>20</v>
      </c>
      <c r="AC13" s="3">
        <v>17</v>
      </c>
      <c r="AD13" s="3">
        <v>20</v>
      </c>
      <c r="AE13" s="3">
        <v>17</v>
      </c>
      <c r="AF13" s="3">
        <v>20</v>
      </c>
      <c r="AG13" s="3">
        <v>17</v>
      </c>
      <c r="AH13" s="3">
        <v>20</v>
      </c>
      <c r="AI13" s="3">
        <v>17</v>
      </c>
      <c r="AJ13" s="3">
        <v>20</v>
      </c>
      <c r="AK13" s="3">
        <v>17</v>
      </c>
      <c r="AL13" s="3">
        <v>20</v>
      </c>
    </row>
    <row r="14" spans="2:38">
      <c r="B14" s="119"/>
      <c r="C14" s="126"/>
      <c r="D14" s="4" t="s">
        <v>58</v>
      </c>
      <c r="E14" s="5">
        <v>1</v>
      </c>
      <c r="F14" s="5">
        <v>2</v>
      </c>
      <c r="G14" s="5">
        <v>0</v>
      </c>
      <c r="H14" s="5">
        <v>1</v>
      </c>
      <c r="I14" s="5">
        <v>0</v>
      </c>
      <c r="J14" s="5">
        <v>1</v>
      </c>
      <c r="K14" s="5">
        <v>2</v>
      </c>
      <c r="L14" s="5">
        <v>1</v>
      </c>
      <c r="M14" s="5">
        <v>1</v>
      </c>
      <c r="N14" s="5">
        <v>1</v>
      </c>
      <c r="O14" s="5">
        <v>0</v>
      </c>
      <c r="P14" s="5">
        <v>2</v>
      </c>
      <c r="Q14" s="5">
        <v>1</v>
      </c>
      <c r="R14" s="5">
        <v>2</v>
      </c>
      <c r="S14" s="5">
        <v>1</v>
      </c>
      <c r="T14" s="5">
        <v>1</v>
      </c>
      <c r="U14" s="5">
        <v>2</v>
      </c>
      <c r="V14" s="5">
        <v>2</v>
      </c>
      <c r="W14" s="5">
        <v>2</v>
      </c>
      <c r="X14" s="5">
        <v>3</v>
      </c>
      <c r="Y14" s="5">
        <v>2</v>
      </c>
      <c r="Z14" s="5">
        <v>1</v>
      </c>
      <c r="AA14" s="5">
        <v>0</v>
      </c>
      <c r="AB14" s="5">
        <v>2</v>
      </c>
      <c r="AC14" s="5">
        <v>1</v>
      </c>
      <c r="AD14" s="5">
        <v>2</v>
      </c>
      <c r="AE14" s="5">
        <v>2</v>
      </c>
      <c r="AF14" s="5">
        <v>1</v>
      </c>
      <c r="AG14" s="5">
        <v>1</v>
      </c>
      <c r="AH14" s="5">
        <v>2</v>
      </c>
      <c r="AI14" s="5">
        <v>0</v>
      </c>
      <c r="AJ14" s="5">
        <v>0</v>
      </c>
      <c r="AK14" s="5">
        <v>0</v>
      </c>
      <c r="AL14" s="5">
        <v>1</v>
      </c>
    </row>
    <row r="15" spans="2:38" ht="15" thickBot="1">
      <c r="B15" s="119"/>
      <c r="C15" s="125"/>
      <c r="D15" s="6" t="s">
        <v>59</v>
      </c>
      <c r="E15" s="7">
        <v>16</v>
      </c>
      <c r="F15" s="7">
        <v>16</v>
      </c>
      <c r="G15" s="7">
        <v>15</v>
      </c>
      <c r="H15" s="7">
        <v>16</v>
      </c>
      <c r="I15" s="7">
        <v>17</v>
      </c>
      <c r="J15" s="7">
        <v>16</v>
      </c>
      <c r="K15" s="7">
        <v>17</v>
      </c>
      <c r="L15" s="7">
        <v>17</v>
      </c>
      <c r="M15" s="7">
        <v>17</v>
      </c>
      <c r="N15" s="7">
        <v>16</v>
      </c>
      <c r="O15" s="7">
        <v>17</v>
      </c>
      <c r="P15" s="7">
        <v>16</v>
      </c>
      <c r="Q15" s="7">
        <v>16</v>
      </c>
      <c r="R15" s="7">
        <v>13</v>
      </c>
      <c r="S15" s="7">
        <v>15</v>
      </c>
      <c r="T15" s="7">
        <v>15</v>
      </c>
      <c r="U15" s="7">
        <v>16</v>
      </c>
      <c r="V15" s="7">
        <v>15</v>
      </c>
      <c r="W15" s="7">
        <v>16</v>
      </c>
      <c r="X15" s="7">
        <v>16</v>
      </c>
      <c r="Y15" s="7">
        <v>16</v>
      </c>
      <c r="Z15" s="7">
        <v>16</v>
      </c>
      <c r="AA15" s="7">
        <v>16</v>
      </c>
      <c r="AB15" s="7">
        <v>16</v>
      </c>
      <c r="AC15" s="7">
        <v>16</v>
      </c>
      <c r="AD15" s="7">
        <v>16</v>
      </c>
      <c r="AE15" s="7">
        <v>17</v>
      </c>
      <c r="AF15" s="7">
        <v>17</v>
      </c>
      <c r="AG15" s="7">
        <v>17</v>
      </c>
      <c r="AH15" s="7">
        <v>15</v>
      </c>
      <c r="AI15" s="7">
        <v>17</v>
      </c>
      <c r="AJ15" s="7">
        <v>16</v>
      </c>
      <c r="AK15" s="7"/>
      <c r="AL15" s="7"/>
    </row>
    <row r="16" spans="2:38">
      <c r="B16" s="119"/>
      <c r="C16" s="124" t="s">
        <v>16</v>
      </c>
      <c r="D16" s="11" t="s">
        <v>17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12">
        <v>0.95</v>
      </c>
      <c r="L16" s="12">
        <v>0.95</v>
      </c>
      <c r="M16" s="12">
        <v>0.95</v>
      </c>
      <c r="N16" s="12">
        <v>0.95</v>
      </c>
      <c r="O16" s="12">
        <v>0.95</v>
      </c>
      <c r="P16" s="12">
        <v>0.95</v>
      </c>
      <c r="Q16" s="12">
        <v>0.95</v>
      </c>
      <c r="R16" s="12">
        <v>0.95</v>
      </c>
      <c r="S16" s="12">
        <v>0.95</v>
      </c>
      <c r="T16" s="12">
        <v>0.95</v>
      </c>
      <c r="U16" s="12">
        <v>0.95</v>
      </c>
      <c r="V16" s="12">
        <v>0.95</v>
      </c>
      <c r="W16" s="12">
        <v>0.95</v>
      </c>
      <c r="X16" s="12">
        <v>0.95</v>
      </c>
      <c r="Y16" s="12">
        <v>0.95</v>
      </c>
      <c r="Z16" s="12">
        <v>0.95</v>
      </c>
      <c r="AA16" s="12">
        <v>0.95</v>
      </c>
      <c r="AB16" s="12">
        <v>0.95</v>
      </c>
      <c r="AC16" s="12">
        <v>0.95</v>
      </c>
      <c r="AD16" s="12">
        <v>0.95</v>
      </c>
      <c r="AE16" s="12">
        <v>0.95</v>
      </c>
      <c r="AF16" s="12">
        <v>0.95</v>
      </c>
      <c r="AG16" s="12">
        <v>0.95</v>
      </c>
      <c r="AH16" s="12">
        <v>0.95</v>
      </c>
      <c r="AI16" s="12">
        <v>0.95</v>
      </c>
      <c r="AJ16" s="12">
        <v>0.95</v>
      </c>
      <c r="AK16" s="12">
        <v>0.95</v>
      </c>
      <c r="AL16" s="12">
        <v>0.95</v>
      </c>
    </row>
    <row r="17" spans="2:38" ht="15" thickBot="1">
      <c r="B17" s="119"/>
      <c r="C17" s="125" t="s">
        <v>11</v>
      </c>
      <c r="D17" s="13" t="s">
        <v>18</v>
      </c>
      <c r="E17" s="14">
        <f>(SUM(E4:E5)-E6)/(SUM(E4:E5))</f>
        <v>0.93043478260869561</v>
      </c>
      <c r="F17" s="14">
        <f t="shared" ref="F17:H17" si="0">(SUM(F4:F5)-F6)/(SUM(F4:F5))</f>
        <v>0.91325301204819276</v>
      </c>
      <c r="G17" s="14">
        <f>(SUM(G4:G5)-G6)/(SUM(G4:G5))</f>
        <v>0.94130434782608696</v>
      </c>
      <c r="H17" s="14">
        <f t="shared" si="0"/>
        <v>0.89438202247191012</v>
      </c>
      <c r="I17" s="14">
        <f>(SUM(I4:I5)-I6)/(SUM(I4:I5))</f>
        <v>0.93033707865168536</v>
      </c>
      <c r="J17" s="14">
        <f t="shared" ref="J17:L17" si="1">(SUM(J4:J5)-J6)/(SUM(J4:J5))</f>
        <v>0.89347826086956517</v>
      </c>
      <c r="K17" s="14">
        <f>(SUM(K4:K5)-K6)/(SUM(K4:K5))</f>
        <v>0.92808988764044942</v>
      </c>
      <c r="L17" s="14">
        <f t="shared" si="1"/>
        <v>0.93877551020408168</v>
      </c>
      <c r="M17" s="14">
        <f>(SUM(M4:M5)-M6)/(SUM(M4:M5))</f>
        <v>0.93932584269662922</v>
      </c>
      <c r="N17" s="14">
        <f t="shared" ref="N17:P17" si="2">(SUM(N4:N5)-N6)/(SUM(N4:N5))</f>
        <v>0.87058823529411766</v>
      </c>
      <c r="O17" s="14">
        <f>(SUM(O4:O5)-O6)/(SUM(O4:O5))</f>
        <v>0.91515151515151516</v>
      </c>
      <c r="P17" s="14">
        <f t="shared" si="2"/>
        <v>0.77962962962962967</v>
      </c>
      <c r="Q17" s="14">
        <f>(SUM(Q4:Q5)-Q6)/(SUM(Q4:Q5))</f>
        <v>0.9494949494949495</v>
      </c>
      <c r="R17" s="14">
        <f t="shared" ref="R17:T17" si="3">(SUM(R4:R5)-R6)/(SUM(R4:R5))</f>
        <v>0.75</v>
      </c>
      <c r="S17" s="14">
        <f>(SUM(S4:S5)-S6)/(SUM(S4:S5))</f>
        <v>0.89142857142857146</v>
      </c>
      <c r="T17" s="14">
        <f t="shared" si="3"/>
        <v>0.95833333333333337</v>
      </c>
      <c r="U17" s="14">
        <f>(SUM(U4:U5)-U6)/(SUM(U4:U5))</f>
        <v>0.94385964912280707</v>
      </c>
      <c r="V17" s="14">
        <f t="shared" ref="V17:X17" si="4">(SUM(V4:V5)-V6)/(SUM(V4:V5))</f>
        <v>0.83801652892561984</v>
      </c>
      <c r="W17" s="14">
        <f>(SUM(W4:W5)-W6)/(SUM(W4:W5))</f>
        <v>0.94210526315789478</v>
      </c>
      <c r="X17" s="14">
        <f t="shared" si="4"/>
        <v>0.95041322314049592</v>
      </c>
      <c r="Y17" s="14">
        <f>(SUM(Y4:Y5)-Y6)/(SUM(Y4:Y5))</f>
        <v>0.91851851851851851</v>
      </c>
      <c r="Z17" s="14">
        <f t="shared" ref="Z17:AB17" si="5">(SUM(Z4:Z5)-Z6)/(SUM(Z4:Z5))</f>
        <v>0.94710743801652897</v>
      </c>
      <c r="AA17" s="14">
        <f>(SUM(AA4:AA5)-AA6)/(SUM(AA4:AA5))</f>
        <v>0.84705882352941175</v>
      </c>
      <c r="AB17" s="14">
        <f t="shared" si="5"/>
        <v>0.95702479338842972</v>
      </c>
      <c r="AC17" s="14">
        <f>(SUM(AC4:AC5)-AC6)/(SUM(AC4:AC5))</f>
        <v>0.84385964912280698</v>
      </c>
      <c r="AD17" s="14">
        <f t="shared" ref="AD17:AF17" si="6">(SUM(AD4:AD5)-AD6)/(SUM(AD4:AD5))</f>
        <v>0.93493975903614457</v>
      </c>
      <c r="AE17" s="14">
        <f>(SUM(AE4:AE5)-AE6)/(SUM(AE4:AE5))</f>
        <v>0.94495412844036697</v>
      </c>
      <c r="AF17" s="14">
        <f t="shared" si="6"/>
        <v>0.77666666666666662</v>
      </c>
      <c r="AG17" s="14">
        <f>(SUM(AG4:AG5)-AG6)/(SUM(AG4:AG5))</f>
        <v>0.94128440366972477</v>
      </c>
      <c r="AH17" s="14">
        <f t="shared" ref="AH17" si="7">(SUM(AH4:AH5)-AH6)/(SUM(AH4:AH5))</f>
        <v>0.83333333333333337</v>
      </c>
      <c r="AI17" s="14">
        <f>(SUM(AI4:AI5)-AI6)/(SUM(AI4:AI5))</f>
        <v>0.9419354838709677</v>
      </c>
      <c r="AJ17" s="14">
        <f t="shared" ref="AJ17:AL17" si="8">(SUM(AJ4:AJ5)-AJ6)/(SUM(AJ4:AJ5))</f>
        <v>0.94</v>
      </c>
      <c r="AK17" s="14">
        <f>(SUM(AK4:AK5)-AK6)/(SUM(AK4:AK5))</f>
        <v>1</v>
      </c>
      <c r="AL17" s="14">
        <f t="shared" si="8"/>
        <v>1</v>
      </c>
    </row>
    <row r="18" spans="2:38">
      <c r="B18" s="119"/>
      <c r="C18" s="124" t="s">
        <v>19</v>
      </c>
      <c r="D18" s="11" t="s">
        <v>17</v>
      </c>
      <c r="E18" s="12">
        <v>0.95499999999999996</v>
      </c>
      <c r="F18" s="12">
        <v>0.95499999999999996</v>
      </c>
      <c r="G18" s="12">
        <v>0.95499999999999996</v>
      </c>
      <c r="H18" s="12">
        <v>0.95499999999999996</v>
      </c>
      <c r="I18" s="12">
        <v>0.95499999999999996</v>
      </c>
      <c r="J18" s="12">
        <v>0.95499999999999996</v>
      </c>
      <c r="K18" s="12">
        <v>0.95499999999999996</v>
      </c>
      <c r="L18" s="12">
        <v>0.95499999999999996</v>
      </c>
      <c r="M18" s="12">
        <v>0.95499999999999996</v>
      </c>
      <c r="N18" s="12">
        <v>0.95499999999999996</v>
      </c>
      <c r="O18" s="12">
        <v>0.95499999999999996</v>
      </c>
      <c r="P18" s="12">
        <v>0.95499999999999996</v>
      </c>
      <c r="Q18" s="12">
        <v>0.95499999999999996</v>
      </c>
      <c r="R18" s="12">
        <v>0.95499999999999996</v>
      </c>
      <c r="S18" s="12">
        <v>0.95499999999999996</v>
      </c>
      <c r="T18" s="12">
        <v>0.95499999999999996</v>
      </c>
      <c r="U18" s="12">
        <v>0.95499999999999996</v>
      </c>
      <c r="V18" s="12">
        <v>0.95499999999999996</v>
      </c>
      <c r="W18" s="12">
        <v>0.95499999999999996</v>
      </c>
      <c r="X18" s="12">
        <v>0.95499999999999996</v>
      </c>
      <c r="Y18" s="12">
        <v>0.95499999999999996</v>
      </c>
      <c r="Z18" s="12">
        <v>0.95499999999999996</v>
      </c>
      <c r="AA18" s="12">
        <v>0.95499999999999996</v>
      </c>
      <c r="AB18" s="12">
        <v>0.95499999999999996</v>
      </c>
      <c r="AC18" s="12">
        <v>0.95499999999999996</v>
      </c>
      <c r="AD18" s="12">
        <v>0.95499999999999996</v>
      </c>
      <c r="AE18" s="12">
        <v>0.95499999999999996</v>
      </c>
      <c r="AF18" s="12">
        <v>0.95499999999999996</v>
      </c>
      <c r="AG18" s="12">
        <v>0.95499999999999996</v>
      </c>
      <c r="AH18" s="12">
        <v>0.95499999999999996</v>
      </c>
      <c r="AI18" s="12">
        <v>0.95499999999999996</v>
      </c>
      <c r="AJ18" s="12">
        <v>0.95499999999999996</v>
      </c>
      <c r="AK18" s="12">
        <v>0.95499999999999996</v>
      </c>
      <c r="AL18" s="12">
        <v>0.95499999999999996</v>
      </c>
    </row>
    <row r="19" spans="2:38" ht="15" thickBot="1">
      <c r="B19" s="119"/>
      <c r="C19" s="125"/>
      <c r="D19" s="13" t="s">
        <v>18</v>
      </c>
      <c r="E19" s="16">
        <v>0.90900000000000003</v>
      </c>
      <c r="F19" s="16">
        <v>0.94899999999999995</v>
      </c>
      <c r="G19" s="16">
        <v>0.90400000000000003</v>
      </c>
      <c r="H19" s="16">
        <v>0.95499999999999996</v>
      </c>
      <c r="I19" s="16">
        <v>0.93500000000000005</v>
      </c>
      <c r="J19" s="16">
        <v>0.90300000000000002</v>
      </c>
      <c r="K19" s="16">
        <v>1.042</v>
      </c>
      <c r="L19" s="16">
        <v>0.92200000000000004</v>
      </c>
      <c r="M19" s="16">
        <v>1.1040000000000001</v>
      </c>
      <c r="N19" s="16">
        <v>0.85099999999999998</v>
      </c>
      <c r="O19" s="16">
        <v>1.0069999999999999</v>
      </c>
      <c r="P19" s="16">
        <v>0.70799999999999996</v>
      </c>
      <c r="Q19" s="16">
        <v>0.996</v>
      </c>
      <c r="R19" s="16">
        <v>0.68899999999999995</v>
      </c>
      <c r="S19" s="16">
        <v>1.0089999999999999</v>
      </c>
      <c r="T19" s="16">
        <v>0.69799999999999995</v>
      </c>
      <c r="U19" s="16">
        <v>0.98099999999999998</v>
      </c>
      <c r="V19" s="16">
        <v>0.72599999999999998</v>
      </c>
      <c r="W19" s="16">
        <v>0.998</v>
      </c>
      <c r="X19" s="16">
        <v>0.72199999999999998</v>
      </c>
      <c r="Y19" s="16">
        <v>0.92200000000000004</v>
      </c>
      <c r="Z19" s="16">
        <v>0.749</v>
      </c>
      <c r="AA19" s="16">
        <v>0.81299999999999994</v>
      </c>
      <c r="AB19" s="16">
        <v>0.76500000000000001</v>
      </c>
      <c r="AC19" s="16">
        <v>0.84299999999999997</v>
      </c>
      <c r="AD19" s="16">
        <v>0.74</v>
      </c>
      <c r="AE19" s="16">
        <v>1.002</v>
      </c>
      <c r="AF19" s="16">
        <v>0.67900000000000005</v>
      </c>
      <c r="AG19" s="16">
        <v>1.022</v>
      </c>
      <c r="AH19" s="16">
        <v>0.76700000000000002</v>
      </c>
      <c r="AI19" s="16">
        <v>0.94899999999999995</v>
      </c>
      <c r="AJ19" s="16">
        <v>0.76100000000000001</v>
      </c>
      <c r="AK19" s="16"/>
      <c r="AL19" s="16"/>
    </row>
    <row r="20" spans="2:38">
      <c r="B20" s="119"/>
      <c r="C20" s="124" t="s">
        <v>0</v>
      </c>
      <c r="D20" s="11" t="s">
        <v>17</v>
      </c>
      <c r="E20" s="22">
        <v>47</v>
      </c>
      <c r="F20" s="22">
        <v>47</v>
      </c>
      <c r="G20" s="22">
        <v>47</v>
      </c>
      <c r="H20" s="22">
        <v>47</v>
      </c>
      <c r="I20" s="22">
        <v>47</v>
      </c>
      <c r="J20" s="22">
        <v>47</v>
      </c>
      <c r="K20" s="22">
        <v>47</v>
      </c>
      <c r="L20" s="22">
        <v>47</v>
      </c>
      <c r="M20" s="22">
        <v>47</v>
      </c>
      <c r="N20" s="22">
        <v>47</v>
      </c>
      <c r="O20" s="22">
        <v>47</v>
      </c>
      <c r="P20" s="22">
        <v>47</v>
      </c>
      <c r="Q20" s="22">
        <v>47</v>
      </c>
      <c r="R20" s="22">
        <v>47</v>
      </c>
      <c r="S20" s="22">
        <v>47</v>
      </c>
      <c r="T20" s="22">
        <v>47</v>
      </c>
      <c r="U20" s="22">
        <v>47</v>
      </c>
      <c r="V20" s="22">
        <v>47</v>
      </c>
      <c r="W20" s="22">
        <v>47</v>
      </c>
      <c r="X20" s="22">
        <v>47</v>
      </c>
      <c r="Y20" s="22">
        <v>47</v>
      </c>
      <c r="Z20" s="22">
        <v>47</v>
      </c>
      <c r="AA20" s="22">
        <v>47</v>
      </c>
      <c r="AB20" s="22">
        <v>47</v>
      </c>
      <c r="AC20" s="22">
        <v>47</v>
      </c>
      <c r="AD20" s="22">
        <v>47</v>
      </c>
      <c r="AE20" s="22">
        <v>47</v>
      </c>
      <c r="AF20" s="22">
        <v>47</v>
      </c>
      <c r="AG20" s="22">
        <v>47</v>
      </c>
      <c r="AH20" s="22">
        <v>47</v>
      </c>
      <c r="AI20" s="22">
        <v>47</v>
      </c>
      <c r="AJ20" s="22">
        <v>47</v>
      </c>
      <c r="AK20" s="22">
        <v>47</v>
      </c>
      <c r="AL20" s="22">
        <v>47</v>
      </c>
    </row>
    <row r="21" spans="2:38">
      <c r="B21" s="119"/>
      <c r="C21" s="126"/>
      <c r="D21" s="39" t="s">
        <v>34</v>
      </c>
      <c r="E21" s="40">
        <f t="shared" ref="E21:F21" si="9">E8/SUM(E4:E5)*60</f>
        <v>39.130434782608695</v>
      </c>
      <c r="F21" s="40">
        <f t="shared" si="9"/>
        <v>37.156626506024097</v>
      </c>
      <c r="G21" s="40">
        <f t="shared" ref="G21:H21" si="10">G8/SUM(G4:G5)*60</f>
        <v>36.391304347826093</v>
      </c>
      <c r="H21" s="40">
        <f t="shared" si="10"/>
        <v>38.292134831460679</v>
      </c>
      <c r="I21" s="40">
        <f t="shared" ref="I21:J21" si="11">I8/SUM(I4:I5)*60</f>
        <v>44.22471910112359</v>
      </c>
      <c r="J21" s="40">
        <f t="shared" si="11"/>
        <v>37.434782608695649</v>
      </c>
      <c r="K21" s="40">
        <f t="shared" ref="K21:L21" si="12">K8/SUM(K4:K5)*60</f>
        <v>43.011235955056179</v>
      </c>
      <c r="L21" s="40">
        <f t="shared" si="12"/>
        <v>38.448979591836739</v>
      </c>
      <c r="M21" s="40">
        <f t="shared" ref="M21:N21" si="13">M8/SUM(M4:M5)*60</f>
        <v>44.764044943820224</v>
      </c>
      <c r="N21" s="40">
        <f t="shared" si="13"/>
        <v>33.882352941176471</v>
      </c>
      <c r="O21" s="40">
        <f t="shared" ref="O21:P21" si="14">O8/SUM(O4:O5)*60</f>
        <v>43.63636363636364</v>
      </c>
      <c r="P21" s="40">
        <f t="shared" si="14"/>
        <v>29.222222222222221</v>
      </c>
      <c r="Q21" s="40">
        <f t="shared" ref="Q21:R21" si="15">Q8/SUM(Q4:Q5)*60</f>
        <v>38.18181818181818</v>
      </c>
      <c r="R21" s="40">
        <f t="shared" si="15"/>
        <v>25.9</v>
      </c>
      <c r="S21" s="40">
        <f t="shared" ref="S21:T21" si="16">S8/SUM(S4:S5)*60</f>
        <v>38.74285714285714</v>
      </c>
      <c r="T21" s="40">
        <f t="shared" si="16"/>
        <v>30.900000000000002</v>
      </c>
      <c r="U21" s="40">
        <f t="shared" ref="U21:V21" si="17">U8/SUM(U4:U5)*60</f>
        <v>40.736842105263158</v>
      </c>
      <c r="V21" s="40">
        <f t="shared" si="17"/>
        <v>28.066115702479337</v>
      </c>
      <c r="W21" s="40">
        <f t="shared" ref="W21:X21" si="18">W8/SUM(W4:W5)*60</f>
        <v>39.78947368421052</v>
      </c>
      <c r="X21" s="40">
        <f t="shared" si="18"/>
        <v>30.148760330578515</v>
      </c>
      <c r="Y21" s="40">
        <f t="shared" ref="Y21:Z21" si="19">Y8/SUM(Y4:Y5)*60</f>
        <v>40.111111111111114</v>
      </c>
      <c r="Z21" s="40">
        <f t="shared" si="19"/>
        <v>31.239669421487605</v>
      </c>
      <c r="AA21" s="40">
        <f t="shared" ref="AA21:AB21" si="20">AA8/SUM(AA4:AA5)*60</f>
        <v>36.588235294117652</v>
      </c>
      <c r="AB21" s="40">
        <f t="shared" si="20"/>
        <v>31.041322314049587</v>
      </c>
      <c r="AC21" s="40">
        <f t="shared" ref="AC21:AD21" si="21">AC8/SUM(AC4:AC5)*60</f>
        <v>35.15789473684211</v>
      </c>
      <c r="AD21" s="40">
        <f t="shared" si="21"/>
        <v>46.265060240963855</v>
      </c>
      <c r="AE21" s="40">
        <f t="shared" ref="AE21:AF21" si="22">AE8/SUM(AE4:AE5)*60</f>
        <v>43.596330275229363</v>
      </c>
      <c r="AF21" s="40">
        <f t="shared" si="22"/>
        <v>26.8</v>
      </c>
      <c r="AG21" s="40">
        <f t="shared" ref="AG21:AJ21" si="23">AG8/SUM(AG4:AG5)*60</f>
        <v>44.256880733944953</v>
      </c>
      <c r="AH21" s="40">
        <f t="shared" si="23"/>
        <v>28.3</v>
      </c>
      <c r="AI21" s="40">
        <f t="shared" si="23"/>
        <v>43.870967741935488</v>
      </c>
      <c r="AJ21" s="40">
        <f t="shared" si="23"/>
        <v>33.699999999999996</v>
      </c>
      <c r="AK21" s="40">
        <f t="shared" ref="AK21:AL21" si="24">AK8/SUM(AK4:AK5)*60</f>
        <v>0</v>
      </c>
      <c r="AL21" s="40">
        <f t="shared" si="24"/>
        <v>0</v>
      </c>
    </row>
    <row r="22" spans="2:38" ht="15" thickBot="1">
      <c r="B22" s="119"/>
      <c r="C22" s="125" t="s">
        <v>0</v>
      </c>
      <c r="D22" s="13" t="s">
        <v>18</v>
      </c>
      <c r="E22" s="17">
        <f t="shared" ref="E22:F22" si="25">E12/SUM(E4:E5)*60</f>
        <v>39</v>
      </c>
      <c r="F22" s="17">
        <f t="shared" si="25"/>
        <v>36.867469879518069</v>
      </c>
      <c r="G22" s="17">
        <f t="shared" ref="G22:H22" si="26">G12/SUM(G4:G5)*60</f>
        <v>36.130434782608695</v>
      </c>
      <c r="H22" s="17">
        <f t="shared" si="26"/>
        <v>38.022471910112358</v>
      </c>
      <c r="I22" s="17">
        <f t="shared" ref="I22:J22" si="27">I12/SUM(I4:I5)*60</f>
        <v>44.089887640449433</v>
      </c>
      <c r="J22" s="17">
        <f t="shared" si="27"/>
        <v>37.173913043478258</v>
      </c>
      <c r="K22" s="17">
        <f t="shared" ref="K22:L22" si="28">K12/SUM(K4:K5)*60</f>
        <v>42.741573033707866</v>
      </c>
      <c r="L22" s="17">
        <f t="shared" si="28"/>
        <v>38.204081632653057</v>
      </c>
      <c r="M22" s="17">
        <f t="shared" ref="M22:N22" si="29">M12/SUM(M4:M5)*60</f>
        <v>44.49438202247191</v>
      </c>
      <c r="N22" s="17">
        <f t="shared" si="29"/>
        <v>33.647058823529413</v>
      </c>
      <c r="O22" s="17">
        <f t="shared" ref="O22:P22" si="30">O12/SUM(O4:O5)*60</f>
        <v>43.393939393939391</v>
      </c>
      <c r="P22" s="17">
        <f t="shared" si="30"/>
        <v>29</v>
      </c>
      <c r="Q22" s="17">
        <f t="shared" ref="Q22:R22" si="31">Q12/SUM(Q4:Q5)*60</f>
        <v>38.18181818181818</v>
      </c>
      <c r="R22" s="17">
        <f t="shared" si="31"/>
        <v>25.9</v>
      </c>
      <c r="S22" s="17">
        <f t="shared" ref="S22:T22" si="32">S12/SUM(S4:S5)*60</f>
        <v>38.514285714285712</v>
      </c>
      <c r="T22" s="17">
        <f t="shared" si="32"/>
        <v>30.700000000000003</v>
      </c>
      <c r="U22" s="17">
        <f t="shared" ref="U22:V22" si="33">U12/SUM(U4:U5)*60</f>
        <v>40.526315789473685</v>
      </c>
      <c r="V22" s="17">
        <f t="shared" si="33"/>
        <v>27.867768595041323</v>
      </c>
      <c r="W22" s="17">
        <f t="shared" ref="W22:X22" si="34">W12/SUM(W4:W5)*60</f>
        <v>39.578947368421055</v>
      </c>
      <c r="X22" s="17">
        <f t="shared" si="34"/>
        <v>29.950413223140497</v>
      </c>
      <c r="Y22" s="17">
        <f t="shared" ref="Y22:Z22" si="35">Y12/SUM(Y4:Y5)*60</f>
        <v>39.888888888888893</v>
      </c>
      <c r="Z22" s="17">
        <f t="shared" si="35"/>
        <v>31.041322314049587</v>
      </c>
      <c r="AA22" s="17">
        <f t="shared" ref="AA22:AB22" si="36">AA12/SUM(AA4:AA5)*60</f>
        <v>36.352941176470587</v>
      </c>
      <c r="AB22" s="17">
        <f t="shared" si="36"/>
        <v>30.84297520661157</v>
      </c>
      <c r="AC22" s="17">
        <f t="shared" ref="AC22:AD22" si="37">AC12/SUM(AC4:AC5)*60</f>
        <v>34.94736842105263</v>
      </c>
      <c r="AD22" s="17">
        <f t="shared" si="37"/>
        <v>45.975903614457835</v>
      </c>
      <c r="AE22" s="17">
        <f t="shared" ref="AE22:AF22" si="38">AE12/SUM(AE4:AE5)*60</f>
        <v>43.37614678899083</v>
      </c>
      <c r="AF22" s="17">
        <f t="shared" si="38"/>
        <v>26.6</v>
      </c>
      <c r="AG22" s="17">
        <f t="shared" ref="AG22:AJ22" si="39">AG12/SUM(AG4:AG5)*60</f>
        <v>44.036697247706428</v>
      </c>
      <c r="AH22" s="17">
        <f t="shared" si="39"/>
        <v>28.099999999999998</v>
      </c>
      <c r="AI22" s="17">
        <f t="shared" si="39"/>
        <v>43.612903225806456</v>
      </c>
      <c r="AJ22" s="17">
        <f t="shared" si="39"/>
        <v>33.5</v>
      </c>
      <c r="AK22" s="17">
        <f t="shared" ref="AK22:AL22" si="40">AK12/SUM(AK4:AK5)*60</f>
        <v>0</v>
      </c>
      <c r="AL22" s="17">
        <f t="shared" si="40"/>
        <v>0</v>
      </c>
    </row>
    <row r="23" spans="2:38">
      <c r="B23" s="119"/>
      <c r="C23" s="124" t="s">
        <v>20</v>
      </c>
      <c r="D23" s="18" t="s">
        <v>17</v>
      </c>
      <c r="E23" s="19">
        <v>600</v>
      </c>
      <c r="F23" s="19">
        <v>600</v>
      </c>
      <c r="G23" s="19">
        <v>600</v>
      </c>
      <c r="H23" s="19">
        <v>600</v>
      </c>
      <c r="I23" s="19">
        <v>600</v>
      </c>
      <c r="J23" s="19">
        <v>600</v>
      </c>
      <c r="K23" s="19">
        <v>600</v>
      </c>
      <c r="L23" s="19">
        <v>600</v>
      </c>
      <c r="M23" s="19">
        <v>600</v>
      </c>
      <c r="N23" s="19">
        <v>600</v>
      </c>
      <c r="O23" s="19">
        <v>600</v>
      </c>
      <c r="P23" s="19">
        <v>600</v>
      </c>
      <c r="Q23" s="19">
        <v>600</v>
      </c>
      <c r="R23" s="19">
        <v>600</v>
      </c>
      <c r="S23" s="19">
        <v>600</v>
      </c>
      <c r="T23" s="19">
        <v>600</v>
      </c>
      <c r="U23" s="19">
        <v>600</v>
      </c>
      <c r="V23" s="19">
        <v>600</v>
      </c>
      <c r="W23" s="19">
        <v>600</v>
      </c>
      <c r="X23" s="19">
        <v>600</v>
      </c>
      <c r="Y23" s="19">
        <v>600</v>
      </c>
      <c r="Z23" s="19">
        <v>600</v>
      </c>
      <c r="AA23" s="19">
        <v>600</v>
      </c>
      <c r="AB23" s="19">
        <v>600</v>
      </c>
      <c r="AC23" s="19">
        <v>600</v>
      </c>
      <c r="AD23" s="19">
        <v>600</v>
      </c>
      <c r="AE23" s="19">
        <v>600</v>
      </c>
      <c r="AF23" s="19">
        <v>600</v>
      </c>
      <c r="AG23" s="19">
        <v>600</v>
      </c>
      <c r="AH23" s="19">
        <v>600</v>
      </c>
      <c r="AI23" s="19">
        <v>600</v>
      </c>
      <c r="AJ23" s="19">
        <v>600</v>
      </c>
      <c r="AK23" s="19">
        <v>600</v>
      </c>
      <c r="AL23" s="19">
        <v>600</v>
      </c>
    </row>
    <row r="24" spans="2:38">
      <c r="B24" s="119"/>
      <c r="C24" s="126"/>
      <c r="D24" s="20" t="s">
        <v>21</v>
      </c>
      <c r="E24" s="35">
        <v>3</v>
      </c>
      <c r="F24" s="35">
        <v>0</v>
      </c>
      <c r="G24" s="35">
        <v>0</v>
      </c>
      <c r="H24" s="35">
        <v>2</v>
      </c>
      <c r="I24" s="35">
        <v>1</v>
      </c>
      <c r="J24" s="35">
        <v>0</v>
      </c>
      <c r="K24" s="35">
        <v>0</v>
      </c>
      <c r="L24" s="35">
        <v>1</v>
      </c>
      <c r="M24" s="35">
        <v>0</v>
      </c>
      <c r="N24" s="35">
        <v>3</v>
      </c>
      <c r="O24" s="35">
        <v>0</v>
      </c>
      <c r="P24" s="35">
        <v>2</v>
      </c>
      <c r="Q24" s="35">
        <v>0</v>
      </c>
      <c r="R24" s="35">
        <v>3</v>
      </c>
      <c r="S24" s="35">
        <v>0</v>
      </c>
      <c r="T24" s="35">
        <v>3</v>
      </c>
      <c r="U24" s="35">
        <v>0</v>
      </c>
      <c r="V24" s="35">
        <v>2</v>
      </c>
      <c r="W24" s="35">
        <v>0</v>
      </c>
      <c r="X24" s="35">
        <v>2</v>
      </c>
      <c r="Y24" s="35">
        <v>1</v>
      </c>
      <c r="Z24" s="35">
        <v>0</v>
      </c>
      <c r="AA24" s="35">
        <v>0</v>
      </c>
      <c r="AB24" s="35">
        <v>2</v>
      </c>
      <c r="AC24" s="35">
        <v>1</v>
      </c>
      <c r="AD24" s="35">
        <v>2</v>
      </c>
      <c r="AE24" s="35">
        <v>0</v>
      </c>
      <c r="AF24" s="35">
        <v>3</v>
      </c>
      <c r="AG24" s="35">
        <v>0</v>
      </c>
      <c r="AH24" s="35">
        <v>3</v>
      </c>
      <c r="AI24" s="35">
        <v>0</v>
      </c>
      <c r="AJ24" s="35">
        <v>3</v>
      </c>
      <c r="AK24" s="35">
        <v>0</v>
      </c>
      <c r="AL24" s="35">
        <v>2</v>
      </c>
    </row>
    <row r="25" spans="2:38" ht="15" thickBot="1">
      <c r="B25" s="119"/>
      <c r="C25" s="125"/>
      <c r="D25" s="13" t="s">
        <v>1</v>
      </c>
      <c r="E25" s="21">
        <f t="shared" ref="E25:F25" si="41">E24/(E24+E12)*1000000</f>
        <v>9933.7748344370866</v>
      </c>
      <c r="F25" s="21">
        <f t="shared" si="41"/>
        <v>0</v>
      </c>
      <c r="G25" s="21">
        <f t="shared" ref="G25:H25" si="42">G24/(G24+G12)*1000000</f>
        <v>0</v>
      </c>
      <c r="H25" s="21">
        <f t="shared" si="42"/>
        <v>7042.2535211267605</v>
      </c>
      <c r="I25" s="21">
        <f t="shared" ref="I25:J25" si="43">I24/(I24+I12)*1000000</f>
        <v>3048.7804878048782</v>
      </c>
      <c r="J25" s="21">
        <f t="shared" si="43"/>
        <v>0</v>
      </c>
      <c r="K25" s="21">
        <f t="shared" ref="K25:L25" si="44">K24/(K24+K12)*1000000</f>
        <v>0</v>
      </c>
      <c r="L25" s="21">
        <f t="shared" si="44"/>
        <v>3194.8881789137381</v>
      </c>
      <c r="M25" s="21">
        <f t="shared" ref="M25:N25" si="45">M24/(M24+M12)*1000000</f>
        <v>0</v>
      </c>
      <c r="N25" s="21">
        <f t="shared" si="45"/>
        <v>10380.622837370242</v>
      </c>
      <c r="O25" s="21">
        <f t="shared" ref="O25:P25" si="46">O24/(O24+O12)*1000000</f>
        <v>0</v>
      </c>
      <c r="P25" s="21">
        <f t="shared" si="46"/>
        <v>7604.5627376425855</v>
      </c>
      <c r="Q25" s="21">
        <f t="shared" ref="Q25:R25" si="47">Q24/(Q24+Q12)*1000000</f>
        <v>0</v>
      </c>
      <c r="R25" s="21">
        <f t="shared" si="47"/>
        <v>11450.381679389313</v>
      </c>
      <c r="S25" s="21">
        <f t="shared" ref="S25:T25" si="48">S24/(S24+S12)*1000000</f>
        <v>0</v>
      </c>
      <c r="T25" s="21">
        <f t="shared" si="48"/>
        <v>9677.4193548387102</v>
      </c>
      <c r="U25" s="21">
        <f t="shared" ref="U25:V25" si="49">U24/(U24+U12)*1000000</f>
        <v>0</v>
      </c>
      <c r="V25" s="21">
        <f t="shared" si="49"/>
        <v>7067.1378091872793</v>
      </c>
      <c r="W25" s="21">
        <f t="shared" ref="W25:X25" si="50">W24/(W24+W12)*1000000</f>
        <v>0</v>
      </c>
      <c r="X25" s="21">
        <f t="shared" si="50"/>
        <v>6578.9473684210525</v>
      </c>
      <c r="Y25" s="21">
        <f t="shared" ref="Y25:Z25" si="51">Y24/(Y24+Y12)*1000000</f>
        <v>2777.7777777777778</v>
      </c>
      <c r="Z25" s="21">
        <f t="shared" si="51"/>
        <v>0</v>
      </c>
      <c r="AA25" s="21">
        <f t="shared" ref="AA25:AB25" si="52">AA24/(AA24+AA12)*1000000</f>
        <v>0</v>
      </c>
      <c r="AB25" s="21">
        <f t="shared" si="52"/>
        <v>6389.7763578274762</v>
      </c>
      <c r="AC25" s="21">
        <f t="shared" ref="AC25:AD25" si="53">AC24/(AC24+AC12)*1000000</f>
        <v>3003.003003003003</v>
      </c>
      <c r="AD25" s="21">
        <f t="shared" si="53"/>
        <v>6250</v>
      </c>
      <c r="AE25" s="21">
        <f t="shared" ref="AE25:AF25" si="54">AE24/(AE24+AE12)*1000000</f>
        <v>0</v>
      </c>
      <c r="AF25" s="21">
        <f t="shared" si="54"/>
        <v>11152.416356877324</v>
      </c>
      <c r="AG25" s="21">
        <f t="shared" ref="AG25:AJ25" si="55">AG24/(AG24+AG12)*1000000</f>
        <v>0</v>
      </c>
      <c r="AH25" s="21">
        <f t="shared" si="55"/>
        <v>10563.380281690141</v>
      </c>
      <c r="AI25" s="21">
        <f t="shared" si="55"/>
        <v>0</v>
      </c>
      <c r="AJ25" s="21">
        <f t="shared" si="55"/>
        <v>8875.7396449704138</v>
      </c>
      <c r="AK25" s="21" t="e">
        <f t="shared" ref="AK25:AL25" si="56">AK24/(AK24+AK12)*1000000</f>
        <v>#DIV/0!</v>
      </c>
      <c r="AL25" s="21">
        <f t="shared" si="56"/>
        <v>1000000</v>
      </c>
    </row>
    <row r="27" spans="2:38" ht="19.149999999999999" customHeight="1"/>
    <row r="33" ht="18" customHeight="1"/>
  </sheetData>
  <mergeCells count="27">
    <mergeCell ref="AK2:AL2"/>
    <mergeCell ref="AG2:AH2"/>
    <mergeCell ref="AI2:AJ2"/>
    <mergeCell ref="AE2:AF2"/>
    <mergeCell ref="AC2:AD2"/>
    <mergeCell ref="AA2:AB2"/>
    <mergeCell ref="Y2:Z2"/>
    <mergeCell ref="S2:T2"/>
    <mergeCell ref="G2:H2"/>
    <mergeCell ref="E2:F2"/>
    <mergeCell ref="W2:X2"/>
    <mergeCell ref="Q2:R2"/>
    <mergeCell ref="O2:P2"/>
    <mergeCell ref="M2:N2"/>
    <mergeCell ref="U2:V2"/>
    <mergeCell ref="K2:L2"/>
    <mergeCell ref="I2:J2"/>
    <mergeCell ref="B2:B25"/>
    <mergeCell ref="C2:D3"/>
    <mergeCell ref="C4:C6"/>
    <mergeCell ref="C7:D7"/>
    <mergeCell ref="C8:C12"/>
    <mergeCell ref="C13:C15"/>
    <mergeCell ref="C16:C17"/>
    <mergeCell ref="C18:C19"/>
    <mergeCell ref="C20:C22"/>
    <mergeCell ref="C23:C25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83F-6154-4525-B610-4E046418CCDF}">
  <dimension ref="A1:U33"/>
  <sheetViews>
    <sheetView showGridLines="0" view="pageBreakPreview" topLeftCell="B1" zoomScale="90" zoomScaleNormal="100" zoomScaleSheetLayoutView="90" workbookViewId="0">
      <pane xSplit="3" topLeftCell="E1" activePane="topRight" state="frozen"/>
      <selection activeCell="B1" sqref="B1"/>
      <selection pane="topRight" activeCell="V5" sqref="V5"/>
    </sheetView>
  </sheetViews>
  <sheetFormatPr defaultRowHeight="14.25"/>
  <cols>
    <col min="1" max="1" width="1.125" hidden="1" customWidth="1"/>
    <col min="3" max="3" width="13.75" customWidth="1"/>
    <col min="4" max="4" width="15.125" customWidth="1"/>
    <col min="5" max="18" width="10.75" hidden="1" customWidth="1"/>
    <col min="19" max="21" width="10.75" customWidth="1"/>
  </cols>
  <sheetData>
    <row r="1" spans="2:21" ht="26.25">
      <c r="B1" s="1" t="s">
        <v>35</v>
      </c>
      <c r="R1" t="s">
        <v>68</v>
      </c>
      <c r="S1" t="s">
        <v>68</v>
      </c>
      <c r="T1" t="s">
        <v>68</v>
      </c>
      <c r="U1" t="s">
        <v>68</v>
      </c>
    </row>
    <row r="2" spans="2:21">
      <c r="B2" s="117">
        <v>21368</v>
      </c>
      <c r="C2" s="120" t="s">
        <v>10</v>
      </c>
      <c r="D2" s="121"/>
      <c r="E2" s="54">
        <v>45597</v>
      </c>
      <c r="F2" s="54">
        <v>45598</v>
      </c>
      <c r="G2" s="54">
        <v>45600</v>
      </c>
      <c r="H2" s="54">
        <v>45601</v>
      </c>
      <c r="I2" s="54">
        <v>45602</v>
      </c>
      <c r="J2" s="54">
        <v>45603</v>
      </c>
      <c r="K2" s="54">
        <v>45604</v>
      </c>
      <c r="L2" s="54">
        <v>45605</v>
      </c>
      <c r="M2" s="54">
        <v>45607</v>
      </c>
      <c r="N2" s="54">
        <v>45608</v>
      </c>
      <c r="O2" s="54">
        <v>45609</v>
      </c>
      <c r="P2" s="54">
        <v>45610</v>
      </c>
      <c r="Q2" s="54">
        <v>45611</v>
      </c>
      <c r="R2" s="54">
        <v>45614</v>
      </c>
      <c r="S2" s="54">
        <v>45615</v>
      </c>
      <c r="T2" s="54">
        <v>45616</v>
      </c>
      <c r="U2" s="54">
        <v>45617</v>
      </c>
    </row>
    <row r="3" spans="2:21" ht="21" customHeight="1" thickBot="1">
      <c r="B3" s="118"/>
      <c r="C3" s="122"/>
      <c r="D3" s="123"/>
      <c r="E3" s="44" t="s">
        <v>50</v>
      </c>
      <c r="F3" s="44" t="s">
        <v>50</v>
      </c>
      <c r="G3" s="44" t="s">
        <v>50</v>
      </c>
      <c r="H3" s="44" t="s">
        <v>50</v>
      </c>
      <c r="I3" s="44" t="s">
        <v>50</v>
      </c>
      <c r="J3" s="44" t="s">
        <v>50</v>
      </c>
      <c r="K3" s="44" t="s">
        <v>50</v>
      </c>
      <c r="L3" s="44" t="s">
        <v>50</v>
      </c>
      <c r="M3" s="44" t="s">
        <v>50</v>
      </c>
      <c r="N3" s="44" t="s">
        <v>50</v>
      </c>
      <c r="O3" s="44" t="s">
        <v>50</v>
      </c>
      <c r="P3" s="44" t="s">
        <v>50</v>
      </c>
      <c r="Q3" s="44" t="s">
        <v>50</v>
      </c>
      <c r="R3" s="44" t="s">
        <v>50</v>
      </c>
      <c r="S3" s="44" t="s">
        <v>50</v>
      </c>
      <c r="T3" s="44" t="s">
        <v>50</v>
      </c>
      <c r="U3" s="44" t="s">
        <v>50</v>
      </c>
    </row>
    <row r="4" spans="2:21">
      <c r="B4" s="119"/>
      <c r="C4" s="127" t="s">
        <v>12</v>
      </c>
      <c r="D4" s="2" t="s">
        <v>13</v>
      </c>
      <c r="E4" s="3">
        <v>460</v>
      </c>
      <c r="F4" s="3">
        <v>460</v>
      </c>
      <c r="G4" s="3">
        <v>460</v>
      </c>
      <c r="H4" s="3">
        <v>460</v>
      </c>
      <c r="I4" s="3">
        <v>460</v>
      </c>
      <c r="J4" s="3">
        <v>460</v>
      </c>
      <c r="K4" s="3">
        <v>460</v>
      </c>
      <c r="L4" s="3">
        <v>460</v>
      </c>
      <c r="M4" s="3">
        <v>460</v>
      </c>
      <c r="N4" s="3">
        <v>460</v>
      </c>
      <c r="O4" s="3">
        <v>460</v>
      </c>
      <c r="P4" s="3">
        <v>460</v>
      </c>
      <c r="Q4" s="3">
        <v>460</v>
      </c>
      <c r="R4" s="3">
        <v>460</v>
      </c>
      <c r="S4" s="3">
        <v>460</v>
      </c>
      <c r="T4" s="3">
        <v>460</v>
      </c>
      <c r="U4" s="3">
        <v>460</v>
      </c>
    </row>
    <row r="5" spans="2:21">
      <c r="B5" s="119"/>
      <c r="C5" s="126"/>
      <c r="D5" s="4" t="s">
        <v>4</v>
      </c>
      <c r="E5" s="5">
        <v>110</v>
      </c>
      <c r="F5" s="5">
        <v>80</v>
      </c>
      <c r="G5" s="5">
        <v>80</v>
      </c>
      <c r="H5" s="5">
        <v>110</v>
      </c>
      <c r="I5" s="5">
        <v>110</v>
      </c>
      <c r="J5" s="5">
        <v>110</v>
      </c>
      <c r="K5" s="5">
        <v>110</v>
      </c>
      <c r="L5" s="5">
        <v>80</v>
      </c>
      <c r="M5" s="5">
        <v>110</v>
      </c>
      <c r="N5" s="5">
        <v>140</v>
      </c>
      <c r="O5" s="5">
        <v>80</v>
      </c>
      <c r="P5" s="5">
        <v>80</v>
      </c>
      <c r="Q5" s="5">
        <v>80</v>
      </c>
      <c r="R5" s="5">
        <v>80</v>
      </c>
      <c r="S5" s="5">
        <v>140</v>
      </c>
      <c r="T5" s="5">
        <v>80</v>
      </c>
      <c r="U5" s="5"/>
    </row>
    <row r="6" spans="2:21" ht="21" customHeight="1" thickBot="1">
      <c r="B6" s="119"/>
      <c r="C6" s="128"/>
      <c r="D6" s="6" t="s">
        <v>14</v>
      </c>
      <c r="E6" s="7">
        <v>27</v>
      </c>
      <c r="F6" s="7">
        <v>28</v>
      </c>
      <c r="G6" s="7">
        <v>27</v>
      </c>
      <c r="H6" s="7">
        <v>29</v>
      </c>
      <c r="I6" s="7">
        <v>33</v>
      </c>
      <c r="J6" s="7">
        <v>32</v>
      </c>
      <c r="K6" s="7">
        <v>29</v>
      </c>
      <c r="L6" s="7">
        <v>25</v>
      </c>
      <c r="M6" s="7">
        <v>107</v>
      </c>
      <c r="N6" s="7">
        <v>31</v>
      </c>
      <c r="O6" s="7">
        <v>32</v>
      </c>
      <c r="P6" s="7">
        <v>25</v>
      </c>
      <c r="Q6" s="7">
        <v>25</v>
      </c>
      <c r="R6" s="7">
        <v>28</v>
      </c>
      <c r="S6" s="7">
        <v>32</v>
      </c>
      <c r="T6" s="7">
        <v>30</v>
      </c>
      <c r="U6" s="7"/>
    </row>
    <row r="7" spans="2:21">
      <c r="B7" s="119"/>
      <c r="C7" s="129" t="s">
        <v>5</v>
      </c>
      <c r="D7" s="130"/>
      <c r="E7" s="3">
        <v>1600</v>
      </c>
      <c r="F7" s="3">
        <v>1600</v>
      </c>
      <c r="G7" s="3">
        <v>1400</v>
      </c>
      <c r="H7" s="3">
        <v>1500</v>
      </c>
      <c r="I7" s="3">
        <v>1500</v>
      </c>
      <c r="J7" s="3">
        <v>1500</v>
      </c>
      <c r="K7" s="3">
        <v>1500</v>
      </c>
      <c r="L7" s="3">
        <v>1400</v>
      </c>
      <c r="M7" s="3">
        <v>1400</v>
      </c>
      <c r="N7" s="3">
        <v>1400</v>
      </c>
      <c r="O7" s="3">
        <v>1400</v>
      </c>
      <c r="P7" s="3">
        <v>1400</v>
      </c>
      <c r="Q7" s="3">
        <v>1400</v>
      </c>
      <c r="R7" s="3">
        <v>1400</v>
      </c>
      <c r="S7" s="3">
        <v>1400</v>
      </c>
      <c r="T7" s="3">
        <v>1400</v>
      </c>
      <c r="U7" s="3"/>
    </row>
    <row r="8" spans="2:21">
      <c r="B8" s="119"/>
      <c r="C8" s="131" t="s">
        <v>2</v>
      </c>
      <c r="D8" s="8" t="s">
        <v>3</v>
      </c>
      <c r="E8" s="52">
        <v>1602</v>
      </c>
      <c r="F8" s="52">
        <v>1602</v>
      </c>
      <c r="G8" s="52">
        <v>1402</v>
      </c>
      <c r="H8" s="52">
        <v>1502</v>
      </c>
      <c r="I8" s="52">
        <v>1502</v>
      </c>
      <c r="J8" s="52">
        <v>1502</v>
      </c>
      <c r="K8" s="52">
        <v>1500</v>
      </c>
      <c r="L8" s="52">
        <v>1402</v>
      </c>
      <c r="M8" s="52">
        <v>1160</v>
      </c>
      <c r="N8" s="52">
        <v>1644</v>
      </c>
      <c r="O8" s="52">
        <v>1402</v>
      </c>
      <c r="P8" s="52">
        <v>1402</v>
      </c>
      <c r="Q8" s="52">
        <v>1402</v>
      </c>
      <c r="R8" s="52">
        <v>1402</v>
      </c>
      <c r="S8" s="52">
        <v>1402</v>
      </c>
      <c r="T8" s="52">
        <v>1402</v>
      </c>
      <c r="U8" s="52"/>
    </row>
    <row r="9" spans="2:21" ht="18.75" hidden="1" customHeight="1">
      <c r="B9" s="119"/>
      <c r="C9" s="131"/>
      <c r="D9" s="9" t="s">
        <v>32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</row>
    <row r="10" spans="2:21" ht="18.75" hidden="1" customHeight="1">
      <c r="B10" s="119"/>
      <c r="C10" s="131"/>
      <c r="D10" s="9" t="s">
        <v>6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 spans="2:21" ht="18.75" hidden="1" customHeight="1" thickBot="1">
      <c r="B11" s="119"/>
      <c r="C11" s="131"/>
      <c r="D11" s="9" t="s">
        <v>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2:21" ht="15" thickBot="1">
      <c r="B12" s="119"/>
      <c r="C12" s="132"/>
      <c r="D12" s="10" t="s">
        <v>8</v>
      </c>
      <c r="E12" s="53">
        <v>1600</v>
      </c>
      <c r="F12" s="53">
        <v>1600</v>
      </c>
      <c r="G12" s="53">
        <v>1400</v>
      </c>
      <c r="H12" s="53">
        <v>1500</v>
      </c>
      <c r="I12" s="53">
        <v>1500</v>
      </c>
      <c r="J12" s="53">
        <v>1500</v>
      </c>
      <c r="K12" s="53">
        <v>1500</v>
      </c>
      <c r="L12" s="53">
        <v>1400</v>
      </c>
      <c r="M12" s="53">
        <v>1158</v>
      </c>
      <c r="N12" s="53">
        <v>1642</v>
      </c>
      <c r="O12" s="53">
        <v>1400</v>
      </c>
      <c r="P12" s="53">
        <v>1400</v>
      </c>
      <c r="Q12" s="53">
        <v>1400</v>
      </c>
      <c r="R12" s="53">
        <v>1400</v>
      </c>
      <c r="S12" s="53">
        <v>1400</v>
      </c>
      <c r="T12" s="53">
        <v>1400</v>
      </c>
      <c r="U12" s="53"/>
    </row>
    <row r="13" spans="2:21">
      <c r="B13" s="119"/>
      <c r="C13" s="124" t="s">
        <v>9</v>
      </c>
      <c r="D13" s="2" t="s">
        <v>60</v>
      </c>
      <c r="E13" s="3">
        <v>8</v>
      </c>
      <c r="F13" s="3">
        <v>8</v>
      </c>
      <c r="G13" s="3">
        <v>8</v>
      </c>
      <c r="H13" s="3">
        <v>8</v>
      </c>
      <c r="I13" s="3">
        <v>8</v>
      </c>
      <c r="J13" s="3">
        <v>8</v>
      </c>
      <c r="K13" s="3">
        <v>8</v>
      </c>
      <c r="L13" s="3">
        <v>8</v>
      </c>
      <c r="M13" s="3">
        <v>8</v>
      </c>
      <c r="N13" s="3">
        <v>8</v>
      </c>
      <c r="O13" s="3">
        <v>8</v>
      </c>
      <c r="P13" s="3">
        <v>8</v>
      </c>
      <c r="Q13" s="3">
        <v>8</v>
      </c>
      <c r="R13" s="3">
        <v>8</v>
      </c>
      <c r="S13" s="3">
        <v>8</v>
      </c>
      <c r="T13" s="3">
        <v>8</v>
      </c>
      <c r="U13" s="3">
        <v>8</v>
      </c>
    </row>
    <row r="14" spans="2:21">
      <c r="B14" s="119"/>
      <c r="C14" s="126"/>
      <c r="D14" s="4" t="s">
        <v>58</v>
      </c>
      <c r="E14" s="5">
        <v>1</v>
      </c>
      <c r="F14" s="5">
        <v>0</v>
      </c>
      <c r="G14" s="5">
        <v>1</v>
      </c>
      <c r="H14" s="5">
        <v>0</v>
      </c>
      <c r="I14" s="5">
        <v>0</v>
      </c>
      <c r="J14" s="5">
        <v>1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0</v>
      </c>
      <c r="T14" s="5">
        <v>1</v>
      </c>
      <c r="U14" s="5">
        <v>0</v>
      </c>
    </row>
    <row r="15" spans="2:21" ht="15" thickBot="1">
      <c r="B15" s="119"/>
      <c r="C15" s="125"/>
      <c r="D15" s="6" t="s">
        <v>59</v>
      </c>
      <c r="E15" s="7">
        <v>11</v>
      </c>
      <c r="F15" s="7">
        <v>11</v>
      </c>
      <c r="G15" s="7">
        <v>9</v>
      </c>
      <c r="H15" s="7">
        <v>9</v>
      </c>
      <c r="I15" s="7">
        <v>9</v>
      </c>
      <c r="J15" s="7">
        <v>9</v>
      </c>
      <c r="K15" s="7">
        <v>9</v>
      </c>
      <c r="L15" s="7">
        <v>9</v>
      </c>
      <c r="M15" s="7">
        <v>9</v>
      </c>
      <c r="N15" s="7">
        <v>9</v>
      </c>
      <c r="O15" s="7">
        <v>10</v>
      </c>
      <c r="P15" s="7">
        <v>10</v>
      </c>
      <c r="Q15" s="7">
        <v>10</v>
      </c>
      <c r="R15" s="7">
        <v>10</v>
      </c>
      <c r="S15" s="7">
        <v>8</v>
      </c>
      <c r="T15" s="7">
        <v>10</v>
      </c>
      <c r="U15" s="7"/>
    </row>
    <row r="16" spans="2:21">
      <c r="B16" s="119"/>
      <c r="C16" s="124" t="s">
        <v>16</v>
      </c>
      <c r="D16" s="11" t="s">
        <v>17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12">
        <v>0.95</v>
      </c>
      <c r="L16" s="12">
        <v>0.95</v>
      </c>
      <c r="M16" s="12">
        <v>0.95</v>
      </c>
      <c r="N16" s="12">
        <v>0.95</v>
      </c>
      <c r="O16" s="12">
        <v>0.95</v>
      </c>
      <c r="P16" s="12">
        <v>0.95</v>
      </c>
      <c r="Q16" s="12">
        <v>0.95</v>
      </c>
      <c r="R16" s="12">
        <v>0.95</v>
      </c>
      <c r="S16" s="12">
        <v>0.95</v>
      </c>
      <c r="T16" s="12">
        <v>0.95</v>
      </c>
      <c r="U16" s="12">
        <v>0.95</v>
      </c>
    </row>
    <row r="17" spans="2:21" ht="15" thickBot="1">
      <c r="B17" s="119"/>
      <c r="C17" s="125" t="s">
        <v>11</v>
      </c>
      <c r="D17" s="13" t="s">
        <v>18</v>
      </c>
      <c r="E17" s="14">
        <f t="shared" ref="E17:F17" si="0">(SUM(E4:E5)-E6)/(SUM(E4:E5))</f>
        <v>0.95263157894736838</v>
      </c>
      <c r="F17" s="14">
        <f t="shared" si="0"/>
        <v>0.94814814814814818</v>
      </c>
      <c r="G17" s="14">
        <f t="shared" ref="G17:H17" si="1">(SUM(G4:G5)-G6)/(SUM(G4:G5))</f>
        <v>0.95</v>
      </c>
      <c r="H17" s="14">
        <f t="shared" si="1"/>
        <v>0.94912280701754381</v>
      </c>
      <c r="I17" s="14">
        <f t="shared" ref="I17:J17" si="2">(SUM(I4:I5)-I6)/(SUM(I4:I5))</f>
        <v>0.94210526315789478</v>
      </c>
      <c r="J17" s="14">
        <f t="shared" si="2"/>
        <v>0.94385964912280707</v>
      </c>
      <c r="K17" s="14">
        <f t="shared" ref="K17:L17" si="3">(SUM(K4:K5)-K6)/(SUM(K4:K5))</f>
        <v>0.94912280701754381</v>
      </c>
      <c r="L17" s="14">
        <f t="shared" si="3"/>
        <v>0.95370370370370372</v>
      </c>
      <c r="M17" s="14">
        <f t="shared" ref="M17:N17" si="4">(SUM(M4:M5)-M6)/(SUM(M4:M5))</f>
        <v>0.81228070175438594</v>
      </c>
      <c r="N17" s="14">
        <f t="shared" si="4"/>
        <v>0.94833333333333336</v>
      </c>
      <c r="O17" s="14">
        <f t="shared" ref="O17:P17" si="5">(SUM(O4:O5)-O6)/(SUM(O4:O5))</f>
        <v>0.94074074074074077</v>
      </c>
      <c r="P17" s="14">
        <f t="shared" si="5"/>
        <v>0.95370370370370372</v>
      </c>
      <c r="Q17" s="14">
        <f t="shared" ref="Q17:R17" si="6">(SUM(Q4:Q5)-Q6)/(SUM(Q4:Q5))</f>
        <v>0.95370370370370372</v>
      </c>
      <c r="R17" s="14">
        <f t="shared" si="6"/>
        <v>0.94814814814814818</v>
      </c>
      <c r="S17" s="14">
        <f t="shared" ref="S17:T17" si="7">(SUM(S4:S5)-S6)/(SUM(S4:S5))</f>
        <v>0.94666666666666666</v>
      </c>
      <c r="T17" s="14">
        <f t="shared" si="7"/>
        <v>0.94444444444444442</v>
      </c>
      <c r="U17" s="14">
        <f t="shared" ref="U17" si="8">(SUM(U4:U5)-U6)/(SUM(U4:U5))</f>
        <v>1</v>
      </c>
    </row>
    <row r="18" spans="2:21" ht="24" customHeight="1">
      <c r="B18" s="119"/>
      <c r="C18" s="124" t="s">
        <v>19</v>
      </c>
      <c r="D18" s="11" t="s">
        <v>17</v>
      </c>
      <c r="E18" s="15">
        <v>1.32</v>
      </c>
      <c r="F18" s="15">
        <v>1.32</v>
      </c>
      <c r="G18" s="15">
        <v>1.32</v>
      </c>
      <c r="H18" s="15">
        <v>1.32</v>
      </c>
      <c r="I18" s="15">
        <v>1.32</v>
      </c>
      <c r="J18" s="15">
        <v>1.32</v>
      </c>
      <c r="K18" s="15">
        <v>1.32</v>
      </c>
      <c r="L18" s="15">
        <v>1.32</v>
      </c>
      <c r="M18" s="15">
        <v>1.32</v>
      </c>
      <c r="N18" s="15">
        <v>1.32</v>
      </c>
      <c r="O18" s="15">
        <v>1.32</v>
      </c>
      <c r="P18" s="15">
        <v>1.32</v>
      </c>
      <c r="Q18" s="15">
        <v>1.32</v>
      </c>
      <c r="R18" s="15">
        <v>1.32</v>
      </c>
      <c r="S18" s="15">
        <v>1.32</v>
      </c>
      <c r="T18" s="15">
        <v>1.32</v>
      </c>
      <c r="U18" s="15">
        <v>1.32</v>
      </c>
    </row>
    <row r="19" spans="2:21" ht="15" thickBot="1">
      <c r="B19" s="119"/>
      <c r="C19" s="125"/>
      <c r="D19" s="13" t="s">
        <v>18</v>
      </c>
      <c r="E19" s="16">
        <v>1.323</v>
      </c>
      <c r="F19" s="16">
        <v>1.345</v>
      </c>
      <c r="G19" s="16">
        <v>1.4630000000000001</v>
      </c>
      <c r="H19" s="16">
        <v>1.4710000000000001</v>
      </c>
      <c r="I19" s="16">
        <v>1.4670000000000001</v>
      </c>
      <c r="J19" s="16">
        <v>1.5</v>
      </c>
      <c r="K19" s="16">
        <v>1.4330000000000001</v>
      </c>
      <c r="L19" s="16">
        <v>1.456</v>
      </c>
      <c r="M19" s="16">
        <v>1.1930000000000001</v>
      </c>
      <c r="N19" s="16">
        <v>1.571</v>
      </c>
      <c r="O19" s="16">
        <v>1.341</v>
      </c>
      <c r="P19" s="16">
        <v>1.3460000000000001</v>
      </c>
      <c r="Q19" s="16">
        <v>1.38</v>
      </c>
      <c r="R19" s="16">
        <v>1.38</v>
      </c>
      <c r="S19" s="16">
        <v>1.4379999999999999</v>
      </c>
      <c r="T19" s="16">
        <v>1.38</v>
      </c>
      <c r="U19" s="16"/>
    </row>
    <row r="20" spans="2:21">
      <c r="B20" s="119"/>
      <c r="C20" s="124" t="s">
        <v>0</v>
      </c>
      <c r="D20" s="11" t="s">
        <v>17</v>
      </c>
      <c r="E20" s="22">
        <v>178</v>
      </c>
      <c r="F20" s="22">
        <v>178</v>
      </c>
      <c r="G20" s="22">
        <v>178</v>
      </c>
      <c r="H20" s="22">
        <v>178</v>
      </c>
      <c r="I20" s="22">
        <v>178</v>
      </c>
      <c r="J20" s="22">
        <v>178</v>
      </c>
      <c r="K20" s="22">
        <v>178</v>
      </c>
      <c r="L20" s="22">
        <v>178</v>
      </c>
      <c r="M20" s="22">
        <v>178</v>
      </c>
      <c r="N20" s="22">
        <v>178</v>
      </c>
      <c r="O20" s="22">
        <v>178</v>
      </c>
      <c r="P20" s="22">
        <v>178</v>
      </c>
      <c r="Q20" s="22">
        <v>178</v>
      </c>
      <c r="R20" s="22">
        <v>178</v>
      </c>
      <c r="S20" s="22">
        <v>178</v>
      </c>
      <c r="T20" s="22">
        <v>178</v>
      </c>
      <c r="U20" s="22">
        <v>178</v>
      </c>
    </row>
    <row r="21" spans="2:21">
      <c r="B21" s="119"/>
      <c r="C21" s="126"/>
      <c r="D21" s="39" t="s">
        <v>34</v>
      </c>
      <c r="E21" s="40">
        <f t="shared" ref="E21:F21" si="9">E8/SUM(E4:E5)*60</f>
        <v>168.63157894736841</v>
      </c>
      <c r="F21" s="40">
        <f t="shared" si="9"/>
        <v>178</v>
      </c>
      <c r="G21" s="40">
        <f t="shared" ref="G21:H21" si="10">G8/SUM(G4:G5)*60</f>
        <v>155.77777777777777</v>
      </c>
      <c r="H21" s="40">
        <f t="shared" si="10"/>
        <v>158.10526315789474</v>
      </c>
      <c r="I21" s="40">
        <f t="shared" ref="I21:J21" si="11">I8/SUM(I4:I5)*60</f>
        <v>158.10526315789474</v>
      </c>
      <c r="J21" s="40">
        <f t="shared" si="11"/>
        <v>158.10526315789474</v>
      </c>
      <c r="K21" s="40">
        <f t="shared" ref="K21:L21" si="12">K8/SUM(K4:K5)*60</f>
        <v>157.89473684210526</v>
      </c>
      <c r="L21" s="40">
        <f t="shared" si="12"/>
        <v>155.77777777777777</v>
      </c>
      <c r="M21" s="40">
        <f t="shared" ref="M21:N21" si="13">M8/SUM(M4:M5)*60</f>
        <v>122.10526315789474</v>
      </c>
      <c r="N21" s="40">
        <f t="shared" si="13"/>
        <v>164.4</v>
      </c>
      <c r="O21" s="40">
        <f t="shared" ref="O21:P21" si="14">O8/SUM(O4:O5)*60</f>
        <v>155.77777777777777</v>
      </c>
      <c r="P21" s="40">
        <f t="shared" si="14"/>
        <v>155.77777777777777</v>
      </c>
      <c r="Q21" s="40">
        <f t="shared" ref="Q21:R21" si="15">Q8/SUM(Q4:Q5)*60</f>
        <v>155.77777777777777</v>
      </c>
      <c r="R21" s="40">
        <f t="shared" si="15"/>
        <v>155.77777777777777</v>
      </c>
      <c r="S21" s="40">
        <f t="shared" ref="S21:T21" si="16">S8/SUM(S4:S5)*60</f>
        <v>140.19999999999999</v>
      </c>
      <c r="T21" s="40">
        <f t="shared" si="16"/>
        <v>155.77777777777777</v>
      </c>
      <c r="U21" s="40">
        <f t="shared" ref="U21" si="17">U8/SUM(U4:U5)*60</f>
        <v>0</v>
      </c>
    </row>
    <row r="22" spans="2:21" ht="15" thickBot="1">
      <c r="B22" s="119"/>
      <c r="C22" s="125" t="s">
        <v>0</v>
      </c>
      <c r="D22" s="13" t="s">
        <v>18</v>
      </c>
      <c r="E22" s="17">
        <f t="shared" ref="E22:F22" si="18">E12/SUM(E4:E5)*60</f>
        <v>168.42105263157893</v>
      </c>
      <c r="F22" s="17">
        <f t="shared" si="18"/>
        <v>177.77777777777777</v>
      </c>
      <c r="G22" s="17">
        <f t="shared" ref="G22:H22" si="19">G12/SUM(G4:G5)*60</f>
        <v>155.55555555555554</v>
      </c>
      <c r="H22" s="17">
        <f t="shared" si="19"/>
        <v>157.89473684210526</v>
      </c>
      <c r="I22" s="17">
        <f t="shared" ref="I22:J22" si="20">I12/SUM(I4:I5)*60</f>
        <v>157.89473684210526</v>
      </c>
      <c r="J22" s="17">
        <f t="shared" si="20"/>
        <v>157.89473684210526</v>
      </c>
      <c r="K22" s="17">
        <f t="shared" ref="K22:L22" si="21">K12/SUM(K4:K5)*60</f>
        <v>157.89473684210526</v>
      </c>
      <c r="L22" s="17">
        <f t="shared" si="21"/>
        <v>155.55555555555554</v>
      </c>
      <c r="M22" s="17">
        <f t="shared" ref="M22:N22" si="22">M12/SUM(M4:M5)*60</f>
        <v>121.89473684210527</v>
      </c>
      <c r="N22" s="17">
        <f t="shared" si="22"/>
        <v>164.20000000000002</v>
      </c>
      <c r="O22" s="17">
        <f t="shared" ref="O22:P22" si="23">O12/SUM(O4:O5)*60</f>
        <v>155.55555555555554</v>
      </c>
      <c r="P22" s="17">
        <f t="shared" si="23"/>
        <v>155.55555555555554</v>
      </c>
      <c r="Q22" s="17">
        <f t="shared" ref="Q22:R22" si="24">Q12/SUM(Q4:Q5)*60</f>
        <v>155.55555555555554</v>
      </c>
      <c r="R22" s="17">
        <f t="shared" si="24"/>
        <v>155.55555555555554</v>
      </c>
      <c r="S22" s="17">
        <f t="shared" ref="S22:T22" si="25">S12/SUM(S4:S5)*60</f>
        <v>140</v>
      </c>
      <c r="T22" s="17">
        <f t="shared" si="25"/>
        <v>155.55555555555554</v>
      </c>
      <c r="U22" s="17">
        <f t="shared" ref="U22" si="26">U12/SUM(U4:U5)*60</f>
        <v>0</v>
      </c>
    </row>
    <row r="23" spans="2:21">
      <c r="B23" s="119"/>
      <c r="C23" s="124" t="s">
        <v>20</v>
      </c>
      <c r="D23" s="18" t="s">
        <v>17</v>
      </c>
      <c r="E23" s="19">
        <v>600</v>
      </c>
      <c r="F23" s="19">
        <v>600</v>
      </c>
      <c r="G23" s="19">
        <v>600</v>
      </c>
      <c r="H23" s="19">
        <v>600</v>
      </c>
      <c r="I23" s="19">
        <v>600</v>
      </c>
      <c r="J23" s="19">
        <v>600</v>
      </c>
      <c r="K23" s="19">
        <v>600</v>
      </c>
      <c r="L23" s="19">
        <v>600</v>
      </c>
      <c r="M23" s="19">
        <v>600</v>
      </c>
      <c r="N23" s="19">
        <v>600</v>
      </c>
      <c r="O23" s="19">
        <v>600</v>
      </c>
      <c r="P23" s="19">
        <v>600</v>
      </c>
      <c r="Q23" s="19">
        <v>600</v>
      </c>
      <c r="R23" s="19">
        <v>600</v>
      </c>
      <c r="S23" s="19">
        <v>600</v>
      </c>
      <c r="T23" s="19">
        <v>600</v>
      </c>
      <c r="U23" s="19">
        <v>600</v>
      </c>
    </row>
    <row r="24" spans="2:21">
      <c r="B24" s="119"/>
      <c r="C24" s="126"/>
      <c r="D24" s="20" t="s">
        <v>21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</row>
    <row r="25" spans="2:21" ht="15" thickBot="1">
      <c r="B25" s="119"/>
      <c r="C25" s="125"/>
      <c r="D25" s="13" t="s">
        <v>1</v>
      </c>
      <c r="E25" s="21">
        <f t="shared" ref="E25:F25" si="27">E24/(E24+E12)*1000000</f>
        <v>0</v>
      </c>
      <c r="F25" s="21">
        <f t="shared" si="27"/>
        <v>0</v>
      </c>
      <c r="G25" s="21">
        <f t="shared" ref="G25:H25" si="28">G24/(G24+G12)*1000000</f>
        <v>0</v>
      </c>
      <c r="H25" s="21">
        <f t="shared" si="28"/>
        <v>0</v>
      </c>
      <c r="I25" s="21">
        <f t="shared" ref="I25:J25" si="29">I24/(I24+I12)*1000000</f>
        <v>0</v>
      </c>
      <c r="J25" s="21">
        <f t="shared" si="29"/>
        <v>0</v>
      </c>
      <c r="K25" s="21">
        <f t="shared" ref="K25:L25" si="30">K24/(K24+K12)*1000000</f>
        <v>0</v>
      </c>
      <c r="L25" s="21">
        <f t="shared" si="30"/>
        <v>0</v>
      </c>
      <c r="M25" s="21">
        <f t="shared" ref="M25:N25" si="31">M24/(M24+M12)*1000000</f>
        <v>0</v>
      </c>
      <c r="N25" s="21">
        <f t="shared" si="31"/>
        <v>0</v>
      </c>
      <c r="O25" s="21">
        <f t="shared" ref="O25:P25" si="32">O24/(O24+O12)*1000000</f>
        <v>0</v>
      </c>
      <c r="P25" s="21">
        <f t="shared" si="32"/>
        <v>0</v>
      </c>
      <c r="Q25" s="21">
        <f t="shared" ref="Q25:R25" si="33">Q24/(Q24+Q12)*1000000</f>
        <v>0</v>
      </c>
      <c r="R25" s="21">
        <f t="shared" si="33"/>
        <v>0</v>
      </c>
      <c r="S25" s="21">
        <f t="shared" ref="S25:T25" si="34">S24/(S24+S12)*1000000</f>
        <v>0</v>
      </c>
      <c r="T25" s="21">
        <f t="shared" si="34"/>
        <v>0</v>
      </c>
      <c r="U25" s="21" t="e">
        <f t="shared" ref="U25" si="35">U24/(U24+U12)*1000000</f>
        <v>#DIV/0!</v>
      </c>
    </row>
    <row r="27" spans="2:21" ht="19.149999999999999" customHeight="1"/>
    <row r="33" ht="18" customHeight="1"/>
  </sheetData>
  <mergeCells count="10">
    <mergeCell ref="C23:C25"/>
    <mergeCell ref="B2:B25"/>
    <mergeCell ref="C2:D3"/>
    <mergeCell ref="C4:C6"/>
    <mergeCell ref="C7:D7"/>
    <mergeCell ref="C8:C12"/>
    <mergeCell ref="C13:C15"/>
    <mergeCell ref="C16:C17"/>
    <mergeCell ref="C18:C19"/>
    <mergeCell ref="C20:C2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034E-1242-459E-BA20-3A4A0C9F6520}">
  <dimension ref="A1:AL33"/>
  <sheetViews>
    <sheetView showGridLines="0" view="pageBreakPreview" topLeftCell="B1" zoomScale="90" zoomScaleNormal="100" zoomScaleSheetLayoutView="90" workbookViewId="0">
      <pane xSplit="3" topLeftCell="E1" activePane="topRight" state="frozen"/>
      <selection activeCell="B1" sqref="B1"/>
      <selection pane="topRight" activeCell="AO19" sqref="AO19"/>
    </sheetView>
  </sheetViews>
  <sheetFormatPr defaultRowHeight="14.25"/>
  <cols>
    <col min="1" max="1" width="1.125" hidden="1" customWidth="1"/>
    <col min="3" max="3" width="14.25" customWidth="1"/>
    <col min="4" max="4" width="11.625" customWidth="1"/>
    <col min="5" max="5" width="0" style="64" hidden="1" customWidth="1"/>
    <col min="6" max="6" width="8.125" style="64" hidden="1" customWidth="1"/>
    <col min="7" max="7" width="0" style="64" hidden="1" customWidth="1"/>
    <col min="8" max="8" width="7.5" style="64" hidden="1" customWidth="1"/>
    <col min="9" max="9" width="0" style="64" hidden="1" customWidth="1"/>
    <col min="10" max="10" width="8.125" style="64" hidden="1" customWidth="1"/>
    <col min="11" max="11" width="0" style="64" hidden="1" customWidth="1"/>
    <col min="12" max="12" width="1.125" style="64" hidden="1" customWidth="1"/>
    <col min="13" max="13" width="0" style="64" hidden="1" customWidth="1"/>
    <col min="14" max="14" width="1.125" style="64" hidden="1" customWidth="1"/>
    <col min="15" max="15" width="0" style="64" hidden="1" customWidth="1"/>
    <col min="16" max="16" width="9" style="64" hidden="1" customWidth="1"/>
    <col min="17" max="32" width="0" style="64" hidden="1" customWidth="1"/>
    <col min="33" max="33" width="9" style="64"/>
    <col min="34" max="34" width="0" style="64" hidden="1" customWidth="1"/>
    <col min="35" max="35" width="9" style="64"/>
    <col min="36" max="36" width="0" style="64" hidden="1" customWidth="1"/>
    <col min="37" max="37" width="9" style="64"/>
    <col min="38" max="38" width="0" style="64" hidden="1" customWidth="1"/>
  </cols>
  <sheetData>
    <row r="1" spans="2:38" ht="26.25">
      <c r="B1" s="1" t="s">
        <v>35</v>
      </c>
    </row>
    <row r="2" spans="2:38">
      <c r="B2" s="117">
        <v>82171</v>
      </c>
      <c r="C2" s="120" t="s">
        <v>10</v>
      </c>
      <c r="D2" s="121"/>
      <c r="E2" s="138">
        <v>45597</v>
      </c>
      <c r="F2" s="138"/>
      <c r="G2" s="138">
        <v>45598</v>
      </c>
      <c r="H2" s="138"/>
      <c r="I2" s="138">
        <v>45600</v>
      </c>
      <c r="J2" s="138"/>
      <c r="K2" s="138">
        <v>45601</v>
      </c>
      <c r="L2" s="138"/>
      <c r="M2" s="138">
        <v>45602</v>
      </c>
      <c r="N2" s="138"/>
      <c r="O2" s="138">
        <v>45603</v>
      </c>
      <c r="P2" s="138"/>
      <c r="Q2" s="138">
        <v>45604</v>
      </c>
      <c r="R2" s="138"/>
      <c r="S2" s="138">
        <v>45605</v>
      </c>
      <c r="T2" s="138"/>
      <c r="U2" s="138">
        <v>45607</v>
      </c>
      <c r="V2" s="138"/>
      <c r="W2" s="138">
        <v>45608</v>
      </c>
      <c r="X2" s="138"/>
      <c r="Y2" s="136">
        <v>45609</v>
      </c>
      <c r="Z2" s="137"/>
      <c r="AA2" s="136">
        <v>45610</v>
      </c>
      <c r="AB2" s="137"/>
      <c r="AC2" s="136">
        <v>45611</v>
      </c>
      <c r="AD2" s="137"/>
      <c r="AE2" s="136">
        <v>45614</v>
      </c>
      <c r="AF2" s="137"/>
      <c r="AG2" s="136">
        <v>45615</v>
      </c>
      <c r="AH2" s="137"/>
      <c r="AI2" s="136">
        <v>45616</v>
      </c>
      <c r="AJ2" s="137"/>
      <c r="AK2" s="136">
        <v>45617</v>
      </c>
      <c r="AL2" s="137"/>
    </row>
    <row r="3" spans="2:38" ht="21" customHeight="1" thickBot="1">
      <c r="B3" s="118"/>
      <c r="C3" s="122"/>
      <c r="D3" s="123"/>
      <c r="E3" s="65" t="s">
        <v>51</v>
      </c>
      <c r="F3" s="65" t="s">
        <v>61</v>
      </c>
      <c r="G3" s="65" t="s">
        <v>51</v>
      </c>
      <c r="H3" s="65" t="s">
        <v>61</v>
      </c>
      <c r="I3" s="65" t="s">
        <v>51</v>
      </c>
      <c r="J3" s="65" t="s">
        <v>61</v>
      </c>
      <c r="K3" s="65" t="s">
        <v>51</v>
      </c>
      <c r="L3" s="65" t="s">
        <v>61</v>
      </c>
      <c r="M3" s="65" t="s">
        <v>51</v>
      </c>
      <c r="N3" s="65" t="s">
        <v>61</v>
      </c>
      <c r="O3" s="65" t="s">
        <v>51</v>
      </c>
      <c r="P3" s="65" t="s">
        <v>61</v>
      </c>
      <c r="Q3" s="65" t="s">
        <v>51</v>
      </c>
      <c r="R3" s="65" t="s">
        <v>61</v>
      </c>
      <c r="S3" s="65" t="s">
        <v>51</v>
      </c>
      <c r="T3" s="65" t="s">
        <v>61</v>
      </c>
      <c r="U3" s="65" t="s">
        <v>51</v>
      </c>
      <c r="V3" s="65" t="s">
        <v>61</v>
      </c>
      <c r="W3" s="65" t="s">
        <v>51</v>
      </c>
      <c r="X3" s="65" t="s">
        <v>61</v>
      </c>
      <c r="Y3" s="65" t="s">
        <v>51</v>
      </c>
      <c r="Z3" s="65" t="s">
        <v>61</v>
      </c>
      <c r="AA3" s="65" t="s">
        <v>51</v>
      </c>
      <c r="AB3" s="65" t="s">
        <v>61</v>
      </c>
      <c r="AC3" s="65" t="s">
        <v>51</v>
      </c>
      <c r="AD3" s="65" t="s">
        <v>61</v>
      </c>
      <c r="AE3" s="65" t="s">
        <v>51</v>
      </c>
      <c r="AF3" s="65" t="s">
        <v>61</v>
      </c>
      <c r="AG3" s="65" t="s">
        <v>51</v>
      </c>
      <c r="AH3" s="65" t="s">
        <v>61</v>
      </c>
      <c r="AI3" s="65" t="s">
        <v>51</v>
      </c>
      <c r="AJ3" s="65" t="s">
        <v>61</v>
      </c>
      <c r="AK3" s="65" t="s">
        <v>51</v>
      </c>
      <c r="AL3" s="65" t="s">
        <v>61</v>
      </c>
    </row>
    <row r="4" spans="2:38">
      <c r="B4" s="119"/>
      <c r="C4" s="127" t="s">
        <v>12</v>
      </c>
      <c r="D4" s="2" t="s">
        <v>13</v>
      </c>
      <c r="E4" s="66">
        <v>460</v>
      </c>
      <c r="F4" s="66" t="s">
        <v>63</v>
      </c>
      <c r="G4" s="66">
        <v>460</v>
      </c>
      <c r="H4" s="66" t="s">
        <v>63</v>
      </c>
      <c r="I4" s="66">
        <v>460</v>
      </c>
      <c r="J4" s="66" t="s">
        <v>63</v>
      </c>
      <c r="K4" s="66">
        <v>460</v>
      </c>
      <c r="L4" s="66" t="s">
        <v>63</v>
      </c>
      <c r="M4" s="66">
        <v>460</v>
      </c>
      <c r="N4" s="66" t="s">
        <v>63</v>
      </c>
      <c r="O4" s="66">
        <v>460</v>
      </c>
      <c r="P4" s="66" t="s">
        <v>63</v>
      </c>
      <c r="Q4" s="66">
        <v>460</v>
      </c>
      <c r="R4" s="66" t="s">
        <v>63</v>
      </c>
      <c r="S4" s="66">
        <v>460</v>
      </c>
      <c r="T4" s="66" t="s">
        <v>63</v>
      </c>
      <c r="U4" s="66">
        <v>460</v>
      </c>
      <c r="V4" s="66" t="s">
        <v>63</v>
      </c>
      <c r="W4" s="66">
        <v>460</v>
      </c>
      <c r="X4" s="66" t="s">
        <v>63</v>
      </c>
      <c r="Y4" s="66">
        <v>460</v>
      </c>
      <c r="Z4" s="66" t="s">
        <v>63</v>
      </c>
      <c r="AA4" s="66">
        <v>460</v>
      </c>
      <c r="AB4" s="66" t="s">
        <v>63</v>
      </c>
      <c r="AC4" s="66">
        <v>460</v>
      </c>
      <c r="AD4" s="66" t="s">
        <v>63</v>
      </c>
      <c r="AE4" s="66">
        <v>460</v>
      </c>
      <c r="AF4" s="66" t="s">
        <v>63</v>
      </c>
      <c r="AG4" s="66">
        <v>460</v>
      </c>
      <c r="AH4" s="66" t="s">
        <v>63</v>
      </c>
      <c r="AI4" s="66">
        <v>460</v>
      </c>
      <c r="AJ4" s="66" t="s">
        <v>63</v>
      </c>
      <c r="AK4" s="66">
        <v>460</v>
      </c>
      <c r="AL4" s="66" t="s">
        <v>63</v>
      </c>
    </row>
    <row r="5" spans="2:38">
      <c r="B5" s="119"/>
      <c r="C5" s="126"/>
      <c r="D5" s="4" t="s">
        <v>4</v>
      </c>
      <c r="E5" s="71">
        <v>80</v>
      </c>
      <c r="F5" s="71" t="s">
        <v>63</v>
      </c>
      <c r="G5" s="71">
        <v>80</v>
      </c>
      <c r="H5" s="71" t="s">
        <v>63</v>
      </c>
      <c r="I5" s="71">
        <v>140</v>
      </c>
      <c r="J5" s="71" t="s">
        <v>63</v>
      </c>
      <c r="K5" s="71">
        <v>140</v>
      </c>
      <c r="L5" s="71" t="s">
        <v>63</v>
      </c>
      <c r="M5" s="71">
        <v>140</v>
      </c>
      <c r="N5" s="71" t="s">
        <v>63</v>
      </c>
      <c r="O5" s="71">
        <v>160</v>
      </c>
      <c r="P5" s="71" t="s">
        <v>63</v>
      </c>
      <c r="Q5" s="71">
        <v>160</v>
      </c>
      <c r="R5" s="71" t="s">
        <v>63</v>
      </c>
      <c r="S5" s="71">
        <v>160</v>
      </c>
      <c r="T5" s="71" t="s">
        <v>63</v>
      </c>
      <c r="U5" s="71">
        <v>170</v>
      </c>
      <c r="V5" s="71" t="s">
        <v>63</v>
      </c>
      <c r="W5" s="71">
        <v>170</v>
      </c>
      <c r="X5" s="71" t="s">
        <v>63</v>
      </c>
      <c r="Y5" s="71">
        <v>170</v>
      </c>
      <c r="Z5" s="71" t="s">
        <v>63</v>
      </c>
      <c r="AA5" s="71">
        <v>110</v>
      </c>
      <c r="AB5" s="71" t="s">
        <v>63</v>
      </c>
      <c r="AC5" s="71">
        <v>140</v>
      </c>
      <c r="AD5" s="71" t="s">
        <v>63</v>
      </c>
      <c r="AE5" s="71">
        <v>160</v>
      </c>
      <c r="AF5" s="71" t="s">
        <v>63</v>
      </c>
      <c r="AG5" s="71">
        <v>110</v>
      </c>
      <c r="AH5" s="71"/>
      <c r="AI5" s="71">
        <v>160</v>
      </c>
      <c r="AJ5" s="71" t="s">
        <v>63</v>
      </c>
      <c r="AK5" s="71"/>
      <c r="AL5" s="71" t="s">
        <v>63</v>
      </c>
    </row>
    <row r="6" spans="2:38" ht="21" customHeight="1" thickBot="1">
      <c r="B6" s="119"/>
      <c r="C6" s="128"/>
      <c r="D6" s="6" t="s">
        <v>14</v>
      </c>
      <c r="E6" s="68">
        <v>28</v>
      </c>
      <c r="F6" s="68" t="s">
        <v>63</v>
      </c>
      <c r="G6" s="68">
        <v>28</v>
      </c>
      <c r="H6" s="68" t="s">
        <v>63</v>
      </c>
      <c r="I6" s="68">
        <v>31</v>
      </c>
      <c r="J6" s="68" t="s">
        <v>63</v>
      </c>
      <c r="K6" s="68">
        <v>44</v>
      </c>
      <c r="L6" s="68" t="s">
        <v>63</v>
      </c>
      <c r="M6" s="68">
        <v>32</v>
      </c>
      <c r="N6" s="68" t="s">
        <v>63</v>
      </c>
      <c r="O6" s="68">
        <v>32</v>
      </c>
      <c r="P6" s="68" t="s">
        <v>63</v>
      </c>
      <c r="Q6" s="68">
        <v>80</v>
      </c>
      <c r="R6" s="68" t="s">
        <v>63</v>
      </c>
      <c r="S6" s="68">
        <v>57</v>
      </c>
      <c r="T6" s="68" t="s">
        <v>63</v>
      </c>
      <c r="U6" s="68">
        <v>81</v>
      </c>
      <c r="V6" s="68" t="s">
        <v>63</v>
      </c>
      <c r="W6" s="68">
        <v>31</v>
      </c>
      <c r="X6" s="68" t="s">
        <v>63</v>
      </c>
      <c r="Y6" s="68">
        <v>33</v>
      </c>
      <c r="Z6" s="68" t="s">
        <v>63</v>
      </c>
      <c r="AA6" s="68">
        <v>43</v>
      </c>
      <c r="AB6" s="68" t="s">
        <v>63</v>
      </c>
      <c r="AC6" s="68">
        <v>102</v>
      </c>
      <c r="AD6" s="68" t="s">
        <v>63</v>
      </c>
      <c r="AE6" s="68">
        <v>61</v>
      </c>
      <c r="AF6" s="68" t="s">
        <v>63</v>
      </c>
      <c r="AG6" s="68">
        <v>30</v>
      </c>
      <c r="AH6" s="68"/>
      <c r="AI6" s="68">
        <v>32</v>
      </c>
      <c r="AJ6" s="68" t="s">
        <v>63</v>
      </c>
      <c r="AK6" s="68"/>
      <c r="AL6" s="68" t="s">
        <v>63</v>
      </c>
    </row>
    <row r="7" spans="2:38">
      <c r="B7" s="119"/>
      <c r="C7" s="129" t="s">
        <v>5</v>
      </c>
      <c r="D7" s="130"/>
      <c r="E7" s="66">
        <v>270</v>
      </c>
      <c r="F7" s="66" t="s">
        <v>63</v>
      </c>
      <c r="G7" s="66">
        <v>270</v>
      </c>
      <c r="H7" s="66" t="s">
        <v>63</v>
      </c>
      <c r="I7" s="66">
        <v>270</v>
      </c>
      <c r="J7" s="66" t="s">
        <v>63</v>
      </c>
      <c r="K7" s="66">
        <v>300</v>
      </c>
      <c r="L7" s="66" t="s">
        <v>63</v>
      </c>
      <c r="M7" s="66">
        <v>300</v>
      </c>
      <c r="N7" s="66" t="s">
        <v>63</v>
      </c>
      <c r="O7" s="66">
        <v>300</v>
      </c>
      <c r="P7" s="66" t="s">
        <v>63</v>
      </c>
      <c r="Q7" s="66">
        <v>300</v>
      </c>
      <c r="R7" s="66" t="s">
        <v>63</v>
      </c>
      <c r="S7" s="66">
        <v>270</v>
      </c>
      <c r="T7" s="66" t="s">
        <v>63</v>
      </c>
      <c r="U7" s="66">
        <v>300</v>
      </c>
      <c r="V7" s="66" t="s">
        <v>63</v>
      </c>
      <c r="W7" s="66">
        <v>300</v>
      </c>
      <c r="X7" s="66" t="s">
        <v>63</v>
      </c>
      <c r="Y7" s="66">
        <v>300</v>
      </c>
      <c r="Z7" s="66" t="s">
        <v>63</v>
      </c>
      <c r="AA7" s="66">
        <v>300</v>
      </c>
      <c r="AB7" s="66" t="s">
        <v>63</v>
      </c>
      <c r="AC7" s="66">
        <v>300</v>
      </c>
      <c r="AD7" s="66" t="s">
        <v>63</v>
      </c>
      <c r="AE7" s="66">
        <v>300</v>
      </c>
      <c r="AF7" s="66" t="s">
        <v>63</v>
      </c>
      <c r="AG7" s="66">
        <v>300</v>
      </c>
      <c r="AH7" s="66"/>
      <c r="AI7" s="66">
        <v>300</v>
      </c>
      <c r="AJ7" s="66" t="s">
        <v>63</v>
      </c>
      <c r="AK7" s="66"/>
      <c r="AL7" s="66" t="s">
        <v>63</v>
      </c>
    </row>
    <row r="8" spans="2:38">
      <c r="B8" s="119"/>
      <c r="C8" s="131" t="s">
        <v>2</v>
      </c>
      <c r="D8" s="8" t="s">
        <v>3</v>
      </c>
      <c r="E8" s="69">
        <v>274</v>
      </c>
      <c r="F8" s="69" t="s">
        <v>63</v>
      </c>
      <c r="G8" s="69">
        <v>274</v>
      </c>
      <c r="H8" s="69" t="s">
        <v>63</v>
      </c>
      <c r="I8" s="69">
        <v>271</v>
      </c>
      <c r="J8" s="69" t="s">
        <v>63</v>
      </c>
      <c r="K8" s="69">
        <v>269</v>
      </c>
      <c r="L8" s="69" t="s">
        <v>63</v>
      </c>
      <c r="M8" s="69">
        <v>285</v>
      </c>
      <c r="N8" s="69" t="s">
        <v>63</v>
      </c>
      <c r="O8" s="69">
        <v>309</v>
      </c>
      <c r="P8" s="69" t="s">
        <v>63</v>
      </c>
      <c r="Q8" s="69">
        <v>275</v>
      </c>
      <c r="R8" s="69" t="s">
        <v>63</v>
      </c>
      <c r="S8" s="69">
        <v>279</v>
      </c>
      <c r="T8" s="69" t="s">
        <v>63</v>
      </c>
      <c r="U8" s="69">
        <v>276</v>
      </c>
      <c r="V8" s="69" t="s">
        <v>63</v>
      </c>
      <c r="W8" s="69">
        <v>335</v>
      </c>
      <c r="X8" s="69" t="s">
        <v>63</v>
      </c>
      <c r="Y8" s="69">
        <v>351</v>
      </c>
      <c r="Z8" s="69" t="s">
        <v>63</v>
      </c>
      <c r="AA8" s="69">
        <v>295</v>
      </c>
      <c r="AB8" s="69" t="s">
        <v>63</v>
      </c>
      <c r="AC8" s="69">
        <v>255</v>
      </c>
      <c r="AD8" s="69" t="s">
        <v>63</v>
      </c>
      <c r="AE8" s="69">
        <v>323</v>
      </c>
      <c r="AF8" s="69" t="s">
        <v>63</v>
      </c>
      <c r="AG8" s="69">
        <v>287</v>
      </c>
      <c r="AH8" s="69"/>
      <c r="AI8" s="69">
        <v>334</v>
      </c>
      <c r="AJ8" s="69" t="s">
        <v>63</v>
      </c>
      <c r="AK8" s="69"/>
      <c r="AL8" s="69" t="s">
        <v>63</v>
      </c>
    </row>
    <row r="9" spans="2:38" ht="18.75" hidden="1" customHeight="1">
      <c r="B9" s="119"/>
      <c r="C9" s="131"/>
      <c r="D9" s="9" t="s">
        <v>32</v>
      </c>
      <c r="E9" s="69"/>
      <c r="F9" s="69" t="s">
        <v>63</v>
      </c>
      <c r="G9" s="69"/>
      <c r="H9" s="69" t="s">
        <v>63</v>
      </c>
      <c r="I9" s="69"/>
      <c r="J9" s="69" t="s">
        <v>63</v>
      </c>
      <c r="K9" s="69"/>
      <c r="L9" s="69" t="s">
        <v>63</v>
      </c>
      <c r="M9" s="69"/>
      <c r="N9" s="69" t="s">
        <v>63</v>
      </c>
      <c r="O9" s="69"/>
      <c r="P9" s="69" t="s">
        <v>63</v>
      </c>
      <c r="Q9" s="69"/>
      <c r="R9" s="69" t="s">
        <v>63</v>
      </c>
      <c r="S9" s="69"/>
      <c r="T9" s="69" t="s">
        <v>63</v>
      </c>
      <c r="U9" s="69"/>
      <c r="V9" s="69" t="s">
        <v>63</v>
      </c>
      <c r="W9" s="69"/>
      <c r="X9" s="69" t="s">
        <v>63</v>
      </c>
      <c r="Y9" s="69"/>
      <c r="Z9" s="69" t="s">
        <v>63</v>
      </c>
      <c r="AA9" s="69"/>
      <c r="AB9" s="69" t="s">
        <v>63</v>
      </c>
      <c r="AC9" s="69"/>
      <c r="AD9" s="69" t="s">
        <v>63</v>
      </c>
      <c r="AE9" s="69"/>
      <c r="AF9" s="69" t="s">
        <v>63</v>
      </c>
      <c r="AG9" s="69"/>
      <c r="AH9" s="69"/>
      <c r="AI9" s="69"/>
      <c r="AJ9" s="69" t="s">
        <v>63</v>
      </c>
      <c r="AK9" s="69"/>
      <c r="AL9" s="69" t="s">
        <v>63</v>
      </c>
    </row>
    <row r="10" spans="2:38" ht="18.75" hidden="1" customHeight="1">
      <c r="B10" s="119"/>
      <c r="C10" s="131"/>
      <c r="D10" s="9" t="s">
        <v>6</v>
      </c>
      <c r="E10" s="69"/>
      <c r="F10" s="69" t="s">
        <v>63</v>
      </c>
      <c r="G10" s="69"/>
      <c r="H10" s="69" t="s">
        <v>63</v>
      </c>
      <c r="I10" s="69"/>
      <c r="J10" s="69" t="s">
        <v>63</v>
      </c>
      <c r="K10" s="69"/>
      <c r="L10" s="69" t="s">
        <v>63</v>
      </c>
      <c r="M10" s="69"/>
      <c r="N10" s="69" t="s">
        <v>63</v>
      </c>
      <c r="O10" s="69"/>
      <c r="P10" s="69" t="s">
        <v>63</v>
      </c>
      <c r="Q10" s="69"/>
      <c r="R10" s="69" t="s">
        <v>63</v>
      </c>
      <c r="S10" s="69"/>
      <c r="T10" s="69" t="s">
        <v>63</v>
      </c>
      <c r="U10" s="69"/>
      <c r="V10" s="69" t="s">
        <v>63</v>
      </c>
      <c r="W10" s="69"/>
      <c r="X10" s="69" t="s">
        <v>63</v>
      </c>
      <c r="Y10" s="69"/>
      <c r="Z10" s="69" t="s">
        <v>63</v>
      </c>
      <c r="AA10" s="69"/>
      <c r="AB10" s="69" t="s">
        <v>63</v>
      </c>
      <c r="AC10" s="69"/>
      <c r="AD10" s="69" t="s">
        <v>63</v>
      </c>
      <c r="AE10" s="69"/>
      <c r="AF10" s="69" t="s">
        <v>63</v>
      </c>
      <c r="AG10" s="69"/>
      <c r="AH10" s="69"/>
      <c r="AI10" s="69"/>
      <c r="AJ10" s="69" t="s">
        <v>63</v>
      </c>
      <c r="AK10" s="69"/>
      <c r="AL10" s="69" t="s">
        <v>63</v>
      </c>
    </row>
    <row r="11" spans="2:38" ht="18.75" hidden="1" customHeight="1" thickBot="1">
      <c r="B11" s="119"/>
      <c r="C11" s="131"/>
      <c r="D11" s="9" t="s">
        <v>7</v>
      </c>
      <c r="E11" s="69"/>
      <c r="F11" s="69" t="s">
        <v>63</v>
      </c>
      <c r="G11" s="69"/>
      <c r="H11" s="69" t="s">
        <v>63</v>
      </c>
      <c r="I11" s="69"/>
      <c r="J11" s="69" t="s">
        <v>63</v>
      </c>
      <c r="K11" s="69"/>
      <c r="L11" s="69" t="s">
        <v>63</v>
      </c>
      <c r="M11" s="69"/>
      <c r="N11" s="69" t="s">
        <v>63</v>
      </c>
      <c r="O11" s="69"/>
      <c r="P11" s="69" t="s">
        <v>63</v>
      </c>
      <c r="Q11" s="69"/>
      <c r="R11" s="69" t="s">
        <v>63</v>
      </c>
      <c r="S11" s="69"/>
      <c r="T11" s="69" t="s">
        <v>63</v>
      </c>
      <c r="U11" s="69"/>
      <c r="V11" s="69" t="s">
        <v>63</v>
      </c>
      <c r="W11" s="69"/>
      <c r="X11" s="69" t="s">
        <v>63</v>
      </c>
      <c r="Y11" s="69"/>
      <c r="Z11" s="69" t="s">
        <v>63</v>
      </c>
      <c r="AA11" s="69"/>
      <c r="AB11" s="69" t="s">
        <v>63</v>
      </c>
      <c r="AC11" s="69"/>
      <c r="AD11" s="69" t="s">
        <v>63</v>
      </c>
      <c r="AE11" s="69"/>
      <c r="AF11" s="69" t="s">
        <v>63</v>
      </c>
      <c r="AG11" s="69"/>
      <c r="AH11" s="69"/>
      <c r="AI11" s="69"/>
      <c r="AJ11" s="69" t="s">
        <v>63</v>
      </c>
      <c r="AK11" s="69"/>
      <c r="AL11" s="69" t="s">
        <v>63</v>
      </c>
    </row>
    <row r="12" spans="2:38" ht="15" thickBot="1">
      <c r="B12" s="119"/>
      <c r="C12" s="132"/>
      <c r="D12" s="10" t="s">
        <v>8</v>
      </c>
      <c r="E12" s="70">
        <v>272</v>
      </c>
      <c r="F12" s="70" t="s">
        <v>63</v>
      </c>
      <c r="G12" s="70">
        <v>272</v>
      </c>
      <c r="H12" s="70" t="s">
        <v>63</v>
      </c>
      <c r="I12" s="70">
        <v>269</v>
      </c>
      <c r="J12" s="70" t="s">
        <v>63</v>
      </c>
      <c r="K12" s="70">
        <v>267</v>
      </c>
      <c r="L12" s="70" t="s">
        <v>63</v>
      </c>
      <c r="M12" s="70">
        <v>283</v>
      </c>
      <c r="N12" s="70" t="s">
        <v>63</v>
      </c>
      <c r="O12" s="70">
        <v>307</v>
      </c>
      <c r="P12" s="70" t="s">
        <v>63</v>
      </c>
      <c r="Q12" s="70">
        <v>275</v>
      </c>
      <c r="R12" s="70" t="s">
        <v>63</v>
      </c>
      <c r="S12" s="70">
        <v>277</v>
      </c>
      <c r="T12" s="70" t="s">
        <v>63</v>
      </c>
      <c r="U12" s="70">
        <v>274</v>
      </c>
      <c r="V12" s="70" t="s">
        <v>63</v>
      </c>
      <c r="W12" s="70">
        <v>333</v>
      </c>
      <c r="X12" s="70" t="s">
        <v>63</v>
      </c>
      <c r="Y12" s="70">
        <v>349</v>
      </c>
      <c r="Z12" s="70" t="s">
        <v>63</v>
      </c>
      <c r="AA12" s="70">
        <v>293</v>
      </c>
      <c r="AB12" s="70" t="s">
        <v>63</v>
      </c>
      <c r="AC12" s="70">
        <v>253</v>
      </c>
      <c r="AD12" s="70" t="s">
        <v>63</v>
      </c>
      <c r="AE12" s="70">
        <v>321</v>
      </c>
      <c r="AF12" s="70" t="s">
        <v>63</v>
      </c>
      <c r="AG12" s="70">
        <v>285</v>
      </c>
      <c r="AH12" s="70"/>
      <c r="AI12" s="70">
        <v>332</v>
      </c>
      <c r="AJ12" s="70" t="s">
        <v>63</v>
      </c>
      <c r="AK12" s="70"/>
      <c r="AL12" s="70" t="s">
        <v>63</v>
      </c>
    </row>
    <row r="13" spans="2:38">
      <c r="B13" s="119"/>
      <c r="C13" s="124" t="s">
        <v>9</v>
      </c>
      <c r="D13" s="2" t="s">
        <v>60</v>
      </c>
      <c r="E13" s="66">
        <v>8</v>
      </c>
      <c r="F13" s="66" t="s">
        <v>63</v>
      </c>
      <c r="G13" s="66">
        <v>8</v>
      </c>
      <c r="H13" s="66" t="s">
        <v>63</v>
      </c>
      <c r="I13" s="66">
        <v>8</v>
      </c>
      <c r="J13" s="66" t="s">
        <v>63</v>
      </c>
      <c r="K13" s="66">
        <v>8</v>
      </c>
      <c r="L13" s="66" t="s">
        <v>63</v>
      </c>
      <c r="M13" s="66">
        <v>8</v>
      </c>
      <c r="N13" s="66" t="s">
        <v>63</v>
      </c>
      <c r="O13" s="66">
        <v>8</v>
      </c>
      <c r="P13" s="66" t="s">
        <v>63</v>
      </c>
      <c r="Q13" s="66">
        <v>8</v>
      </c>
      <c r="R13" s="66" t="s">
        <v>63</v>
      </c>
      <c r="S13" s="66">
        <v>8</v>
      </c>
      <c r="T13" s="66" t="s">
        <v>63</v>
      </c>
      <c r="U13" s="66">
        <v>8</v>
      </c>
      <c r="V13" s="66" t="s">
        <v>63</v>
      </c>
      <c r="W13" s="66">
        <v>8</v>
      </c>
      <c r="X13" s="66" t="s">
        <v>63</v>
      </c>
      <c r="Y13" s="66">
        <v>8</v>
      </c>
      <c r="Z13" s="66" t="s">
        <v>63</v>
      </c>
      <c r="AA13" s="66">
        <v>8</v>
      </c>
      <c r="AB13" s="66" t="s">
        <v>63</v>
      </c>
      <c r="AC13" s="66">
        <v>8</v>
      </c>
      <c r="AD13" s="66" t="s">
        <v>63</v>
      </c>
      <c r="AE13" s="66">
        <v>8</v>
      </c>
      <c r="AF13" s="66" t="s">
        <v>63</v>
      </c>
      <c r="AG13" s="66">
        <v>8</v>
      </c>
      <c r="AH13" s="66" t="s">
        <v>63</v>
      </c>
      <c r="AI13" s="66">
        <v>8</v>
      </c>
      <c r="AJ13" s="66" t="s">
        <v>63</v>
      </c>
      <c r="AK13" s="66">
        <v>8</v>
      </c>
      <c r="AL13" s="66" t="s">
        <v>63</v>
      </c>
    </row>
    <row r="14" spans="2:38">
      <c r="B14" s="119"/>
      <c r="C14" s="126"/>
      <c r="D14" s="4" t="s">
        <v>58</v>
      </c>
      <c r="E14" s="71">
        <v>1</v>
      </c>
      <c r="F14" s="71" t="s">
        <v>63</v>
      </c>
      <c r="G14" s="71">
        <v>1</v>
      </c>
      <c r="H14" s="71" t="s">
        <v>63</v>
      </c>
      <c r="I14" s="71">
        <v>0</v>
      </c>
      <c r="J14" s="71" t="s">
        <v>63</v>
      </c>
      <c r="K14" s="71">
        <v>0</v>
      </c>
      <c r="L14" s="71" t="s">
        <v>63</v>
      </c>
      <c r="M14" s="71">
        <v>1</v>
      </c>
      <c r="N14" s="71" t="s">
        <v>63</v>
      </c>
      <c r="O14" s="71">
        <v>1</v>
      </c>
      <c r="P14" s="71" t="s">
        <v>63</v>
      </c>
      <c r="Q14" s="71">
        <v>2</v>
      </c>
      <c r="R14" s="71" t="s">
        <v>63</v>
      </c>
      <c r="S14" s="71">
        <v>0</v>
      </c>
      <c r="T14" s="71" t="s">
        <v>63</v>
      </c>
      <c r="U14" s="71">
        <v>1</v>
      </c>
      <c r="V14" s="71" t="s">
        <v>63</v>
      </c>
      <c r="W14" s="71">
        <v>0</v>
      </c>
      <c r="X14" s="71" t="s">
        <v>63</v>
      </c>
      <c r="Y14" s="71">
        <v>0</v>
      </c>
      <c r="Z14" s="71" t="s">
        <v>63</v>
      </c>
      <c r="AA14" s="71">
        <v>0</v>
      </c>
      <c r="AB14" s="71" t="s">
        <v>63</v>
      </c>
      <c r="AC14" s="71">
        <v>1</v>
      </c>
      <c r="AD14" s="71" t="s">
        <v>63</v>
      </c>
      <c r="AE14" s="71">
        <v>0</v>
      </c>
      <c r="AF14" s="71" t="s">
        <v>63</v>
      </c>
      <c r="AG14" s="71">
        <v>0</v>
      </c>
      <c r="AH14" s="71" t="s">
        <v>63</v>
      </c>
      <c r="AI14" s="71">
        <v>0</v>
      </c>
      <c r="AJ14" s="71" t="s">
        <v>63</v>
      </c>
      <c r="AK14" s="71">
        <v>0</v>
      </c>
      <c r="AL14" s="71" t="s">
        <v>63</v>
      </c>
    </row>
    <row r="15" spans="2:38" ht="15" thickBot="1">
      <c r="B15" s="119"/>
      <c r="C15" s="125"/>
      <c r="D15" s="6" t="s">
        <v>59</v>
      </c>
      <c r="E15" s="68">
        <v>12</v>
      </c>
      <c r="F15" s="68" t="s">
        <v>63</v>
      </c>
      <c r="G15" s="68">
        <v>12</v>
      </c>
      <c r="H15" s="68" t="s">
        <v>63</v>
      </c>
      <c r="I15" s="68">
        <v>11</v>
      </c>
      <c r="J15" s="68" t="s">
        <v>63</v>
      </c>
      <c r="K15" s="68">
        <v>11</v>
      </c>
      <c r="L15" s="68" t="s">
        <v>63</v>
      </c>
      <c r="M15" s="68">
        <v>11</v>
      </c>
      <c r="N15" s="68" t="s">
        <v>63</v>
      </c>
      <c r="O15" s="68">
        <v>11</v>
      </c>
      <c r="P15" s="68" t="s">
        <v>63</v>
      </c>
      <c r="Q15" s="68">
        <v>11</v>
      </c>
      <c r="R15" s="68" t="s">
        <v>63</v>
      </c>
      <c r="S15" s="68">
        <v>10</v>
      </c>
      <c r="T15" s="68" t="s">
        <v>63</v>
      </c>
      <c r="U15" s="68">
        <v>10</v>
      </c>
      <c r="V15" s="68" t="s">
        <v>63</v>
      </c>
      <c r="W15" s="68">
        <v>12</v>
      </c>
      <c r="X15" s="68" t="s">
        <v>63</v>
      </c>
      <c r="Y15" s="68">
        <v>12</v>
      </c>
      <c r="Z15" s="68" t="s">
        <v>63</v>
      </c>
      <c r="AA15" s="68">
        <v>12</v>
      </c>
      <c r="AB15" s="68" t="s">
        <v>63</v>
      </c>
      <c r="AC15" s="68">
        <v>11</v>
      </c>
      <c r="AD15" s="68" t="s">
        <v>63</v>
      </c>
      <c r="AE15" s="68">
        <v>12</v>
      </c>
      <c r="AF15" s="68" t="s">
        <v>63</v>
      </c>
      <c r="AG15" s="68">
        <v>12</v>
      </c>
      <c r="AH15" s="68"/>
      <c r="AI15" s="68">
        <v>12</v>
      </c>
      <c r="AJ15" s="68" t="s">
        <v>63</v>
      </c>
      <c r="AK15" s="68"/>
      <c r="AL15" s="68" t="s">
        <v>63</v>
      </c>
    </row>
    <row r="16" spans="2:38">
      <c r="B16" s="119"/>
      <c r="C16" s="124" t="s">
        <v>16</v>
      </c>
      <c r="D16" s="11" t="s">
        <v>17</v>
      </c>
      <c r="E16" s="72">
        <v>0.95</v>
      </c>
      <c r="F16" s="72" t="s">
        <v>63</v>
      </c>
      <c r="G16" s="72">
        <v>0.95</v>
      </c>
      <c r="H16" s="72" t="s">
        <v>63</v>
      </c>
      <c r="I16" s="72">
        <v>0.95</v>
      </c>
      <c r="J16" s="72" t="s">
        <v>63</v>
      </c>
      <c r="K16" s="72">
        <v>0.95</v>
      </c>
      <c r="L16" s="72" t="s">
        <v>63</v>
      </c>
      <c r="M16" s="72">
        <v>0.95</v>
      </c>
      <c r="N16" s="72" t="s">
        <v>63</v>
      </c>
      <c r="O16" s="72">
        <v>0.95</v>
      </c>
      <c r="P16" s="72" t="s">
        <v>63</v>
      </c>
      <c r="Q16" s="72">
        <v>0.95</v>
      </c>
      <c r="R16" s="72" t="s">
        <v>63</v>
      </c>
      <c r="S16" s="72">
        <v>0.95</v>
      </c>
      <c r="T16" s="72" t="s">
        <v>63</v>
      </c>
      <c r="U16" s="72">
        <v>0.95</v>
      </c>
      <c r="V16" s="72" t="s">
        <v>63</v>
      </c>
      <c r="W16" s="72">
        <v>0.95</v>
      </c>
      <c r="X16" s="72" t="s">
        <v>63</v>
      </c>
      <c r="Y16" s="72">
        <v>0.95</v>
      </c>
      <c r="Z16" s="72" t="s">
        <v>63</v>
      </c>
      <c r="AA16" s="72">
        <v>0.95</v>
      </c>
      <c r="AB16" s="72" t="s">
        <v>63</v>
      </c>
      <c r="AC16" s="72">
        <v>0.95</v>
      </c>
      <c r="AD16" s="72" t="s">
        <v>63</v>
      </c>
      <c r="AE16" s="72">
        <v>0.95</v>
      </c>
      <c r="AF16" s="72" t="s">
        <v>63</v>
      </c>
      <c r="AG16" s="72">
        <v>0.95</v>
      </c>
      <c r="AH16" s="72" t="s">
        <v>63</v>
      </c>
      <c r="AI16" s="72">
        <v>0.95</v>
      </c>
      <c r="AJ16" s="72" t="s">
        <v>63</v>
      </c>
      <c r="AK16" s="72">
        <v>0.95</v>
      </c>
      <c r="AL16" s="72" t="s">
        <v>63</v>
      </c>
    </row>
    <row r="17" spans="2:38" ht="15" thickBot="1">
      <c r="B17" s="119"/>
      <c r="C17" s="125" t="s">
        <v>11</v>
      </c>
      <c r="D17" s="13" t="s">
        <v>18</v>
      </c>
      <c r="E17" s="73">
        <f t="shared" ref="E17:G17" si="0">(SUM(E4:E5)-E6)/(SUM(E4:E5))</f>
        <v>0.94814814814814818</v>
      </c>
      <c r="F17" s="73" t="s">
        <v>63</v>
      </c>
      <c r="G17" s="73">
        <f t="shared" si="0"/>
        <v>0.94814814814814818</v>
      </c>
      <c r="H17" s="73" t="s">
        <v>63</v>
      </c>
      <c r="I17" s="73">
        <f t="shared" ref="I17:K17" si="1">(SUM(I4:I5)-I6)/(SUM(I4:I5))</f>
        <v>0.94833333333333336</v>
      </c>
      <c r="J17" s="73" t="s">
        <v>63</v>
      </c>
      <c r="K17" s="73">
        <f t="shared" si="1"/>
        <v>0.92666666666666664</v>
      </c>
      <c r="L17" s="73" t="s">
        <v>63</v>
      </c>
      <c r="M17" s="73">
        <f t="shared" ref="M17:O17" si="2">(SUM(M4:M5)-M6)/(SUM(M4:M5))</f>
        <v>0.94666666666666666</v>
      </c>
      <c r="N17" s="73" t="s">
        <v>63</v>
      </c>
      <c r="O17" s="73">
        <f t="shared" si="2"/>
        <v>0.94838709677419353</v>
      </c>
      <c r="P17" s="73" t="s">
        <v>63</v>
      </c>
      <c r="Q17" s="73">
        <f t="shared" ref="Q17:S17" si="3">(SUM(Q4:Q5)-Q6)/(SUM(Q4:Q5))</f>
        <v>0.87096774193548387</v>
      </c>
      <c r="R17" s="73" t="s">
        <v>63</v>
      </c>
      <c r="S17" s="73">
        <f t="shared" si="3"/>
        <v>0.90806451612903227</v>
      </c>
      <c r="T17" s="73" t="s">
        <v>63</v>
      </c>
      <c r="U17" s="73">
        <f t="shared" ref="U17" si="4">(SUM(U4:U5)-U6)/(SUM(U4:U5))</f>
        <v>0.87142857142857144</v>
      </c>
      <c r="V17" s="73" t="s">
        <v>63</v>
      </c>
      <c r="W17" s="73">
        <f t="shared" ref="W17:Y17" si="5">(SUM(W4:W5)-W6)/(SUM(W4:W5))</f>
        <v>0.95079365079365075</v>
      </c>
      <c r="X17" s="73" t="s">
        <v>63</v>
      </c>
      <c r="Y17" s="73">
        <f t="shared" si="5"/>
        <v>0.94761904761904758</v>
      </c>
      <c r="Z17" s="73" t="s">
        <v>63</v>
      </c>
      <c r="AA17" s="73">
        <f t="shared" ref="AA17:AC17" si="6">(SUM(AA4:AA5)-AA6)/(SUM(AA4:AA5))</f>
        <v>0.92456140350877192</v>
      </c>
      <c r="AB17" s="73" t="s">
        <v>63</v>
      </c>
      <c r="AC17" s="73">
        <f t="shared" si="6"/>
        <v>0.83</v>
      </c>
      <c r="AD17" s="73" t="s">
        <v>63</v>
      </c>
      <c r="AE17" s="73">
        <f t="shared" ref="AE17" si="7">(SUM(AE4:AE5)-AE6)/(SUM(AE4:AE5))</f>
        <v>0.90161290322580645</v>
      </c>
      <c r="AF17" s="73" t="s">
        <v>63</v>
      </c>
      <c r="AG17" s="73">
        <f t="shared" ref="AG17" si="8">(SUM(AG4:AG5)-AG6)/(SUM(AG4:AG5))</f>
        <v>0.94736842105263153</v>
      </c>
      <c r="AH17" s="73" t="s">
        <v>63</v>
      </c>
      <c r="AI17" s="73">
        <f t="shared" ref="AI17:AK17" si="9">(SUM(AI4:AI5)-AI6)/(SUM(AI4:AI5))</f>
        <v>0.94838709677419353</v>
      </c>
      <c r="AJ17" s="73" t="s">
        <v>63</v>
      </c>
      <c r="AK17" s="73">
        <f t="shared" si="9"/>
        <v>1</v>
      </c>
      <c r="AL17" s="73" t="s">
        <v>63</v>
      </c>
    </row>
    <row r="18" spans="2:38" ht="24" customHeight="1">
      <c r="B18" s="119"/>
      <c r="C18" s="124" t="s">
        <v>19</v>
      </c>
      <c r="D18" s="11" t="s">
        <v>17</v>
      </c>
      <c r="E18" s="74">
        <v>1.0549999999999999</v>
      </c>
      <c r="F18" s="74" t="s">
        <v>63</v>
      </c>
      <c r="G18" s="74">
        <v>1.0549999999999999</v>
      </c>
      <c r="H18" s="74" t="s">
        <v>63</v>
      </c>
      <c r="I18" s="74">
        <v>1.0549999999999999</v>
      </c>
      <c r="J18" s="74" t="s">
        <v>63</v>
      </c>
      <c r="K18" s="74">
        <v>1.0549999999999999</v>
      </c>
      <c r="L18" s="74" t="s">
        <v>63</v>
      </c>
      <c r="M18" s="74">
        <v>1.0549999999999999</v>
      </c>
      <c r="N18" s="74" t="s">
        <v>63</v>
      </c>
      <c r="O18" s="74">
        <v>1.0549999999999999</v>
      </c>
      <c r="P18" s="74" t="s">
        <v>63</v>
      </c>
      <c r="Q18" s="74">
        <v>1.0549999999999999</v>
      </c>
      <c r="R18" s="74" t="s">
        <v>63</v>
      </c>
      <c r="S18" s="74">
        <v>1.0549999999999999</v>
      </c>
      <c r="T18" s="74" t="s">
        <v>63</v>
      </c>
      <c r="U18" s="74">
        <v>1.0549999999999999</v>
      </c>
      <c r="V18" s="74" t="s">
        <v>63</v>
      </c>
      <c r="W18" s="74">
        <v>1.0549999999999999</v>
      </c>
      <c r="X18" s="74" t="s">
        <v>63</v>
      </c>
      <c r="Y18" s="74">
        <v>1.0549999999999999</v>
      </c>
      <c r="Z18" s="74" t="s">
        <v>63</v>
      </c>
      <c r="AA18" s="74">
        <v>1.0549999999999999</v>
      </c>
      <c r="AB18" s="74" t="s">
        <v>63</v>
      </c>
      <c r="AC18" s="74">
        <v>1.0549999999999999</v>
      </c>
      <c r="AD18" s="74" t="s">
        <v>63</v>
      </c>
      <c r="AE18" s="74">
        <v>1.0549999999999999</v>
      </c>
      <c r="AF18" s="74" t="s">
        <v>63</v>
      </c>
      <c r="AG18" s="74">
        <v>1.0549999999999999</v>
      </c>
      <c r="AH18" s="74" t="s">
        <v>63</v>
      </c>
      <c r="AI18" s="74">
        <v>1.0549999999999999</v>
      </c>
      <c r="AJ18" s="74" t="s">
        <v>63</v>
      </c>
      <c r="AK18" s="74">
        <v>1.0549999999999999</v>
      </c>
      <c r="AL18" s="74" t="s">
        <v>63</v>
      </c>
    </row>
    <row r="19" spans="2:38" ht="15" thickBot="1">
      <c r="B19" s="119"/>
      <c r="C19" s="125"/>
      <c r="D19" s="13" t="s">
        <v>18</v>
      </c>
      <c r="E19" s="75">
        <v>1.0089999999999999</v>
      </c>
      <c r="F19" s="75" t="s">
        <v>63</v>
      </c>
      <c r="G19" s="75">
        <v>1.0209999999999999</v>
      </c>
      <c r="H19" s="75" t="s">
        <v>63</v>
      </c>
      <c r="I19" s="75">
        <v>1</v>
      </c>
      <c r="J19" s="75" t="s">
        <v>63</v>
      </c>
      <c r="K19" s="75">
        <v>1.0149999999999999</v>
      </c>
      <c r="L19" s="75" t="s">
        <v>63</v>
      </c>
      <c r="M19" s="75">
        <v>1.0529999999999999</v>
      </c>
      <c r="N19" s="75" t="s">
        <v>63</v>
      </c>
      <c r="O19" s="75">
        <v>1.0640000000000001</v>
      </c>
      <c r="P19" s="75" t="s">
        <v>63</v>
      </c>
      <c r="Q19" s="75">
        <v>0.99199999999999999</v>
      </c>
      <c r="R19" s="75" t="s">
        <v>63</v>
      </c>
      <c r="S19" s="75">
        <v>1.024</v>
      </c>
      <c r="T19" s="75" t="s">
        <v>63</v>
      </c>
      <c r="U19" s="75">
        <v>1.024</v>
      </c>
      <c r="V19" s="75" t="s">
        <v>63</v>
      </c>
      <c r="W19" s="75">
        <v>1.075</v>
      </c>
      <c r="X19" s="75" t="s">
        <v>63</v>
      </c>
      <c r="Y19" s="75">
        <v>1.083</v>
      </c>
      <c r="Z19" s="75" t="s">
        <v>63</v>
      </c>
      <c r="AA19" s="75">
        <v>1.046</v>
      </c>
      <c r="AB19" s="75" t="s">
        <v>63</v>
      </c>
      <c r="AC19" s="75">
        <v>0.95399999999999996</v>
      </c>
      <c r="AD19" s="75" t="s">
        <v>63</v>
      </c>
      <c r="AE19" s="75">
        <v>1.0569999999999999</v>
      </c>
      <c r="AF19" s="75" t="s">
        <v>63</v>
      </c>
      <c r="AG19" s="75">
        <v>1.0009999999999999</v>
      </c>
      <c r="AH19" s="75"/>
      <c r="AI19" s="75">
        <v>1.04</v>
      </c>
      <c r="AJ19" s="75" t="s">
        <v>63</v>
      </c>
      <c r="AK19" s="75"/>
      <c r="AL19" s="75" t="s">
        <v>63</v>
      </c>
    </row>
    <row r="20" spans="2:38">
      <c r="B20" s="119"/>
      <c r="C20" s="124" t="s">
        <v>0</v>
      </c>
      <c r="D20" s="11" t="s">
        <v>17</v>
      </c>
      <c r="E20" s="76">
        <v>60</v>
      </c>
      <c r="F20" s="76" t="s">
        <v>63</v>
      </c>
      <c r="G20" s="76">
        <v>60</v>
      </c>
      <c r="H20" s="76" t="s">
        <v>63</v>
      </c>
      <c r="I20" s="76">
        <v>60</v>
      </c>
      <c r="J20" s="76" t="s">
        <v>63</v>
      </c>
      <c r="K20" s="76">
        <v>60</v>
      </c>
      <c r="L20" s="76" t="s">
        <v>63</v>
      </c>
      <c r="M20" s="76">
        <v>60</v>
      </c>
      <c r="N20" s="76" t="s">
        <v>63</v>
      </c>
      <c r="O20" s="76">
        <v>60</v>
      </c>
      <c r="P20" s="76" t="s">
        <v>63</v>
      </c>
      <c r="Q20" s="76">
        <v>60</v>
      </c>
      <c r="R20" s="76" t="s">
        <v>63</v>
      </c>
      <c r="S20" s="76">
        <v>60</v>
      </c>
      <c r="T20" s="76" t="s">
        <v>63</v>
      </c>
      <c r="U20" s="76">
        <v>60</v>
      </c>
      <c r="V20" s="76" t="s">
        <v>63</v>
      </c>
      <c r="W20" s="76">
        <v>60</v>
      </c>
      <c r="X20" s="76" t="s">
        <v>63</v>
      </c>
      <c r="Y20" s="76">
        <v>60</v>
      </c>
      <c r="Z20" s="76" t="s">
        <v>63</v>
      </c>
      <c r="AA20" s="76">
        <v>60</v>
      </c>
      <c r="AB20" s="76" t="s">
        <v>63</v>
      </c>
      <c r="AC20" s="76">
        <v>60</v>
      </c>
      <c r="AD20" s="76" t="s">
        <v>63</v>
      </c>
      <c r="AE20" s="76">
        <v>60</v>
      </c>
      <c r="AF20" s="76" t="s">
        <v>63</v>
      </c>
      <c r="AG20" s="76">
        <v>60</v>
      </c>
      <c r="AH20" s="76" t="s">
        <v>63</v>
      </c>
      <c r="AI20" s="76">
        <v>60</v>
      </c>
      <c r="AJ20" s="76" t="s">
        <v>63</v>
      </c>
      <c r="AK20" s="76">
        <v>60</v>
      </c>
      <c r="AL20" s="76" t="s">
        <v>63</v>
      </c>
    </row>
    <row r="21" spans="2:38">
      <c r="B21" s="119"/>
      <c r="C21" s="126"/>
      <c r="D21" s="39" t="s">
        <v>34</v>
      </c>
      <c r="E21" s="77">
        <f t="shared" ref="E21:G21" si="10">E8/SUM(E4:E5)*60</f>
        <v>30.444444444444446</v>
      </c>
      <c r="F21" s="77" t="s">
        <v>63</v>
      </c>
      <c r="G21" s="77">
        <f t="shared" si="10"/>
        <v>30.444444444444446</v>
      </c>
      <c r="H21" s="77" t="s">
        <v>63</v>
      </c>
      <c r="I21" s="77">
        <f t="shared" ref="I21:K21" si="11">I8/SUM(I4:I5)*60</f>
        <v>27.1</v>
      </c>
      <c r="J21" s="77" t="s">
        <v>63</v>
      </c>
      <c r="K21" s="77">
        <f t="shared" si="11"/>
        <v>26.9</v>
      </c>
      <c r="L21" s="77" t="s">
        <v>63</v>
      </c>
      <c r="M21" s="77">
        <f t="shared" ref="M21:O21" si="12">M8/SUM(M4:M5)*60</f>
        <v>28.5</v>
      </c>
      <c r="N21" s="77" t="s">
        <v>63</v>
      </c>
      <c r="O21" s="77">
        <f t="shared" si="12"/>
        <v>29.903225806451616</v>
      </c>
      <c r="P21" s="77" t="s">
        <v>63</v>
      </c>
      <c r="Q21" s="77">
        <f t="shared" ref="Q21:S21" si="13">Q8/SUM(Q4:Q5)*60</f>
        <v>26.612903225806452</v>
      </c>
      <c r="R21" s="77" t="s">
        <v>63</v>
      </c>
      <c r="S21" s="77">
        <f t="shared" si="13"/>
        <v>27</v>
      </c>
      <c r="T21" s="77" t="s">
        <v>63</v>
      </c>
      <c r="U21" s="77">
        <f t="shared" ref="U21" si="14">U8/SUM(U4:U5)*60</f>
        <v>26.285714285714285</v>
      </c>
      <c r="V21" s="77" t="s">
        <v>63</v>
      </c>
      <c r="W21" s="77">
        <f t="shared" ref="W21:Y21" si="15">W8/SUM(W4:W5)*60</f>
        <v>31.904761904761905</v>
      </c>
      <c r="X21" s="77" t="s">
        <v>63</v>
      </c>
      <c r="Y21" s="77">
        <f t="shared" si="15"/>
        <v>33.428571428571431</v>
      </c>
      <c r="Z21" s="77" t="s">
        <v>63</v>
      </c>
      <c r="AA21" s="77">
        <f t="shared" ref="AA21:AC21" si="16">AA8/SUM(AA4:AA5)*60</f>
        <v>31.05263157894737</v>
      </c>
      <c r="AB21" s="77" t="s">
        <v>63</v>
      </c>
      <c r="AC21" s="77">
        <f t="shared" si="16"/>
        <v>25.5</v>
      </c>
      <c r="AD21" s="77" t="s">
        <v>63</v>
      </c>
      <c r="AE21" s="77">
        <f t="shared" ref="AE21" si="17">AE8/SUM(AE4:AE5)*60</f>
        <v>31.258064516129032</v>
      </c>
      <c r="AF21" s="77" t="s">
        <v>63</v>
      </c>
      <c r="AG21" s="77">
        <f t="shared" ref="AG21" si="18">AG8/SUM(AG4:AG5)*60</f>
        <v>30.210526315789473</v>
      </c>
      <c r="AH21" s="77" t="s">
        <v>63</v>
      </c>
      <c r="AI21" s="77">
        <f t="shared" ref="AI21:AK21" si="19">AI8/SUM(AI4:AI5)*60</f>
        <v>32.322580645161288</v>
      </c>
      <c r="AJ21" s="77" t="s">
        <v>63</v>
      </c>
      <c r="AK21" s="77">
        <f t="shared" si="19"/>
        <v>0</v>
      </c>
      <c r="AL21" s="77" t="s">
        <v>63</v>
      </c>
    </row>
    <row r="22" spans="2:38" ht="15" thickBot="1">
      <c r="B22" s="119"/>
      <c r="C22" s="125" t="s">
        <v>0</v>
      </c>
      <c r="D22" s="13" t="s">
        <v>18</v>
      </c>
      <c r="E22" s="78">
        <f t="shared" ref="E22:G22" si="20">E12/SUM(E4:E5)*60</f>
        <v>30.222222222222218</v>
      </c>
      <c r="F22" s="78" t="s">
        <v>63</v>
      </c>
      <c r="G22" s="78">
        <f t="shared" si="20"/>
        <v>30.222222222222218</v>
      </c>
      <c r="H22" s="78" t="s">
        <v>63</v>
      </c>
      <c r="I22" s="78">
        <f t="shared" ref="I22:K22" si="21">I12/SUM(I4:I5)*60</f>
        <v>26.9</v>
      </c>
      <c r="J22" s="78" t="s">
        <v>63</v>
      </c>
      <c r="K22" s="78">
        <f t="shared" si="21"/>
        <v>26.7</v>
      </c>
      <c r="L22" s="78" t="s">
        <v>63</v>
      </c>
      <c r="M22" s="78">
        <f t="shared" ref="M22:O22" si="22">M12/SUM(M4:M5)*60</f>
        <v>28.3</v>
      </c>
      <c r="N22" s="78" t="s">
        <v>63</v>
      </c>
      <c r="O22" s="78">
        <f t="shared" si="22"/>
        <v>29.70967741935484</v>
      </c>
      <c r="P22" s="78" t="s">
        <v>63</v>
      </c>
      <c r="Q22" s="78">
        <f t="shared" ref="Q22:S22" si="23">Q12/SUM(Q4:Q5)*60</f>
        <v>26.612903225806452</v>
      </c>
      <c r="R22" s="78" t="s">
        <v>63</v>
      </c>
      <c r="S22" s="78">
        <f t="shared" si="23"/>
        <v>26.806451612903224</v>
      </c>
      <c r="T22" s="78" t="s">
        <v>63</v>
      </c>
      <c r="U22" s="78">
        <f t="shared" ref="U22" si="24">U12/SUM(U4:U5)*60</f>
        <v>26.095238095238095</v>
      </c>
      <c r="V22" s="78" t="s">
        <v>63</v>
      </c>
      <c r="W22" s="78">
        <f t="shared" ref="W22:Y22" si="25">W12/SUM(W4:W5)*60</f>
        <v>31.714285714285715</v>
      </c>
      <c r="X22" s="78" t="s">
        <v>63</v>
      </c>
      <c r="Y22" s="78">
        <f t="shared" si="25"/>
        <v>33.238095238095241</v>
      </c>
      <c r="Z22" s="78" t="s">
        <v>63</v>
      </c>
      <c r="AA22" s="78">
        <f t="shared" ref="AA22:AC22" si="26">AA12/SUM(AA4:AA5)*60</f>
        <v>30.842105263157897</v>
      </c>
      <c r="AB22" s="78" t="s">
        <v>63</v>
      </c>
      <c r="AC22" s="78">
        <f t="shared" si="26"/>
        <v>25.3</v>
      </c>
      <c r="AD22" s="78" t="s">
        <v>63</v>
      </c>
      <c r="AE22" s="78">
        <f t="shared" ref="AE22" si="27">AE12/SUM(AE4:AE5)*60</f>
        <v>31.064516129032256</v>
      </c>
      <c r="AF22" s="78" t="s">
        <v>63</v>
      </c>
      <c r="AG22" s="78">
        <f t="shared" ref="AG22" si="28">AG12/SUM(AG4:AG5)*60</f>
        <v>30</v>
      </c>
      <c r="AH22" s="78" t="s">
        <v>63</v>
      </c>
      <c r="AI22" s="78">
        <f t="shared" ref="AI22:AK22" si="29">AI12/SUM(AI4:AI5)*60</f>
        <v>32.12903225806452</v>
      </c>
      <c r="AJ22" s="78" t="s">
        <v>63</v>
      </c>
      <c r="AK22" s="78">
        <f t="shared" si="29"/>
        <v>0</v>
      </c>
      <c r="AL22" s="78" t="s">
        <v>63</v>
      </c>
    </row>
    <row r="23" spans="2:38">
      <c r="B23" s="119"/>
      <c r="C23" s="124" t="s">
        <v>20</v>
      </c>
      <c r="D23" s="18" t="s">
        <v>17</v>
      </c>
      <c r="E23" s="79">
        <v>600</v>
      </c>
      <c r="F23" s="79" t="s">
        <v>63</v>
      </c>
      <c r="G23" s="79">
        <v>600</v>
      </c>
      <c r="H23" s="79" t="s">
        <v>63</v>
      </c>
      <c r="I23" s="79">
        <v>600</v>
      </c>
      <c r="J23" s="79" t="s">
        <v>63</v>
      </c>
      <c r="K23" s="79">
        <v>600</v>
      </c>
      <c r="L23" s="79" t="s">
        <v>63</v>
      </c>
      <c r="M23" s="79">
        <v>600</v>
      </c>
      <c r="N23" s="79" t="s">
        <v>63</v>
      </c>
      <c r="O23" s="79">
        <v>600</v>
      </c>
      <c r="P23" s="79" t="s">
        <v>63</v>
      </c>
      <c r="Q23" s="79">
        <v>600</v>
      </c>
      <c r="R23" s="79" t="s">
        <v>63</v>
      </c>
      <c r="S23" s="79">
        <v>600</v>
      </c>
      <c r="T23" s="79" t="s">
        <v>63</v>
      </c>
      <c r="U23" s="79">
        <v>600</v>
      </c>
      <c r="V23" s="79" t="s">
        <v>63</v>
      </c>
      <c r="W23" s="79">
        <v>600</v>
      </c>
      <c r="X23" s="79" t="s">
        <v>63</v>
      </c>
      <c r="Y23" s="79">
        <v>600</v>
      </c>
      <c r="Z23" s="79" t="s">
        <v>63</v>
      </c>
      <c r="AA23" s="79">
        <v>600</v>
      </c>
      <c r="AB23" s="79" t="s">
        <v>63</v>
      </c>
      <c r="AC23" s="79">
        <v>600</v>
      </c>
      <c r="AD23" s="79" t="s">
        <v>63</v>
      </c>
      <c r="AE23" s="79">
        <v>600</v>
      </c>
      <c r="AF23" s="79" t="s">
        <v>63</v>
      </c>
      <c r="AG23" s="79">
        <v>600</v>
      </c>
      <c r="AH23" s="79" t="s">
        <v>63</v>
      </c>
      <c r="AI23" s="79">
        <v>600</v>
      </c>
      <c r="AJ23" s="79" t="s">
        <v>63</v>
      </c>
      <c r="AK23" s="79">
        <v>600</v>
      </c>
      <c r="AL23" s="79" t="s">
        <v>63</v>
      </c>
    </row>
    <row r="24" spans="2:38">
      <c r="B24" s="119"/>
      <c r="C24" s="126"/>
      <c r="D24" s="20" t="s">
        <v>21</v>
      </c>
      <c r="E24" s="80">
        <v>0</v>
      </c>
      <c r="F24" s="82" t="s">
        <v>63</v>
      </c>
      <c r="G24" s="80">
        <v>0</v>
      </c>
      <c r="H24" s="82" t="s">
        <v>63</v>
      </c>
      <c r="I24" s="80">
        <v>0</v>
      </c>
      <c r="J24" s="82" t="s">
        <v>63</v>
      </c>
      <c r="K24" s="80">
        <v>0</v>
      </c>
      <c r="L24" s="82" t="s">
        <v>63</v>
      </c>
      <c r="M24" s="80">
        <v>0</v>
      </c>
      <c r="N24" s="82" t="s">
        <v>63</v>
      </c>
      <c r="O24" s="80">
        <v>0</v>
      </c>
      <c r="P24" s="82" t="s">
        <v>63</v>
      </c>
      <c r="Q24" s="80">
        <v>0</v>
      </c>
      <c r="R24" s="82" t="s">
        <v>63</v>
      </c>
      <c r="S24" s="80">
        <v>0</v>
      </c>
      <c r="T24" s="82" t="s">
        <v>63</v>
      </c>
      <c r="U24" s="80">
        <v>0</v>
      </c>
      <c r="V24" s="82" t="s">
        <v>63</v>
      </c>
      <c r="W24" s="80">
        <v>0</v>
      </c>
      <c r="X24" s="82" t="s">
        <v>63</v>
      </c>
      <c r="Y24" s="80">
        <v>0</v>
      </c>
      <c r="Z24" s="82" t="s">
        <v>63</v>
      </c>
      <c r="AA24" s="80">
        <v>0</v>
      </c>
      <c r="AB24" s="82" t="s">
        <v>63</v>
      </c>
      <c r="AC24" s="80">
        <v>0</v>
      </c>
      <c r="AD24" s="82" t="s">
        <v>63</v>
      </c>
      <c r="AE24" s="80">
        <v>0</v>
      </c>
      <c r="AF24" s="82" t="s">
        <v>63</v>
      </c>
      <c r="AG24" s="80">
        <v>0</v>
      </c>
      <c r="AH24" s="82" t="s">
        <v>63</v>
      </c>
      <c r="AI24" s="80">
        <v>0</v>
      </c>
      <c r="AJ24" s="82" t="s">
        <v>63</v>
      </c>
      <c r="AK24" s="80">
        <v>0</v>
      </c>
      <c r="AL24" s="82" t="s">
        <v>63</v>
      </c>
    </row>
    <row r="25" spans="2:38" ht="15" thickBot="1">
      <c r="B25" s="119"/>
      <c r="C25" s="125"/>
      <c r="D25" s="13" t="s">
        <v>1</v>
      </c>
      <c r="E25" s="81">
        <f t="shared" ref="E25:G25" si="30">E24/(E24+E12)*1000000</f>
        <v>0</v>
      </c>
      <c r="F25" s="81" t="s">
        <v>63</v>
      </c>
      <c r="G25" s="81">
        <f t="shared" si="30"/>
        <v>0</v>
      </c>
      <c r="H25" s="81" t="s">
        <v>63</v>
      </c>
      <c r="I25" s="81">
        <f t="shared" ref="I25:K25" si="31">I24/(I24+I12)*1000000</f>
        <v>0</v>
      </c>
      <c r="J25" s="81" t="s">
        <v>63</v>
      </c>
      <c r="K25" s="81">
        <f t="shared" si="31"/>
        <v>0</v>
      </c>
      <c r="L25" s="81" t="s">
        <v>63</v>
      </c>
      <c r="M25" s="81">
        <f t="shared" ref="M25:O25" si="32">M24/(M24+M12)*1000000</f>
        <v>0</v>
      </c>
      <c r="N25" s="81" t="s">
        <v>63</v>
      </c>
      <c r="O25" s="81">
        <f t="shared" si="32"/>
        <v>0</v>
      </c>
      <c r="P25" s="81" t="s">
        <v>63</v>
      </c>
      <c r="Q25" s="81">
        <f t="shared" ref="Q25:S25" si="33">Q24/(Q24+Q12)*1000000</f>
        <v>0</v>
      </c>
      <c r="R25" s="81" t="s">
        <v>63</v>
      </c>
      <c r="S25" s="81">
        <f t="shared" si="33"/>
        <v>0</v>
      </c>
      <c r="T25" s="81" t="s">
        <v>63</v>
      </c>
      <c r="U25" s="81">
        <f t="shared" ref="U25" si="34">U24/(U24+U12)*1000000</f>
        <v>0</v>
      </c>
      <c r="V25" s="81" t="s">
        <v>63</v>
      </c>
      <c r="W25" s="81">
        <f t="shared" ref="W25:Y25" si="35">W24/(W24+W12)*1000000</f>
        <v>0</v>
      </c>
      <c r="X25" s="81" t="s">
        <v>63</v>
      </c>
      <c r="Y25" s="81">
        <f t="shared" si="35"/>
        <v>0</v>
      </c>
      <c r="Z25" s="81" t="s">
        <v>63</v>
      </c>
      <c r="AA25" s="81">
        <f t="shared" ref="AA25:AC25" si="36">AA24/(AA24+AA12)*1000000</f>
        <v>0</v>
      </c>
      <c r="AB25" s="81" t="s">
        <v>63</v>
      </c>
      <c r="AC25" s="81">
        <f t="shared" si="36"/>
        <v>0</v>
      </c>
      <c r="AD25" s="81" t="s">
        <v>63</v>
      </c>
      <c r="AE25" s="81">
        <f t="shared" ref="AE25" si="37">AE24/(AE24+AE12)*1000000</f>
        <v>0</v>
      </c>
      <c r="AF25" s="81" t="s">
        <v>63</v>
      </c>
      <c r="AG25" s="81">
        <f t="shared" ref="AG25" si="38">AG24/(AG24+AG12)*1000000</f>
        <v>0</v>
      </c>
      <c r="AH25" s="81" t="s">
        <v>63</v>
      </c>
      <c r="AI25" s="81">
        <f t="shared" ref="AI25:AK25" si="39">AI24/(AI24+AI12)*1000000</f>
        <v>0</v>
      </c>
      <c r="AJ25" s="81" t="s">
        <v>63</v>
      </c>
      <c r="AK25" s="81" t="e">
        <f t="shared" si="39"/>
        <v>#DIV/0!</v>
      </c>
      <c r="AL25" s="81" t="s">
        <v>63</v>
      </c>
    </row>
    <row r="27" spans="2:38" ht="19.149999999999999" customHeight="1"/>
    <row r="33" ht="18" customHeight="1"/>
  </sheetData>
  <mergeCells count="27">
    <mergeCell ref="AK2:AL2"/>
    <mergeCell ref="AG2:AH2"/>
    <mergeCell ref="AI2:AJ2"/>
    <mergeCell ref="AE2:AF2"/>
    <mergeCell ref="AC2:AD2"/>
    <mergeCell ref="AA2:AB2"/>
    <mergeCell ref="Y2:Z2"/>
    <mergeCell ref="S2:T2"/>
    <mergeCell ref="G2:H2"/>
    <mergeCell ref="E2:F2"/>
    <mergeCell ref="W2:X2"/>
    <mergeCell ref="Q2:R2"/>
    <mergeCell ref="O2:P2"/>
    <mergeCell ref="M2:N2"/>
    <mergeCell ref="U2:V2"/>
    <mergeCell ref="K2:L2"/>
    <mergeCell ref="I2:J2"/>
    <mergeCell ref="B2:B25"/>
    <mergeCell ref="C2:D3"/>
    <mergeCell ref="C4:C6"/>
    <mergeCell ref="C7:D7"/>
    <mergeCell ref="C8:C12"/>
    <mergeCell ref="C13:C15"/>
    <mergeCell ref="C16:C17"/>
    <mergeCell ref="C18:C19"/>
    <mergeCell ref="C20:C22"/>
    <mergeCell ref="C23:C25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6998-69E9-47C4-9674-53A19F525760}">
  <dimension ref="A1:U33"/>
  <sheetViews>
    <sheetView showGridLines="0" view="pageBreakPreview" topLeftCell="B1" zoomScale="90" zoomScaleNormal="100" zoomScaleSheetLayoutView="90" workbookViewId="0">
      <pane xSplit="3" topLeftCell="E1" activePane="topRight" state="frozen"/>
      <selection activeCell="B1" sqref="B1"/>
      <selection pane="topRight" activeCell="V24" sqref="V24"/>
    </sheetView>
  </sheetViews>
  <sheetFormatPr defaultRowHeight="14.25"/>
  <cols>
    <col min="1" max="1" width="1.125" hidden="1" customWidth="1"/>
    <col min="3" max="3" width="19.625" customWidth="1"/>
    <col min="4" max="4" width="11.625" customWidth="1"/>
    <col min="5" max="18" width="12.75" hidden="1" customWidth="1"/>
    <col min="19" max="21" width="12.75" customWidth="1"/>
  </cols>
  <sheetData>
    <row r="1" spans="2:21" ht="26.25">
      <c r="B1" s="1" t="s">
        <v>35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2:21">
      <c r="B2" s="117">
        <v>88648</v>
      </c>
      <c r="C2" s="120" t="s">
        <v>10</v>
      </c>
      <c r="D2" s="121"/>
      <c r="E2" s="54">
        <v>202651</v>
      </c>
      <c r="F2" s="54">
        <v>202652</v>
      </c>
      <c r="G2" s="54">
        <v>202654</v>
      </c>
      <c r="H2" s="54">
        <v>202655</v>
      </c>
      <c r="I2" s="54">
        <v>202656</v>
      </c>
      <c r="J2" s="54">
        <v>202657</v>
      </c>
      <c r="K2" s="54">
        <v>202658</v>
      </c>
      <c r="L2" s="54">
        <v>202659</v>
      </c>
      <c r="M2" s="54">
        <v>202661</v>
      </c>
      <c r="N2" s="54">
        <v>202662</v>
      </c>
      <c r="O2" s="54">
        <v>202663</v>
      </c>
      <c r="P2" s="54">
        <v>202664</v>
      </c>
      <c r="Q2" s="54">
        <v>202665</v>
      </c>
      <c r="R2" s="54">
        <v>202668</v>
      </c>
      <c r="S2" s="54">
        <v>202669</v>
      </c>
      <c r="T2" s="54">
        <v>202670</v>
      </c>
      <c r="U2" s="54">
        <v>202671</v>
      </c>
    </row>
    <row r="3" spans="2:21" ht="21" customHeight="1" thickBot="1">
      <c r="B3" s="118"/>
      <c r="C3" s="122"/>
      <c r="D3" s="123"/>
      <c r="E3" s="44" t="s">
        <v>52</v>
      </c>
      <c r="F3" s="44" t="s">
        <v>52</v>
      </c>
      <c r="G3" s="44" t="s">
        <v>52</v>
      </c>
      <c r="H3" s="44" t="s">
        <v>52</v>
      </c>
      <c r="I3" s="44" t="s">
        <v>52</v>
      </c>
      <c r="J3" s="44" t="s">
        <v>52</v>
      </c>
      <c r="K3" s="44" t="s">
        <v>52</v>
      </c>
      <c r="L3" s="44" t="s">
        <v>52</v>
      </c>
      <c r="M3" s="44" t="s">
        <v>52</v>
      </c>
      <c r="N3" s="44" t="s">
        <v>52</v>
      </c>
      <c r="O3" s="44" t="s">
        <v>52</v>
      </c>
      <c r="P3" s="44" t="s">
        <v>52</v>
      </c>
      <c r="Q3" s="44" t="s">
        <v>52</v>
      </c>
      <c r="R3" s="44" t="s">
        <v>52</v>
      </c>
      <c r="S3" s="44" t="s">
        <v>52</v>
      </c>
      <c r="T3" s="44" t="s">
        <v>52</v>
      </c>
      <c r="U3" s="44" t="s">
        <v>52</v>
      </c>
    </row>
    <row r="4" spans="2:21">
      <c r="B4" s="119"/>
      <c r="C4" s="127" t="s">
        <v>12</v>
      </c>
      <c r="D4" s="2" t="s">
        <v>13</v>
      </c>
      <c r="E4" s="3">
        <v>460</v>
      </c>
      <c r="F4" s="3">
        <v>460</v>
      </c>
      <c r="G4" s="3">
        <v>460</v>
      </c>
      <c r="H4" s="3">
        <v>460</v>
      </c>
      <c r="I4" s="3">
        <v>460</v>
      </c>
      <c r="J4" s="3">
        <v>460</v>
      </c>
      <c r="K4" s="3">
        <v>460</v>
      </c>
      <c r="L4" s="3">
        <v>460</v>
      </c>
      <c r="M4" s="3">
        <v>460</v>
      </c>
      <c r="N4" s="3">
        <v>460</v>
      </c>
      <c r="O4" s="3">
        <v>460</v>
      </c>
      <c r="P4" s="3">
        <v>460</v>
      </c>
      <c r="Q4" s="3">
        <v>460</v>
      </c>
      <c r="R4" s="3">
        <v>460</v>
      </c>
      <c r="S4" s="3">
        <v>460</v>
      </c>
      <c r="T4" s="3">
        <v>460</v>
      </c>
      <c r="U4" s="3">
        <v>460</v>
      </c>
    </row>
    <row r="5" spans="2:21">
      <c r="B5" s="119"/>
      <c r="C5" s="126"/>
      <c r="D5" s="4" t="s">
        <v>4</v>
      </c>
      <c r="E5" s="5">
        <v>30</v>
      </c>
      <c r="F5" s="5">
        <v>30</v>
      </c>
      <c r="G5" s="5">
        <v>110</v>
      </c>
      <c r="H5" s="5">
        <v>80</v>
      </c>
      <c r="I5" s="5">
        <v>80</v>
      </c>
      <c r="J5" s="5">
        <v>140</v>
      </c>
      <c r="K5" s="5">
        <v>80</v>
      </c>
      <c r="L5" s="5">
        <v>80</v>
      </c>
      <c r="M5" s="5">
        <v>110</v>
      </c>
      <c r="N5" s="5">
        <v>170</v>
      </c>
      <c r="O5" s="5">
        <v>190</v>
      </c>
      <c r="P5" s="5">
        <v>110</v>
      </c>
      <c r="Q5" s="5">
        <v>110</v>
      </c>
      <c r="R5" s="5">
        <v>160</v>
      </c>
      <c r="S5" s="5">
        <v>160</v>
      </c>
      <c r="T5" s="5">
        <v>160</v>
      </c>
      <c r="U5" s="5"/>
    </row>
    <row r="6" spans="2:21" ht="21" customHeight="1" thickBot="1">
      <c r="B6" s="119"/>
      <c r="C6" s="128"/>
      <c r="D6" s="6" t="s">
        <v>14</v>
      </c>
      <c r="E6" s="7">
        <v>23</v>
      </c>
      <c r="F6" s="7">
        <v>25</v>
      </c>
      <c r="G6" s="7">
        <v>28</v>
      </c>
      <c r="H6" s="7">
        <v>30</v>
      </c>
      <c r="I6" s="7">
        <v>28</v>
      </c>
      <c r="J6" s="7">
        <v>30</v>
      </c>
      <c r="K6" s="7">
        <v>27</v>
      </c>
      <c r="L6" s="7">
        <v>24</v>
      </c>
      <c r="M6" s="7">
        <v>34</v>
      </c>
      <c r="N6" s="7">
        <v>32</v>
      </c>
      <c r="O6" s="7">
        <v>34</v>
      </c>
      <c r="P6" s="7">
        <v>29</v>
      </c>
      <c r="Q6" s="7">
        <v>29</v>
      </c>
      <c r="R6" s="7">
        <v>34</v>
      </c>
      <c r="S6" s="7">
        <v>30</v>
      </c>
      <c r="T6" s="7">
        <v>32</v>
      </c>
      <c r="U6" s="7"/>
    </row>
    <row r="7" spans="2:21">
      <c r="B7" s="119"/>
      <c r="C7" s="129" t="s">
        <v>5</v>
      </c>
      <c r="D7" s="130"/>
      <c r="E7" s="3">
        <v>240</v>
      </c>
      <c r="F7" s="3">
        <v>240</v>
      </c>
      <c r="G7" s="3">
        <v>280</v>
      </c>
      <c r="H7" s="3">
        <v>280</v>
      </c>
      <c r="I7" s="3">
        <v>280</v>
      </c>
      <c r="J7" s="3">
        <v>280</v>
      </c>
      <c r="K7" s="3">
        <v>280</v>
      </c>
      <c r="L7" s="3">
        <v>280</v>
      </c>
      <c r="M7" s="3">
        <v>300</v>
      </c>
      <c r="N7" s="3">
        <v>300</v>
      </c>
      <c r="O7" s="3">
        <v>300</v>
      </c>
      <c r="P7" s="3">
        <v>300</v>
      </c>
      <c r="Q7" s="3">
        <v>300</v>
      </c>
      <c r="R7" s="3">
        <v>300</v>
      </c>
      <c r="S7" s="3">
        <v>300</v>
      </c>
      <c r="T7" s="3">
        <v>300</v>
      </c>
      <c r="U7" s="3"/>
    </row>
    <row r="8" spans="2:21">
      <c r="B8" s="119"/>
      <c r="C8" s="131" t="s">
        <v>2</v>
      </c>
      <c r="D8" s="8" t="s">
        <v>3</v>
      </c>
      <c r="E8" s="52">
        <v>240</v>
      </c>
      <c r="F8" s="52">
        <v>240</v>
      </c>
      <c r="G8" s="52">
        <v>282</v>
      </c>
      <c r="H8" s="52">
        <v>282</v>
      </c>
      <c r="I8" s="52">
        <v>282</v>
      </c>
      <c r="J8" s="52">
        <v>282</v>
      </c>
      <c r="K8" s="52">
        <v>280</v>
      </c>
      <c r="L8" s="52">
        <v>282</v>
      </c>
      <c r="M8" s="52">
        <v>296</v>
      </c>
      <c r="N8" s="52">
        <v>296</v>
      </c>
      <c r="O8" s="52">
        <v>314</v>
      </c>
      <c r="P8" s="52">
        <v>290</v>
      </c>
      <c r="Q8" s="52">
        <v>311</v>
      </c>
      <c r="R8" s="52">
        <v>303</v>
      </c>
      <c r="S8" s="52">
        <v>253</v>
      </c>
      <c r="T8" s="52">
        <v>341</v>
      </c>
      <c r="U8" s="52"/>
    </row>
    <row r="9" spans="2:21" ht="18.75" hidden="1" customHeight="1">
      <c r="B9" s="119"/>
      <c r="C9" s="131"/>
      <c r="D9" s="9" t="s">
        <v>32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</row>
    <row r="10" spans="2:21" ht="18.75" hidden="1" customHeight="1">
      <c r="B10" s="119"/>
      <c r="C10" s="131"/>
      <c r="D10" s="9" t="s">
        <v>6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 spans="2:21" ht="18.75" hidden="1" customHeight="1" thickBot="1">
      <c r="B11" s="119"/>
      <c r="C11" s="131"/>
      <c r="D11" s="9" t="s">
        <v>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2:21" ht="15" thickBot="1">
      <c r="B12" s="119"/>
      <c r="C12" s="132"/>
      <c r="D12" s="10" t="s">
        <v>8</v>
      </c>
      <c r="E12" s="53">
        <v>240</v>
      </c>
      <c r="F12" s="53">
        <v>240</v>
      </c>
      <c r="G12" s="53">
        <v>280</v>
      </c>
      <c r="H12" s="53">
        <v>280</v>
      </c>
      <c r="I12" s="53">
        <v>280</v>
      </c>
      <c r="J12" s="53">
        <v>280</v>
      </c>
      <c r="K12" s="53">
        <v>280</v>
      </c>
      <c r="L12" s="53">
        <v>280</v>
      </c>
      <c r="M12" s="53">
        <v>294</v>
      </c>
      <c r="N12" s="53">
        <v>294</v>
      </c>
      <c r="O12" s="53">
        <v>312</v>
      </c>
      <c r="P12" s="53">
        <v>288</v>
      </c>
      <c r="Q12" s="53">
        <v>309</v>
      </c>
      <c r="R12" s="53">
        <v>301</v>
      </c>
      <c r="S12" s="53">
        <v>251</v>
      </c>
      <c r="T12" s="53">
        <v>339</v>
      </c>
      <c r="U12" s="53"/>
    </row>
    <row r="13" spans="2:21">
      <c r="B13" s="119"/>
      <c r="C13" s="124" t="s">
        <v>9</v>
      </c>
      <c r="D13" s="2" t="s">
        <v>60</v>
      </c>
      <c r="E13" s="3">
        <v>8</v>
      </c>
      <c r="F13" s="3">
        <v>8</v>
      </c>
      <c r="G13" s="3">
        <v>8</v>
      </c>
      <c r="H13" s="3">
        <v>8</v>
      </c>
      <c r="I13" s="3">
        <v>8</v>
      </c>
      <c r="J13" s="3">
        <v>8</v>
      </c>
      <c r="K13" s="3">
        <v>8</v>
      </c>
      <c r="L13" s="3">
        <v>8</v>
      </c>
      <c r="M13" s="3">
        <v>8</v>
      </c>
      <c r="N13" s="3">
        <v>8</v>
      </c>
      <c r="O13" s="3">
        <v>8</v>
      </c>
      <c r="P13" s="3">
        <v>8</v>
      </c>
      <c r="Q13" s="3">
        <v>8</v>
      </c>
      <c r="R13" s="3">
        <v>8</v>
      </c>
      <c r="S13" s="3">
        <v>8</v>
      </c>
      <c r="T13" s="3">
        <v>8</v>
      </c>
      <c r="U13" s="3">
        <v>8</v>
      </c>
    </row>
    <row r="14" spans="2:21">
      <c r="B14" s="119"/>
      <c r="C14" s="126"/>
      <c r="D14" s="4" t="s">
        <v>58</v>
      </c>
      <c r="E14" s="5">
        <v>1</v>
      </c>
      <c r="F14" s="5">
        <v>1</v>
      </c>
      <c r="G14" s="5">
        <v>1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5">
        <v>1</v>
      </c>
      <c r="N14" s="5">
        <v>1</v>
      </c>
      <c r="O14" s="5">
        <v>1</v>
      </c>
      <c r="P14" s="5">
        <v>0</v>
      </c>
      <c r="Q14" s="5">
        <v>0</v>
      </c>
      <c r="R14" s="5">
        <v>0</v>
      </c>
      <c r="S14" s="5">
        <v>1</v>
      </c>
      <c r="T14" s="5">
        <v>0</v>
      </c>
      <c r="U14" s="5">
        <v>0</v>
      </c>
    </row>
    <row r="15" spans="2:21" ht="15" thickBot="1">
      <c r="B15" s="119"/>
      <c r="C15" s="125"/>
      <c r="D15" s="6" t="s">
        <v>59</v>
      </c>
      <c r="E15" s="7">
        <v>8</v>
      </c>
      <c r="F15" s="7">
        <v>8</v>
      </c>
      <c r="G15" s="7">
        <v>8</v>
      </c>
      <c r="H15" s="7">
        <v>8</v>
      </c>
      <c r="I15" s="7">
        <v>8</v>
      </c>
      <c r="J15" s="7">
        <v>8</v>
      </c>
      <c r="K15" s="7">
        <v>8</v>
      </c>
      <c r="L15" s="7">
        <v>8</v>
      </c>
      <c r="M15" s="7">
        <v>8</v>
      </c>
      <c r="N15" s="7">
        <v>7</v>
      </c>
      <c r="O15" s="7">
        <v>8</v>
      </c>
      <c r="P15" s="7">
        <v>8</v>
      </c>
      <c r="Q15" s="7">
        <v>8</v>
      </c>
      <c r="R15" s="7">
        <v>8</v>
      </c>
      <c r="S15" s="7">
        <v>7</v>
      </c>
      <c r="T15" s="7">
        <v>8</v>
      </c>
      <c r="U15" s="7"/>
    </row>
    <row r="16" spans="2:21">
      <c r="B16" s="119"/>
      <c r="C16" s="124" t="s">
        <v>16</v>
      </c>
      <c r="D16" s="11" t="s">
        <v>17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12">
        <v>0.95</v>
      </c>
      <c r="L16" s="12">
        <v>0.95</v>
      </c>
      <c r="M16" s="12">
        <v>0.95</v>
      </c>
      <c r="N16" s="12">
        <v>0.95</v>
      </c>
      <c r="O16" s="12">
        <v>0.95</v>
      </c>
      <c r="P16" s="12">
        <v>0.95</v>
      </c>
      <c r="Q16" s="12">
        <v>0.95</v>
      </c>
      <c r="R16" s="12">
        <v>0.95</v>
      </c>
      <c r="S16" s="12">
        <v>0.95</v>
      </c>
      <c r="T16" s="12">
        <v>0.95</v>
      </c>
      <c r="U16" s="12">
        <v>0.95</v>
      </c>
    </row>
    <row r="17" spans="2:21" ht="15" thickBot="1">
      <c r="B17" s="119"/>
      <c r="C17" s="125" t="s">
        <v>11</v>
      </c>
      <c r="D17" s="13" t="s">
        <v>18</v>
      </c>
      <c r="E17" s="14">
        <f t="shared" ref="E17:F17" si="0">(SUM(E4:E5)-E6)/(SUM(E4:E5))</f>
        <v>0.95306122448979591</v>
      </c>
      <c r="F17" s="14">
        <f t="shared" si="0"/>
        <v>0.94897959183673475</v>
      </c>
      <c r="G17" s="14">
        <f t="shared" ref="G17:H17" si="1">(SUM(G4:G5)-G6)/(SUM(G4:G5))</f>
        <v>0.9508771929824561</v>
      </c>
      <c r="H17" s="14">
        <f t="shared" si="1"/>
        <v>0.94444444444444442</v>
      </c>
      <c r="I17" s="14">
        <f t="shared" ref="I17:J17" si="2">(SUM(I4:I5)-I6)/(SUM(I4:I5))</f>
        <v>0.94814814814814818</v>
      </c>
      <c r="J17" s="14">
        <f t="shared" si="2"/>
        <v>0.95</v>
      </c>
      <c r="K17" s="14">
        <f t="shared" ref="K17:L17" si="3">(SUM(K4:K5)-K6)/(SUM(K4:K5))</f>
        <v>0.95</v>
      </c>
      <c r="L17" s="14">
        <f t="shared" si="3"/>
        <v>0.9555555555555556</v>
      </c>
      <c r="M17" s="14">
        <f t="shared" ref="M17:N17" si="4">(SUM(M4:M5)-M6)/(SUM(M4:M5))</f>
        <v>0.94035087719298249</v>
      </c>
      <c r="N17" s="14">
        <f t="shared" si="4"/>
        <v>0.94920634920634916</v>
      </c>
      <c r="O17" s="14">
        <f t="shared" ref="O17:P17" si="5">(SUM(O4:O5)-O6)/(SUM(O4:O5))</f>
        <v>0.94769230769230772</v>
      </c>
      <c r="P17" s="14">
        <f t="shared" si="5"/>
        <v>0.94912280701754381</v>
      </c>
      <c r="Q17" s="14">
        <f t="shared" ref="Q17:R17" si="6">(SUM(Q4:Q5)-Q6)/(SUM(Q4:Q5))</f>
        <v>0.94912280701754381</v>
      </c>
      <c r="R17" s="14">
        <f t="shared" si="6"/>
        <v>0.94516129032258067</v>
      </c>
      <c r="S17" s="14">
        <f t="shared" ref="S17:T17" si="7">(SUM(S4:S5)-S6)/(SUM(S4:S5))</f>
        <v>0.95161290322580649</v>
      </c>
      <c r="T17" s="14">
        <f t="shared" si="7"/>
        <v>0.94838709677419353</v>
      </c>
      <c r="U17" s="14">
        <f t="shared" ref="U17" si="8">(SUM(U4:U5)-U6)/(SUM(U4:U5))</f>
        <v>1</v>
      </c>
    </row>
    <row r="18" spans="2:21" ht="24" customHeight="1">
      <c r="B18" s="119"/>
      <c r="C18" s="124" t="s">
        <v>19</v>
      </c>
      <c r="D18" s="11" t="s">
        <v>17</v>
      </c>
      <c r="E18" s="15">
        <v>1.07</v>
      </c>
      <c r="F18" s="15">
        <v>1.07</v>
      </c>
      <c r="G18" s="15">
        <v>1.07</v>
      </c>
      <c r="H18" s="15">
        <v>1.07</v>
      </c>
      <c r="I18" s="15">
        <v>1.07</v>
      </c>
      <c r="J18" s="15">
        <v>1.07</v>
      </c>
      <c r="K18" s="15">
        <v>1.07</v>
      </c>
      <c r="L18" s="15">
        <v>1.07</v>
      </c>
      <c r="M18" s="15">
        <v>1.07</v>
      </c>
      <c r="N18" s="15">
        <v>1.07</v>
      </c>
      <c r="O18" s="15">
        <v>1.07</v>
      </c>
      <c r="P18" s="15">
        <v>1.07</v>
      </c>
      <c r="Q18" s="15">
        <v>1.07</v>
      </c>
      <c r="R18" s="15">
        <v>1.07</v>
      </c>
      <c r="S18" s="15">
        <v>1.07</v>
      </c>
      <c r="T18" s="15">
        <v>1.07</v>
      </c>
      <c r="U18" s="15">
        <v>1.07</v>
      </c>
    </row>
    <row r="19" spans="2:21" ht="15" thickBot="1">
      <c r="B19" s="119"/>
      <c r="C19" s="125"/>
      <c r="D19" s="13" t="s">
        <v>18</v>
      </c>
      <c r="E19" s="16">
        <v>1.0669999999999999</v>
      </c>
      <c r="F19" s="16">
        <v>1.0629999999999999</v>
      </c>
      <c r="G19" s="16">
        <v>1.145</v>
      </c>
      <c r="H19" s="16">
        <v>1.1339999999999999</v>
      </c>
      <c r="I19" s="16">
        <v>1.0760000000000001</v>
      </c>
      <c r="J19" s="16">
        <v>1.1080000000000001</v>
      </c>
      <c r="K19" s="16">
        <v>1.113</v>
      </c>
      <c r="L19" s="16">
        <v>1.113</v>
      </c>
      <c r="M19" s="16">
        <v>1.1160000000000001</v>
      </c>
      <c r="N19" s="16">
        <v>1.1879999999999999</v>
      </c>
      <c r="O19" s="16">
        <v>1.1399999999999999</v>
      </c>
      <c r="P19" s="16">
        <v>1.1339999999999999</v>
      </c>
      <c r="Q19" s="16">
        <v>1.163</v>
      </c>
      <c r="R19" s="16">
        <v>1.075</v>
      </c>
      <c r="S19" s="16">
        <v>1.087</v>
      </c>
      <c r="T19" s="16">
        <v>1.1830000000000001</v>
      </c>
      <c r="U19" s="16"/>
    </row>
    <row r="20" spans="2:21">
      <c r="B20" s="119"/>
      <c r="C20" s="124" t="s">
        <v>0</v>
      </c>
      <c r="D20" s="11" t="s">
        <v>17</v>
      </c>
      <c r="E20" s="22">
        <v>42</v>
      </c>
      <c r="F20" s="22">
        <v>42</v>
      </c>
      <c r="G20" s="22">
        <v>42</v>
      </c>
      <c r="H20" s="22">
        <v>42</v>
      </c>
      <c r="I20" s="22">
        <v>42</v>
      </c>
      <c r="J20" s="22">
        <v>42</v>
      </c>
      <c r="K20" s="22">
        <v>42</v>
      </c>
      <c r="L20" s="22">
        <v>42</v>
      </c>
      <c r="M20" s="22">
        <v>42</v>
      </c>
      <c r="N20" s="22">
        <v>42</v>
      </c>
      <c r="O20" s="22">
        <v>42</v>
      </c>
      <c r="P20" s="22">
        <v>42</v>
      </c>
      <c r="Q20" s="22">
        <v>42</v>
      </c>
      <c r="R20" s="22">
        <v>42</v>
      </c>
      <c r="S20" s="22">
        <v>42</v>
      </c>
      <c r="T20" s="22">
        <v>42</v>
      </c>
      <c r="U20" s="22">
        <v>42</v>
      </c>
    </row>
    <row r="21" spans="2:21">
      <c r="B21" s="119"/>
      <c r="C21" s="126"/>
      <c r="D21" s="39" t="s">
        <v>34</v>
      </c>
      <c r="E21" s="40">
        <f t="shared" ref="E21:F21" si="9">E8/SUM(E4:E5)*60</f>
        <v>29.387755102040817</v>
      </c>
      <c r="F21" s="40">
        <f t="shared" si="9"/>
        <v>29.387755102040817</v>
      </c>
      <c r="G21" s="40">
        <f t="shared" ref="G21:H21" si="10">G8/SUM(G4:G5)*60</f>
        <v>29.684210526315788</v>
      </c>
      <c r="H21" s="40">
        <f t="shared" si="10"/>
        <v>31.333333333333336</v>
      </c>
      <c r="I21" s="40">
        <f t="shared" ref="I21:J21" si="11">I8/SUM(I4:I5)*60</f>
        <v>31.333333333333336</v>
      </c>
      <c r="J21" s="40">
        <f t="shared" si="11"/>
        <v>28.2</v>
      </c>
      <c r="K21" s="40">
        <f t="shared" ref="K21:L21" si="12">K8/SUM(K4:K5)*60</f>
        <v>31.111111111111111</v>
      </c>
      <c r="L21" s="40">
        <f t="shared" si="12"/>
        <v>31.333333333333336</v>
      </c>
      <c r="M21" s="40">
        <f t="shared" ref="M21:N21" si="13">M8/SUM(M4:M5)*60</f>
        <v>31.157894736842103</v>
      </c>
      <c r="N21" s="40">
        <f t="shared" si="13"/>
        <v>28.19047619047619</v>
      </c>
      <c r="O21" s="40">
        <f t="shared" ref="O21:P21" si="14">O8/SUM(O4:O5)*60</f>
        <v>28.984615384615385</v>
      </c>
      <c r="P21" s="40">
        <f t="shared" si="14"/>
        <v>30.526315789473685</v>
      </c>
      <c r="Q21" s="40">
        <f t="shared" ref="Q21:R21" si="15">Q8/SUM(Q4:Q5)*60</f>
        <v>32.736842105263158</v>
      </c>
      <c r="R21" s="40">
        <f t="shared" si="15"/>
        <v>29.322580645161292</v>
      </c>
      <c r="S21" s="40">
        <f t="shared" ref="S21:T21" si="16">S8/SUM(S4:S5)*60</f>
        <v>24.483870967741936</v>
      </c>
      <c r="T21" s="40">
        <f t="shared" si="16"/>
        <v>33</v>
      </c>
      <c r="U21" s="40">
        <f t="shared" ref="U21" si="17">U8/SUM(U4:U5)*60</f>
        <v>0</v>
      </c>
    </row>
    <row r="22" spans="2:21" ht="15" thickBot="1">
      <c r="B22" s="119"/>
      <c r="C22" s="125" t="s">
        <v>0</v>
      </c>
      <c r="D22" s="13" t="s">
        <v>18</v>
      </c>
      <c r="E22" s="17">
        <f t="shared" ref="E22:F22" si="18">E12/SUM(E4:E5)*60</f>
        <v>29.387755102040817</v>
      </c>
      <c r="F22" s="17">
        <f t="shared" si="18"/>
        <v>29.387755102040817</v>
      </c>
      <c r="G22" s="17">
        <f t="shared" ref="G22:H22" si="19">G12/SUM(G4:G5)*60</f>
        <v>29.473684210526315</v>
      </c>
      <c r="H22" s="17">
        <f t="shared" si="19"/>
        <v>31.111111111111111</v>
      </c>
      <c r="I22" s="17">
        <f t="shared" ref="I22:J22" si="20">I12/SUM(I4:I5)*60</f>
        <v>31.111111111111111</v>
      </c>
      <c r="J22" s="17">
        <f t="shared" si="20"/>
        <v>28</v>
      </c>
      <c r="K22" s="17">
        <f t="shared" ref="K22:L22" si="21">K12/SUM(K4:K5)*60</f>
        <v>31.111111111111111</v>
      </c>
      <c r="L22" s="17">
        <f t="shared" si="21"/>
        <v>31.111111111111111</v>
      </c>
      <c r="M22" s="17">
        <f t="shared" ref="M22:N22" si="22">M12/SUM(M4:M5)*60</f>
        <v>30.947368421052634</v>
      </c>
      <c r="N22" s="17">
        <f t="shared" si="22"/>
        <v>28</v>
      </c>
      <c r="O22" s="17">
        <f t="shared" ref="O22:P22" si="23">O12/SUM(O4:O5)*60</f>
        <v>28.799999999999997</v>
      </c>
      <c r="P22" s="17">
        <f t="shared" si="23"/>
        <v>30.315789473684212</v>
      </c>
      <c r="Q22" s="17">
        <f t="shared" ref="Q22:R22" si="24">Q12/SUM(Q4:Q5)*60</f>
        <v>32.526315789473685</v>
      </c>
      <c r="R22" s="17">
        <f t="shared" si="24"/>
        <v>29.129032258064516</v>
      </c>
      <c r="S22" s="17">
        <f t="shared" ref="S22:T22" si="25">S12/SUM(S4:S5)*60</f>
        <v>24.29032258064516</v>
      </c>
      <c r="T22" s="17">
        <f t="shared" si="25"/>
        <v>32.806451612903224</v>
      </c>
      <c r="U22" s="17">
        <f t="shared" ref="U22" si="26">U12/SUM(U4:U5)*60</f>
        <v>0</v>
      </c>
    </row>
    <row r="23" spans="2:21">
      <c r="B23" s="119"/>
      <c r="C23" s="124" t="s">
        <v>20</v>
      </c>
      <c r="D23" s="18" t="s">
        <v>17</v>
      </c>
      <c r="E23" s="19">
        <v>600</v>
      </c>
      <c r="F23" s="19">
        <v>600</v>
      </c>
      <c r="G23" s="19">
        <v>600</v>
      </c>
      <c r="H23" s="19">
        <v>600</v>
      </c>
      <c r="I23" s="19">
        <v>600</v>
      </c>
      <c r="J23" s="19">
        <v>600</v>
      </c>
      <c r="K23" s="19">
        <v>600</v>
      </c>
      <c r="L23" s="19">
        <v>600</v>
      </c>
      <c r="M23" s="19">
        <v>600</v>
      </c>
      <c r="N23" s="19">
        <v>600</v>
      </c>
      <c r="O23" s="19">
        <v>600</v>
      </c>
      <c r="P23" s="19">
        <v>600</v>
      </c>
      <c r="Q23" s="19">
        <v>600</v>
      </c>
      <c r="R23" s="19">
        <v>600</v>
      </c>
      <c r="S23" s="19">
        <v>600</v>
      </c>
      <c r="T23" s="19">
        <v>600</v>
      </c>
      <c r="U23" s="19">
        <v>600</v>
      </c>
    </row>
    <row r="24" spans="2:21">
      <c r="B24" s="119"/>
      <c r="C24" s="126"/>
      <c r="D24" s="20" t="s">
        <v>21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</row>
    <row r="25" spans="2:21" ht="15" thickBot="1">
      <c r="B25" s="119"/>
      <c r="C25" s="125"/>
      <c r="D25" s="13" t="s">
        <v>1</v>
      </c>
      <c r="E25" s="21">
        <f t="shared" ref="E25:F25" si="27">E24/(E24+E12)*1000000</f>
        <v>0</v>
      </c>
      <c r="F25" s="21">
        <f t="shared" si="27"/>
        <v>0</v>
      </c>
      <c r="G25" s="21">
        <f t="shared" ref="G25:H25" si="28">G24/(G24+G12)*1000000</f>
        <v>0</v>
      </c>
      <c r="H25" s="21">
        <f t="shared" si="28"/>
        <v>0</v>
      </c>
      <c r="I25" s="21">
        <f t="shared" ref="I25:J25" si="29">I24/(I24+I12)*1000000</f>
        <v>0</v>
      </c>
      <c r="J25" s="21">
        <f t="shared" si="29"/>
        <v>0</v>
      </c>
      <c r="K25" s="21">
        <f t="shared" ref="K25:L25" si="30">K24/(K24+K12)*1000000</f>
        <v>0</v>
      </c>
      <c r="L25" s="21">
        <f t="shared" si="30"/>
        <v>0</v>
      </c>
      <c r="M25" s="21">
        <f t="shared" ref="M25:N25" si="31">M24/(M24+M12)*1000000</f>
        <v>0</v>
      </c>
      <c r="N25" s="21">
        <f t="shared" si="31"/>
        <v>0</v>
      </c>
      <c r="O25" s="21">
        <f t="shared" ref="O25:P25" si="32">O24/(O24+O12)*1000000</f>
        <v>0</v>
      </c>
      <c r="P25" s="21">
        <f t="shared" si="32"/>
        <v>0</v>
      </c>
      <c r="Q25" s="21">
        <f t="shared" ref="Q25:R25" si="33">Q24/(Q24+Q12)*1000000</f>
        <v>0</v>
      </c>
      <c r="R25" s="21">
        <f t="shared" si="33"/>
        <v>0</v>
      </c>
      <c r="S25" s="21">
        <f t="shared" ref="S25:T25" si="34">S24/(S24+S12)*1000000</f>
        <v>0</v>
      </c>
      <c r="T25" s="21">
        <f t="shared" si="34"/>
        <v>0</v>
      </c>
      <c r="U25" s="21" t="e">
        <f t="shared" ref="U25" si="35">U24/(U24+U12)*1000000</f>
        <v>#DIV/0!</v>
      </c>
    </row>
    <row r="27" spans="2:21" ht="19.149999999999999" customHeight="1"/>
    <row r="33" ht="18" customHeight="1"/>
  </sheetData>
  <mergeCells count="10">
    <mergeCell ref="C23:C25"/>
    <mergeCell ref="B2:B25"/>
    <mergeCell ref="C2:D3"/>
    <mergeCell ref="C4:C6"/>
    <mergeCell ref="C7:D7"/>
    <mergeCell ref="C8:C12"/>
    <mergeCell ref="C13:C15"/>
    <mergeCell ref="C16:C17"/>
    <mergeCell ref="C18:C19"/>
    <mergeCell ref="C20:C2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E858-E1E0-439F-8DAD-0D690D950786}">
  <dimension ref="A1:U33"/>
  <sheetViews>
    <sheetView showGridLines="0" tabSelected="1" view="pageBreakPreview" topLeftCell="B1" zoomScaleNormal="100" zoomScaleSheetLayoutView="100" workbookViewId="0">
      <pane xSplit="3" topLeftCell="E1" activePane="topRight" state="frozen"/>
      <selection activeCell="B1" sqref="B1"/>
      <selection pane="topRight" activeCell="V5" sqref="V5"/>
    </sheetView>
  </sheetViews>
  <sheetFormatPr defaultRowHeight="14.25"/>
  <cols>
    <col min="1" max="1" width="1.125" hidden="1" customWidth="1"/>
    <col min="2" max="2" width="12.125" customWidth="1"/>
    <col min="3" max="3" width="14.625" customWidth="1"/>
    <col min="4" max="4" width="11.625" customWidth="1"/>
    <col min="5" max="12" width="11" hidden="1" customWidth="1"/>
    <col min="13" max="18" width="11" style="99" hidden="1" customWidth="1"/>
    <col min="19" max="21" width="11" style="99" customWidth="1"/>
  </cols>
  <sheetData>
    <row r="1" spans="2:21" ht="26.25">
      <c r="B1" s="1" t="s">
        <v>35</v>
      </c>
    </row>
    <row r="2" spans="2:21">
      <c r="B2" s="117" t="s">
        <v>54</v>
      </c>
      <c r="C2" s="120" t="s">
        <v>10</v>
      </c>
      <c r="D2" s="121"/>
      <c r="E2" s="54">
        <v>45597</v>
      </c>
      <c r="F2" s="54">
        <v>45598</v>
      </c>
      <c r="G2" s="54">
        <v>45600</v>
      </c>
      <c r="H2" s="54">
        <v>45601</v>
      </c>
      <c r="I2" s="54">
        <v>45602</v>
      </c>
      <c r="J2" s="54">
        <v>45603</v>
      </c>
      <c r="K2" s="54">
        <v>45604</v>
      </c>
      <c r="L2" s="54">
        <v>45605</v>
      </c>
      <c r="M2" s="100">
        <v>45607</v>
      </c>
      <c r="N2" s="100">
        <v>45608</v>
      </c>
      <c r="O2" s="100">
        <v>45609</v>
      </c>
      <c r="P2" s="100">
        <v>45610</v>
      </c>
      <c r="Q2" s="100">
        <v>45611</v>
      </c>
      <c r="R2" s="100">
        <v>45614</v>
      </c>
      <c r="S2" s="100">
        <v>45615</v>
      </c>
      <c r="T2" s="100">
        <v>45616</v>
      </c>
      <c r="U2" s="100">
        <v>45616</v>
      </c>
    </row>
    <row r="3" spans="2:21" ht="21" customHeight="1" thickBot="1">
      <c r="B3" s="118"/>
      <c r="C3" s="122"/>
      <c r="D3" s="123"/>
      <c r="E3" s="44" t="s">
        <v>53</v>
      </c>
      <c r="F3" s="44" t="s">
        <v>53</v>
      </c>
      <c r="G3" s="44" t="s">
        <v>53</v>
      </c>
      <c r="H3" s="44" t="s">
        <v>53</v>
      </c>
      <c r="I3" s="44" t="s">
        <v>53</v>
      </c>
      <c r="J3" s="44" t="s">
        <v>53</v>
      </c>
      <c r="K3" s="83" t="s">
        <v>67</v>
      </c>
      <c r="L3" s="83" t="s">
        <v>67</v>
      </c>
      <c r="M3" s="101" t="s">
        <v>67</v>
      </c>
      <c r="N3" s="101" t="s">
        <v>67</v>
      </c>
      <c r="O3" s="101" t="s">
        <v>67</v>
      </c>
      <c r="P3" s="101" t="s">
        <v>67</v>
      </c>
      <c r="Q3" s="101" t="s">
        <v>67</v>
      </c>
      <c r="R3" s="101" t="s">
        <v>67</v>
      </c>
      <c r="S3" s="101" t="s">
        <v>67</v>
      </c>
      <c r="T3" s="101" t="s">
        <v>67</v>
      </c>
      <c r="U3" s="101" t="s">
        <v>67</v>
      </c>
    </row>
    <row r="4" spans="2:21" ht="15">
      <c r="B4" s="119"/>
      <c r="C4" s="127" t="s">
        <v>12</v>
      </c>
      <c r="D4" s="2" t="s">
        <v>13</v>
      </c>
      <c r="E4" s="3">
        <v>460</v>
      </c>
      <c r="F4" s="3">
        <v>460</v>
      </c>
      <c r="G4" s="3">
        <v>460</v>
      </c>
      <c r="H4" s="3">
        <v>460</v>
      </c>
      <c r="I4" s="3">
        <v>460</v>
      </c>
      <c r="J4" s="3">
        <v>460</v>
      </c>
      <c r="K4" s="84">
        <v>460</v>
      </c>
      <c r="L4" s="84">
        <v>460</v>
      </c>
      <c r="M4" s="102">
        <v>460</v>
      </c>
      <c r="N4" s="102">
        <v>460</v>
      </c>
      <c r="O4" s="102">
        <v>460</v>
      </c>
      <c r="P4" s="102">
        <v>460</v>
      </c>
      <c r="Q4" s="102">
        <v>460</v>
      </c>
      <c r="R4" s="102">
        <v>460</v>
      </c>
      <c r="S4" s="102">
        <v>460</v>
      </c>
      <c r="T4" s="102">
        <v>460</v>
      </c>
      <c r="U4" s="102">
        <v>460</v>
      </c>
    </row>
    <row r="5" spans="2:21" ht="15">
      <c r="B5" s="119"/>
      <c r="C5" s="126"/>
      <c r="D5" s="4" t="s">
        <v>4</v>
      </c>
      <c r="E5" s="5">
        <v>0</v>
      </c>
      <c r="F5" s="57" t="s">
        <v>63</v>
      </c>
      <c r="G5" s="57">
        <v>0</v>
      </c>
      <c r="H5" s="57">
        <v>0</v>
      </c>
      <c r="I5" s="57">
        <v>80</v>
      </c>
      <c r="J5" s="57">
        <v>140</v>
      </c>
      <c r="K5" s="85">
        <v>0</v>
      </c>
      <c r="L5" s="85">
        <v>0</v>
      </c>
      <c r="M5" s="103">
        <v>80</v>
      </c>
      <c r="N5" s="103">
        <v>80</v>
      </c>
      <c r="O5" s="103">
        <v>30</v>
      </c>
      <c r="P5" s="103">
        <v>0</v>
      </c>
      <c r="Q5" s="103">
        <v>0</v>
      </c>
      <c r="R5" s="103">
        <v>30</v>
      </c>
      <c r="S5" s="103">
        <v>110</v>
      </c>
      <c r="T5" s="103">
        <v>30</v>
      </c>
      <c r="U5" s="103"/>
    </row>
    <row r="6" spans="2:21" ht="21" customHeight="1" thickBot="1">
      <c r="B6" s="119"/>
      <c r="C6" s="128"/>
      <c r="D6" s="6" t="s">
        <v>14</v>
      </c>
      <c r="E6" s="7">
        <v>22</v>
      </c>
      <c r="F6" s="58" t="s">
        <v>63</v>
      </c>
      <c r="G6" s="58">
        <v>20</v>
      </c>
      <c r="H6" s="58">
        <v>28</v>
      </c>
      <c r="I6" s="58">
        <v>36</v>
      </c>
      <c r="J6" s="58">
        <v>30</v>
      </c>
      <c r="K6" s="86">
        <v>23</v>
      </c>
      <c r="L6" s="86">
        <v>23</v>
      </c>
      <c r="M6" s="104">
        <v>27</v>
      </c>
      <c r="N6" s="104">
        <v>28</v>
      </c>
      <c r="O6" s="104">
        <v>25</v>
      </c>
      <c r="P6" s="104">
        <v>23</v>
      </c>
      <c r="Q6" s="104">
        <v>26</v>
      </c>
      <c r="R6" s="104">
        <v>40</v>
      </c>
      <c r="S6" s="104">
        <v>23</v>
      </c>
      <c r="T6" s="104">
        <v>113</v>
      </c>
      <c r="U6" s="104"/>
    </row>
    <row r="7" spans="2:21" ht="15">
      <c r="B7" s="119"/>
      <c r="C7" s="129" t="s">
        <v>5</v>
      </c>
      <c r="D7" s="130"/>
      <c r="E7" s="3">
        <v>800</v>
      </c>
      <c r="F7" s="59" t="s">
        <v>63</v>
      </c>
      <c r="G7" s="59">
        <v>770</v>
      </c>
      <c r="H7" s="59">
        <v>770</v>
      </c>
      <c r="I7" s="59">
        <v>890</v>
      </c>
      <c r="J7" s="59">
        <v>890</v>
      </c>
      <c r="K7" s="84">
        <v>810</v>
      </c>
      <c r="L7" s="84">
        <v>810</v>
      </c>
      <c r="M7" s="102">
        <v>890</v>
      </c>
      <c r="N7" s="102">
        <v>890</v>
      </c>
      <c r="O7" s="102">
        <v>890</v>
      </c>
      <c r="P7" s="102">
        <v>890</v>
      </c>
      <c r="Q7" s="102">
        <v>890</v>
      </c>
      <c r="R7" s="102">
        <v>890</v>
      </c>
      <c r="S7" s="102">
        <v>890</v>
      </c>
      <c r="T7" s="102">
        <v>890</v>
      </c>
      <c r="U7" s="102"/>
    </row>
    <row r="8" spans="2:21" ht="15">
      <c r="B8" s="119"/>
      <c r="C8" s="131" t="s">
        <v>2</v>
      </c>
      <c r="D8" s="8" t="s">
        <v>3</v>
      </c>
      <c r="E8" s="52">
        <v>800</v>
      </c>
      <c r="F8" s="60" t="s">
        <v>63</v>
      </c>
      <c r="G8" s="60">
        <v>772</v>
      </c>
      <c r="H8" s="60">
        <v>771</v>
      </c>
      <c r="I8" s="60">
        <v>877</v>
      </c>
      <c r="J8" s="60">
        <v>907</v>
      </c>
      <c r="K8" s="87">
        <v>811</v>
      </c>
      <c r="L8" s="87">
        <v>812</v>
      </c>
      <c r="M8" s="105">
        <v>892</v>
      </c>
      <c r="N8" s="105">
        <v>891</v>
      </c>
      <c r="O8" s="105">
        <v>893</v>
      </c>
      <c r="P8" s="105">
        <v>892</v>
      </c>
      <c r="Q8" s="105">
        <v>892</v>
      </c>
      <c r="R8" s="105">
        <v>862</v>
      </c>
      <c r="S8" s="105">
        <v>892</v>
      </c>
      <c r="T8" s="105">
        <v>922</v>
      </c>
      <c r="U8" s="105"/>
    </row>
    <row r="9" spans="2:21" ht="18.75" hidden="1" customHeight="1">
      <c r="B9" s="119"/>
      <c r="C9" s="131"/>
      <c r="D9" s="9" t="s">
        <v>32</v>
      </c>
      <c r="E9" s="52"/>
      <c r="F9" s="52"/>
      <c r="G9" s="52"/>
      <c r="H9" s="52"/>
      <c r="I9" s="52"/>
      <c r="J9" s="52"/>
      <c r="K9" s="87"/>
      <c r="L9" s="87"/>
      <c r="M9" s="105"/>
      <c r="N9" s="105"/>
      <c r="O9" s="105"/>
      <c r="P9" s="105"/>
      <c r="Q9" s="105"/>
      <c r="R9" s="105"/>
      <c r="S9" s="105"/>
      <c r="T9" s="105"/>
      <c r="U9" s="105"/>
    </row>
    <row r="10" spans="2:21" ht="18.75" hidden="1" customHeight="1">
      <c r="B10" s="119"/>
      <c r="C10" s="131"/>
      <c r="D10" s="9" t="s">
        <v>6</v>
      </c>
      <c r="E10" s="52"/>
      <c r="F10" s="52"/>
      <c r="G10" s="52"/>
      <c r="H10" s="52"/>
      <c r="I10" s="52"/>
      <c r="J10" s="52"/>
      <c r="K10" s="87"/>
      <c r="L10" s="87"/>
      <c r="M10" s="105"/>
      <c r="N10" s="105"/>
      <c r="O10" s="105"/>
      <c r="P10" s="105"/>
      <c r="Q10" s="105"/>
      <c r="R10" s="105"/>
      <c r="S10" s="105"/>
      <c r="T10" s="105"/>
      <c r="U10" s="105"/>
    </row>
    <row r="11" spans="2:21" ht="18.75" hidden="1" customHeight="1" thickBot="1">
      <c r="B11" s="119"/>
      <c r="C11" s="131"/>
      <c r="D11" s="9" t="s">
        <v>7</v>
      </c>
      <c r="E11" s="52"/>
      <c r="F11" s="52"/>
      <c r="G11" s="52"/>
      <c r="H11" s="52"/>
      <c r="I11" s="52"/>
      <c r="J11" s="52"/>
      <c r="K11" s="87"/>
      <c r="L11" s="87"/>
      <c r="M11" s="105"/>
      <c r="N11" s="105"/>
      <c r="O11" s="105"/>
      <c r="P11" s="105"/>
      <c r="Q11" s="105"/>
      <c r="R11" s="105"/>
      <c r="S11" s="105"/>
      <c r="T11" s="105"/>
      <c r="U11" s="105"/>
    </row>
    <row r="12" spans="2:21" ht="15.75" thickBot="1">
      <c r="B12" s="119"/>
      <c r="C12" s="132"/>
      <c r="D12" s="10" t="s">
        <v>8</v>
      </c>
      <c r="E12" s="53">
        <v>800</v>
      </c>
      <c r="F12" s="61" t="s">
        <v>63</v>
      </c>
      <c r="G12" s="61">
        <v>770</v>
      </c>
      <c r="H12" s="61">
        <v>769</v>
      </c>
      <c r="I12" s="61">
        <v>875</v>
      </c>
      <c r="J12" s="61">
        <v>905</v>
      </c>
      <c r="K12" s="88">
        <v>811</v>
      </c>
      <c r="L12" s="88">
        <v>810</v>
      </c>
      <c r="M12" s="106">
        <v>890</v>
      </c>
      <c r="N12" s="106">
        <v>889</v>
      </c>
      <c r="O12" s="106">
        <v>891</v>
      </c>
      <c r="P12" s="106">
        <v>890</v>
      </c>
      <c r="Q12" s="106">
        <v>890</v>
      </c>
      <c r="R12" s="106">
        <v>860</v>
      </c>
      <c r="S12" s="106">
        <v>890</v>
      </c>
      <c r="T12" s="106">
        <v>920</v>
      </c>
      <c r="U12" s="106"/>
    </row>
    <row r="13" spans="2:21" ht="15">
      <c r="B13" s="119"/>
      <c r="C13" s="124" t="s">
        <v>9</v>
      </c>
      <c r="D13" s="2" t="s">
        <v>15</v>
      </c>
      <c r="E13" s="3">
        <v>7</v>
      </c>
      <c r="F13" s="3">
        <v>7</v>
      </c>
      <c r="G13" s="3">
        <v>7</v>
      </c>
      <c r="H13" s="3">
        <v>7</v>
      </c>
      <c r="I13" s="3">
        <v>7</v>
      </c>
      <c r="J13" s="3">
        <v>7</v>
      </c>
      <c r="K13" s="84">
        <v>7</v>
      </c>
      <c r="L13" s="84">
        <v>7</v>
      </c>
      <c r="M13" s="102">
        <v>7</v>
      </c>
      <c r="N13" s="102">
        <v>7</v>
      </c>
      <c r="O13" s="102">
        <v>7</v>
      </c>
      <c r="P13" s="102">
        <v>7</v>
      </c>
      <c r="Q13" s="102">
        <v>7</v>
      </c>
      <c r="R13" s="102">
        <v>7</v>
      </c>
      <c r="S13" s="102">
        <v>7</v>
      </c>
      <c r="T13" s="102">
        <v>7</v>
      </c>
      <c r="U13" s="102">
        <v>7</v>
      </c>
    </row>
    <row r="14" spans="2:21" ht="15">
      <c r="B14" s="119"/>
      <c r="C14" s="126"/>
      <c r="D14" s="4" t="s">
        <v>58</v>
      </c>
      <c r="E14" s="5">
        <v>1</v>
      </c>
      <c r="F14" s="57" t="s">
        <v>63</v>
      </c>
      <c r="G14" s="57">
        <v>1</v>
      </c>
      <c r="H14" s="57">
        <v>0</v>
      </c>
      <c r="I14" s="57">
        <v>0</v>
      </c>
      <c r="J14" s="57">
        <v>1</v>
      </c>
      <c r="K14" s="85">
        <v>2</v>
      </c>
      <c r="L14" s="85">
        <v>1</v>
      </c>
      <c r="M14" s="103">
        <v>1</v>
      </c>
      <c r="N14" s="103">
        <v>1</v>
      </c>
      <c r="O14" s="103">
        <v>1</v>
      </c>
      <c r="P14" s="103">
        <v>0</v>
      </c>
      <c r="Q14" s="103">
        <v>0</v>
      </c>
      <c r="R14" s="103">
        <v>0</v>
      </c>
      <c r="S14" s="103">
        <v>1</v>
      </c>
      <c r="T14" s="103">
        <v>0</v>
      </c>
      <c r="U14" s="103">
        <v>0</v>
      </c>
    </row>
    <row r="15" spans="2:21" ht="15.75" thickBot="1">
      <c r="B15" s="119"/>
      <c r="C15" s="125"/>
      <c r="D15" s="6" t="s">
        <v>59</v>
      </c>
      <c r="E15" s="7">
        <v>5</v>
      </c>
      <c r="F15" s="58" t="s">
        <v>63</v>
      </c>
      <c r="G15" s="58">
        <v>5</v>
      </c>
      <c r="H15" s="58">
        <v>5</v>
      </c>
      <c r="I15" s="58">
        <v>5</v>
      </c>
      <c r="J15" s="58">
        <v>5</v>
      </c>
      <c r="K15" s="86">
        <v>5</v>
      </c>
      <c r="L15" s="86">
        <v>5</v>
      </c>
      <c r="M15" s="104">
        <v>5</v>
      </c>
      <c r="N15" s="104">
        <v>4</v>
      </c>
      <c r="O15" s="104">
        <v>5</v>
      </c>
      <c r="P15" s="104">
        <v>5</v>
      </c>
      <c r="Q15" s="104">
        <v>5</v>
      </c>
      <c r="R15" s="104">
        <v>4</v>
      </c>
      <c r="S15" s="104">
        <v>4</v>
      </c>
      <c r="T15" s="104">
        <v>5</v>
      </c>
      <c r="U15" s="104"/>
    </row>
    <row r="16" spans="2:21" ht="15">
      <c r="B16" s="119"/>
      <c r="C16" s="124" t="s">
        <v>16</v>
      </c>
      <c r="D16" s="11" t="s">
        <v>17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89">
        <v>0.95</v>
      </c>
      <c r="L16" s="89">
        <v>0.95</v>
      </c>
      <c r="M16" s="107">
        <v>0.95</v>
      </c>
      <c r="N16" s="107">
        <v>0.95</v>
      </c>
      <c r="O16" s="107">
        <v>0.95</v>
      </c>
      <c r="P16" s="107">
        <v>0.95</v>
      </c>
      <c r="Q16" s="107">
        <v>0.95</v>
      </c>
      <c r="R16" s="107">
        <v>0.95</v>
      </c>
      <c r="S16" s="107">
        <v>0.95</v>
      </c>
      <c r="T16" s="107">
        <v>0.95</v>
      </c>
      <c r="U16" s="107">
        <v>0.95</v>
      </c>
    </row>
    <row r="17" spans="2:21" ht="15.75" thickBot="1">
      <c r="B17" s="119"/>
      <c r="C17" s="125" t="s">
        <v>11</v>
      </c>
      <c r="D17" s="13" t="s">
        <v>18</v>
      </c>
      <c r="E17" s="14">
        <f t="shared" ref="E17:F17" si="0">(SUM(E4:E5)-E6)/(SUM(E4:E5))</f>
        <v>0.95217391304347831</v>
      </c>
      <c r="F17" s="14" t="e">
        <f t="shared" si="0"/>
        <v>#VALUE!</v>
      </c>
      <c r="G17" s="14">
        <f t="shared" ref="G17:H17" si="1">(SUM(G4:G5)-G6)/(SUM(G4:G5))</f>
        <v>0.95652173913043481</v>
      </c>
      <c r="H17" s="14">
        <f t="shared" si="1"/>
        <v>0.93913043478260871</v>
      </c>
      <c r="I17" s="14">
        <f t="shared" ref="I17:J17" si="2">(SUM(I4:I5)-I6)/(SUM(I4:I5))</f>
        <v>0.93333333333333335</v>
      </c>
      <c r="J17" s="14">
        <f t="shared" si="2"/>
        <v>0.95</v>
      </c>
      <c r="K17" s="90">
        <f t="shared" ref="K17:L17" si="3">(SUM(K4:K5)-K6)/(SUM(K4:K5))</f>
        <v>0.95</v>
      </c>
      <c r="L17" s="90">
        <f t="shared" si="3"/>
        <v>0.95</v>
      </c>
      <c r="M17" s="108">
        <f t="shared" ref="M17:N17" si="4">(SUM(M4:M5)-M6)/(SUM(M4:M5))</f>
        <v>0.95</v>
      </c>
      <c r="N17" s="108">
        <f t="shared" si="4"/>
        <v>0.94814814814814818</v>
      </c>
      <c r="O17" s="108">
        <f t="shared" ref="O17:P17" si="5">(SUM(O4:O5)-O6)/(SUM(O4:O5))</f>
        <v>0.94897959183673475</v>
      </c>
      <c r="P17" s="108">
        <f t="shared" si="5"/>
        <v>0.95</v>
      </c>
      <c r="Q17" s="108">
        <f t="shared" ref="Q17:R17" si="6">(SUM(Q4:Q5)-Q6)/(SUM(Q4:Q5))</f>
        <v>0.94347826086956521</v>
      </c>
      <c r="R17" s="108">
        <f t="shared" si="6"/>
        <v>0.91836734693877553</v>
      </c>
      <c r="S17" s="108">
        <f t="shared" ref="S17:T17" si="7">(SUM(S4:S5)-S6)/(SUM(S4:S5))</f>
        <v>0.95964912280701753</v>
      </c>
      <c r="T17" s="108">
        <f t="shared" si="7"/>
        <v>0.76938775510204083</v>
      </c>
      <c r="U17" s="108">
        <f t="shared" ref="U17" si="8">(SUM(U4:U5)-U6)/(SUM(U4:U5))</f>
        <v>1</v>
      </c>
    </row>
    <row r="18" spans="2:21" ht="24" customHeight="1">
      <c r="B18" s="119"/>
      <c r="C18" s="124" t="s">
        <v>19</v>
      </c>
      <c r="D18" s="11" t="s">
        <v>17</v>
      </c>
      <c r="E18" s="15">
        <v>1.125</v>
      </c>
      <c r="F18" s="15">
        <v>1.125</v>
      </c>
      <c r="G18" s="15">
        <v>1.125</v>
      </c>
      <c r="H18" s="15">
        <v>1.125</v>
      </c>
      <c r="I18" s="15">
        <v>1.125</v>
      </c>
      <c r="J18" s="15">
        <v>1.125</v>
      </c>
      <c r="K18" s="91">
        <v>1.125</v>
      </c>
      <c r="L18" s="91">
        <v>1.125</v>
      </c>
      <c r="M18" s="109">
        <v>1.125</v>
      </c>
      <c r="N18" s="109">
        <v>1.125</v>
      </c>
      <c r="O18" s="109">
        <v>1.125</v>
      </c>
      <c r="P18" s="109">
        <v>1.125</v>
      </c>
      <c r="Q18" s="109">
        <v>1.125</v>
      </c>
      <c r="R18" s="109">
        <v>1.125</v>
      </c>
      <c r="S18" s="109">
        <v>1.125</v>
      </c>
      <c r="T18" s="109">
        <v>1.125</v>
      </c>
      <c r="U18" s="109">
        <v>1.125</v>
      </c>
    </row>
    <row r="19" spans="2:21" ht="15.75" thickBot="1">
      <c r="B19" s="119"/>
      <c r="C19" s="125"/>
      <c r="D19" s="13" t="s">
        <v>18</v>
      </c>
      <c r="E19" s="16">
        <v>1.1259999999999999</v>
      </c>
      <c r="F19" s="62" t="s">
        <v>63</v>
      </c>
      <c r="G19" s="62">
        <v>1.218</v>
      </c>
      <c r="H19" s="62">
        <v>1.216</v>
      </c>
      <c r="I19" s="62">
        <v>1.1739999999999999</v>
      </c>
      <c r="J19" s="62">
        <v>1.091</v>
      </c>
      <c r="K19" s="92">
        <v>1.1479999999999999</v>
      </c>
      <c r="L19" s="92">
        <v>1.2210000000000001</v>
      </c>
      <c r="M19" s="110">
        <v>1.1930000000000001</v>
      </c>
      <c r="N19" s="110">
        <v>1.232</v>
      </c>
      <c r="O19" s="110">
        <v>1.214</v>
      </c>
      <c r="P19" s="110">
        <v>1.2609999999999999</v>
      </c>
      <c r="Q19" s="110">
        <v>1.2609999999999999</v>
      </c>
      <c r="R19" s="110">
        <v>1.2709999999999999</v>
      </c>
      <c r="S19" s="110">
        <v>1.288</v>
      </c>
      <c r="T19" s="110">
        <v>1.278</v>
      </c>
      <c r="U19" s="110"/>
    </row>
    <row r="20" spans="2:21" ht="15">
      <c r="B20" s="119"/>
      <c r="C20" s="124" t="s">
        <v>0</v>
      </c>
      <c r="D20" s="11" t="s">
        <v>17</v>
      </c>
      <c r="E20" s="22">
        <v>105</v>
      </c>
      <c r="F20" s="22">
        <v>105</v>
      </c>
      <c r="G20" s="22">
        <v>105</v>
      </c>
      <c r="H20" s="22">
        <v>105</v>
      </c>
      <c r="I20" s="22">
        <v>105</v>
      </c>
      <c r="J20" s="22">
        <v>105</v>
      </c>
      <c r="K20" s="93">
        <v>105</v>
      </c>
      <c r="L20" s="93">
        <v>105</v>
      </c>
      <c r="M20" s="111">
        <v>105</v>
      </c>
      <c r="N20" s="111">
        <v>105</v>
      </c>
      <c r="O20" s="111">
        <v>105</v>
      </c>
      <c r="P20" s="111">
        <v>105</v>
      </c>
      <c r="Q20" s="111">
        <v>105</v>
      </c>
      <c r="R20" s="111">
        <v>105</v>
      </c>
      <c r="S20" s="111">
        <v>105</v>
      </c>
      <c r="T20" s="111">
        <v>105</v>
      </c>
      <c r="U20" s="111">
        <v>105</v>
      </c>
    </row>
    <row r="21" spans="2:21" ht="15">
      <c r="B21" s="119"/>
      <c r="C21" s="126"/>
      <c r="D21" s="39" t="s">
        <v>34</v>
      </c>
      <c r="E21" s="40">
        <f t="shared" ref="E21:F21" si="9">E8/SUM(E4:E5)*60</f>
        <v>104.34782608695652</v>
      </c>
      <c r="F21" s="40" t="e">
        <f t="shared" si="9"/>
        <v>#VALUE!</v>
      </c>
      <c r="G21" s="40">
        <f t="shared" ref="G21:H21" si="10">G8/SUM(G4:G5)*60</f>
        <v>100.69565217391305</v>
      </c>
      <c r="H21" s="40">
        <f t="shared" si="10"/>
        <v>100.56521739130434</v>
      </c>
      <c r="I21" s="40">
        <f t="shared" ref="I21:J21" si="11">I8/SUM(I4:I5)*60</f>
        <v>97.444444444444443</v>
      </c>
      <c r="J21" s="40">
        <f t="shared" si="11"/>
        <v>90.7</v>
      </c>
      <c r="K21" s="94">
        <f t="shared" ref="K21:L21" si="12">K8/SUM(K4:K5)*60</f>
        <v>105.78260869565217</v>
      </c>
      <c r="L21" s="94">
        <f t="shared" si="12"/>
        <v>105.91304347826087</v>
      </c>
      <c r="M21" s="112">
        <f t="shared" ref="M21:N21" si="13">M8/SUM(M4:M5)*60</f>
        <v>99.111111111111114</v>
      </c>
      <c r="N21" s="112">
        <f t="shared" si="13"/>
        <v>99</v>
      </c>
      <c r="O21" s="112">
        <f t="shared" ref="O21:P21" si="14">O8/SUM(O4:O5)*60</f>
        <v>109.34693877551021</v>
      </c>
      <c r="P21" s="112">
        <f t="shared" si="14"/>
        <v>116.34782608695652</v>
      </c>
      <c r="Q21" s="112">
        <f t="shared" ref="Q21:R21" si="15">Q8/SUM(Q4:Q5)*60</f>
        <v>116.34782608695652</v>
      </c>
      <c r="R21" s="112">
        <f t="shared" si="15"/>
        <v>105.55102040816327</v>
      </c>
      <c r="S21" s="112">
        <f t="shared" ref="S21:T21" si="16">S8/SUM(S4:S5)*60</f>
        <v>93.89473684210526</v>
      </c>
      <c r="T21" s="112">
        <f t="shared" si="16"/>
        <v>112.89795918367346</v>
      </c>
      <c r="U21" s="112">
        <f t="shared" ref="U21" si="17">U8/SUM(U4:U5)*60</f>
        <v>0</v>
      </c>
    </row>
    <row r="22" spans="2:21" ht="15.75" thickBot="1">
      <c r="B22" s="119"/>
      <c r="C22" s="125" t="s">
        <v>0</v>
      </c>
      <c r="D22" s="13" t="s">
        <v>18</v>
      </c>
      <c r="E22" s="17">
        <f t="shared" ref="E22:F22" si="18">E12/SUM(E4:E5)*60</f>
        <v>104.34782608695652</v>
      </c>
      <c r="F22" s="17" t="e">
        <f t="shared" si="18"/>
        <v>#VALUE!</v>
      </c>
      <c r="G22" s="17">
        <f t="shared" ref="G22:H22" si="19">G12/SUM(G4:G5)*60</f>
        <v>100.43478260869566</v>
      </c>
      <c r="H22" s="17">
        <f t="shared" si="19"/>
        <v>100.30434782608695</v>
      </c>
      <c r="I22" s="17">
        <f t="shared" ref="I22:J22" si="20">I12/SUM(I4:I5)*60</f>
        <v>97.222222222222229</v>
      </c>
      <c r="J22" s="17">
        <f t="shared" si="20"/>
        <v>90.5</v>
      </c>
      <c r="K22" s="95">
        <f t="shared" ref="K22:L22" si="21">K12/SUM(K4:K5)*60</f>
        <v>105.78260869565217</v>
      </c>
      <c r="L22" s="95">
        <f t="shared" si="21"/>
        <v>105.65217391304348</v>
      </c>
      <c r="M22" s="113">
        <f t="shared" ref="M22:N22" si="22">M12/SUM(M4:M5)*60</f>
        <v>98.888888888888886</v>
      </c>
      <c r="N22" s="113">
        <f t="shared" si="22"/>
        <v>98.777777777777786</v>
      </c>
      <c r="O22" s="113">
        <f t="shared" ref="O22:P22" si="23">O12/SUM(O4:O5)*60</f>
        <v>109.10204081632654</v>
      </c>
      <c r="P22" s="113">
        <f t="shared" si="23"/>
        <v>116.08695652173913</v>
      </c>
      <c r="Q22" s="113">
        <f t="shared" ref="Q22:R22" si="24">Q12/SUM(Q4:Q5)*60</f>
        <v>116.08695652173913</v>
      </c>
      <c r="R22" s="113">
        <f t="shared" si="24"/>
        <v>105.30612244897959</v>
      </c>
      <c r="S22" s="113">
        <f t="shared" ref="S22:T22" si="25">S12/SUM(S4:S5)*60</f>
        <v>93.68421052631578</v>
      </c>
      <c r="T22" s="113">
        <f t="shared" si="25"/>
        <v>112.6530612244898</v>
      </c>
      <c r="U22" s="113">
        <f t="shared" ref="U22" si="26">U12/SUM(U4:U5)*60</f>
        <v>0</v>
      </c>
    </row>
    <row r="23" spans="2:21" ht="15">
      <c r="B23" s="119"/>
      <c r="C23" s="124" t="s">
        <v>20</v>
      </c>
      <c r="D23" s="18" t="s">
        <v>17</v>
      </c>
      <c r="E23" s="19">
        <v>600</v>
      </c>
      <c r="F23" s="19">
        <v>600</v>
      </c>
      <c r="G23" s="19">
        <v>600</v>
      </c>
      <c r="H23" s="19">
        <v>600</v>
      </c>
      <c r="I23" s="19">
        <v>600</v>
      </c>
      <c r="J23" s="19">
        <v>600</v>
      </c>
      <c r="K23" s="96">
        <v>600</v>
      </c>
      <c r="L23" s="96">
        <v>600</v>
      </c>
      <c r="M23" s="114">
        <v>600</v>
      </c>
      <c r="N23" s="114">
        <v>600</v>
      </c>
      <c r="O23" s="114">
        <v>600</v>
      </c>
      <c r="P23" s="114">
        <v>600</v>
      </c>
      <c r="Q23" s="114">
        <v>600</v>
      </c>
      <c r="R23" s="114">
        <v>600</v>
      </c>
      <c r="S23" s="114">
        <v>600</v>
      </c>
      <c r="T23" s="114">
        <v>600</v>
      </c>
      <c r="U23" s="114">
        <v>600</v>
      </c>
    </row>
    <row r="24" spans="2:21" ht="15">
      <c r="B24" s="119"/>
      <c r="C24" s="126"/>
      <c r="D24" s="20" t="s">
        <v>21</v>
      </c>
      <c r="E24" s="35">
        <v>0</v>
      </c>
      <c r="F24" s="56" t="s">
        <v>63</v>
      </c>
      <c r="G24" s="56">
        <v>0</v>
      </c>
      <c r="H24" s="56">
        <v>0</v>
      </c>
      <c r="I24" s="56">
        <v>0</v>
      </c>
      <c r="J24" s="56">
        <v>0</v>
      </c>
      <c r="K24" s="97">
        <v>0</v>
      </c>
      <c r="L24" s="97">
        <v>0</v>
      </c>
      <c r="M24" s="115">
        <v>1</v>
      </c>
      <c r="N24" s="115">
        <v>0</v>
      </c>
      <c r="O24" s="115">
        <v>0</v>
      </c>
      <c r="P24" s="115">
        <v>0</v>
      </c>
      <c r="Q24" s="115">
        <v>0</v>
      </c>
      <c r="R24" s="115">
        <v>0</v>
      </c>
      <c r="S24" s="115">
        <v>0</v>
      </c>
      <c r="T24" s="115">
        <v>0</v>
      </c>
      <c r="U24" s="115">
        <v>0</v>
      </c>
    </row>
    <row r="25" spans="2:21" ht="15.75" thickBot="1">
      <c r="B25" s="119"/>
      <c r="C25" s="125"/>
      <c r="D25" s="13" t="s">
        <v>1</v>
      </c>
      <c r="E25" s="21">
        <f t="shared" ref="E25:F25" si="27">E24/(E24+E12)*1000000</f>
        <v>0</v>
      </c>
      <c r="F25" s="21" t="e">
        <f t="shared" si="27"/>
        <v>#VALUE!</v>
      </c>
      <c r="G25" s="21">
        <f t="shared" ref="G25:H25" si="28">G24/(G24+G12)*1000000</f>
        <v>0</v>
      </c>
      <c r="H25" s="21">
        <f t="shared" si="28"/>
        <v>0</v>
      </c>
      <c r="I25" s="21">
        <f t="shared" ref="I25:J25" si="29">I24/(I24+I12)*1000000</f>
        <v>0</v>
      </c>
      <c r="J25" s="21">
        <f t="shared" si="29"/>
        <v>0</v>
      </c>
      <c r="K25" s="98">
        <f t="shared" ref="K25:L25" si="30">K24/(K24+K12)*1000000</f>
        <v>0</v>
      </c>
      <c r="L25" s="98">
        <f t="shared" si="30"/>
        <v>0</v>
      </c>
      <c r="M25" s="116">
        <f t="shared" ref="M25:N25" si="31">M24/(M24+M12)*1000000</f>
        <v>1122.3344556677891</v>
      </c>
      <c r="N25" s="116">
        <f t="shared" si="31"/>
        <v>0</v>
      </c>
      <c r="O25" s="116">
        <f t="shared" ref="O25:P25" si="32">O24/(O24+O12)*1000000</f>
        <v>0</v>
      </c>
      <c r="P25" s="116">
        <f t="shared" si="32"/>
        <v>0</v>
      </c>
      <c r="Q25" s="116">
        <f t="shared" ref="Q25:R25" si="33">Q24/(Q24+Q12)*1000000</f>
        <v>0</v>
      </c>
      <c r="R25" s="116">
        <f t="shared" si="33"/>
        <v>0</v>
      </c>
      <c r="S25" s="116">
        <f t="shared" ref="S25:T25" si="34">S24/(S24+S12)*1000000</f>
        <v>0</v>
      </c>
      <c r="T25" s="116">
        <f t="shared" si="34"/>
        <v>0</v>
      </c>
      <c r="U25" s="116" t="e">
        <f t="shared" ref="U25" si="35">U24/(U24+U12)*1000000</f>
        <v>#DIV/0!</v>
      </c>
    </row>
    <row r="27" spans="2:21" ht="19.149999999999999" customHeight="1"/>
    <row r="33" ht="18" customHeight="1"/>
  </sheetData>
  <mergeCells count="10">
    <mergeCell ref="C23:C25"/>
    <mergeCell ref="B2:B25"/>
    <mergeCell ref="C2:D3"/>
    <mergeCell ref="C4:C6"/>
    <mergeCell ref="C7:D7"/>
    <mergeCell ref="C8:C12"/>
    <mergeCell ref="C13:C15"/>
    <mergeCell ref="C16:C17"/>
    <mergeCell ref="C18:C19"/>
    <mergeCell ref="C20:C2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2926-EA6D-432E-877E-02BC02675F55}">
  <dimension ref="B1:L319"/>
  <sheetViews>
    <sheetView zoomScale="80" zoomScaleNormal="80" workbookViewId="0">
      <pane ySplit="4" topLeftCell="A5" activePane="bottomLeft" state="frozen"/>
      <selection pane="bottomLeft" activeCell="A5" sqref="A5"/>
    </sheetView>
  </sheetViews>
  <sheetFormatPr defaultColWidth="9" defaultRowHeight="15"/>
  <cols>
    <col min="1" max="1" width="1.375" style="23" customWidth="1"/>
    <col min="2" max="2" width="4.75" style="23" customWidth="1"/>
    <col min="3" max="3" width="13.875" style="23" customWidth="1"/>
    <col min="4" max="4" width="14.625" style="23" customWidth="1"/>
    <col min="5" max="9" width="17.25" style="23" customWidth="1"/>
    <col min="10" max="10" width="13.25" style="23" customWidth="1"/>
    <col min="11" max="16384" width="9" style="23"/>
  </cols>
  <sheetData>
    <row r="1" spans="2:12" ht="39.75">
      <c r="B1" s="24" t="s">
        <v>22</v>
      </c>
      <c r="C1" s="25"/>
      <c r="D1" s="25"/>
      <c r="E1" s="26"/>
      <c r="L1" s="27"/>
    </row>
    <row r="2" spans="2:12" ht="16.5" customHeight="1" thickBot="1">
      <c r="B2" s="28"/>
      <c r="C2" s="28"/>
      <c r="D2" s="28"/>
      <c r="E2" s="28"/>
      <c r="F2" s="28"/>
      <c r="G2" s="28"/>
      <c r="H2" s="28"/>
      <c r="I2" s="29"/>
      <c r="J2" s="29"/>
      <c r="K2" s="30"/>
      <c r="L2" s="30"/>
    </row>
    <row r="3" spans="2:12" ht="54.75" customHeight="1">
      <c r="B3" s="147" t="s">
        <v>23</v>
      </c>
      <c r="C3" s="149" t="s">
        <v>24</v>
      </c>
      <c r="D3" s="151" t="s">
        <v>25</v>
      </c>
      <c r="E3" s="153" t="s">
        <v>26</v>
      </c>
      <c r="F3" s="153"/>
      <c r="G3" s="153"/>
      <c r="H3" s="153"/>
      <c r="I3" s="154"/>
      <c r="J3" s="145" t="s">
        <v>27</v>
      </c>
      <c r="K3" s="30"/>
      <c r="L3" s="30"/>
    </row>
    <row r="4" spans="2:12" ht="56.25" customHeight="1" thickBot="1">
      <c r="B4" s="148"/>
      <c r="C4" s="150"/>
      <c r="D4" s="152"/>
      <c r="E4" s="32" t="s">
        <v>28</v>
      </c>
      <c r="F4" s="33" t="s">
        <v>29</v>
      </c>
      <c r="G4" s="33" t="s">
        <v>33</v>
      </c>
      <c r="H4" s="33" t="s">
        <v>30</v>
      </c>
      <c r="I4" s="34" t="s">
        <v>31</v>
      </c>
      <c r="J4" s="146"/>
      <c r="K4" s="30"/>
      <c r="L4" s="30"/>
    </row>
    <row r="5" spans="2:12" ht="27.75" customHeight="1" thickTop="1">
      <c r="B5" s="139">
        <v>1</v>
      </c>
      <c r="C5" s="142">
        <v>45566</v>
      </c>
      <c r="D5" s="36" t="s">
        <v>37</v>
      </c>
      <c r="E5" s="45">
        <v>23</v>
      </c>
      <c r="F5" s="37"/>
      <c r="G5" s="37"/>
      <c r="H5" s="37"/>
      <c r="I5" s="37">
        <v>40</v>
      </c>
      <c r="J5" s="49">
        <f>SUM(E5:I5)</f>
        <v>63</v>
      </c>
      <c r="K5" s="48"/>
    </row>
    <row r="6" spans="2:12" ht="27.75" customHeight="1">
      <c r="B6" s="140"/>
      <c r="C6" s="143"/>
      <c r="D6" s="42" t="s">
        <v>38</v>
      </c>
      <c r="E6" s="46"/>
      <c r="F6" s="43"/>
      <c r="G6" s="43"/>
      <c r="H6" s="43"/>
      <c r="I6" s="43"/>
      <c r="J6" s="50">
        <f t="shared" ref="J6" si="0">SUM(E6:I6)</f>
        <v>0</v>
      </c>
      <c r="K6" s="48"/>
    </row>
    <row r="7" spans="2:12" ht="27.75" customHeight="1">
      <c r="B7" s="140"/>
      <c r="C7" s="143"/>
      <c r="D7" s="31" t="s">
        <v>57</v>
      </c>
      <c r="E7" s="47">
        <v>5</v>
      </c>
      <c r="F7" s="41"/>
      <c r="G7" s="41">
        <v>10</v>
      </c>
      <c r="H7" s="41"/>
      <c r="I7" s="41">
        <v>10</v>
      </c>
      <c r="J7" s="51">
        <f>SUM(E7:I7)</f>
        <v>25</v>
      </c>
      <c r="K7" s="48"/>
    </row>
    <row r="8" spans="2:12" ht="27.75" customHeight="1">
      <c r="B8" s="140"/>
      <c r="C8" s="143"/>
      <c r="D8" s="31" t="s">
        <v>56</v>
      </c>
      <c r="E8" s="47">
        <v>10</v>
      </c>
      <c r="F8" s="41"/>
      <c r="G8" s="41">
        <v>25</v>
      </c>
      <c r="H8" s="41"/>
      <c r="I8" s="41">
        <v>140</v>
      </c>
      <c r="J8" s="51">
        <f>SUM(E8:I8)</f>
        <v>175</v>
      </c>
      <c r="K8" s="48"/>
    </row>
    <row r="9" spans="2:12" ht="27.75" customHeight="1">
      <c r="B9" s="140"/>
      <c r="C9" s="143"/>
      <c r="D9" s="38" t="s">
        <v>39</v>
      </c>
      <c r="E9" s="46">
        <v>21</v>
      </c>
      <c r="F9" s="43"/>
      <c r="G9" s="43"/>
      <c r="H9" s="43"/>
      <c r="I9" s="43">
        <v>140</v>
      </c>
      <c r="J9" s="50">
        <f t="shared" ref="J9" si="1">SUM(E9:I9)</f>
        <v>161</v>
      </c>
      <c r="K9" s="48"/>
    </row>
    <row r="10" spans="2:12" ht="27.75" customHeight="1">
      <c r="B10" s="140"/>
      <c r="C10" s="143"/>
      <c r="D10" s="38" t="s">
        <v>40</v>
      </c>
      <c r="E10" s="47">
        <v>5</v>
      </c>
      <c r="F10" s="41"/>
      <c r="G10" s="41">
        <v>6</v>
      </c>
      <c r="H10" s="41"/>
      <c r="I10" s="41">
        <v>10</v>
      </c>
      <c r="J10" s="51">
        <f>SUM(E10:I10)</f>
        <v>21</v>
      </c>
      <c r="K10" s="48"/>
    </row>
    <row r="11" spans="2:12" ht="27.75" customHeight="1">
      <c r="B11" s="140"/>
      <c r="C11" s="143"/>
      <c r="D11" s="38" t="s">
        <v>41</v>
      </c>
      <c r="E11" s="46">
        <v>10</v>
      </c>
      <c r="F11" s="43"/>
      <c r="G11" s="43"/>
      <c r="H11" s="43"/>
      <c r="I11" s="43">
        <v>24</v>
      </c>
      <c r="J11" s="50">
        <f t="shared" ref="J11" si="2">SUM(E11:I11)</f>
        <v>34</v>
      </c>
      <c r="K11" s="48"/>
    </row>
    <row r="12" spans="2:12" ht="27.75" customHeight="1">
      <c r="B12" s="140"/>
      <c r="C12" s="143"/>
      <c r="D12" s="38" t="s">
        <v>64</v>
      </c>
      <c r="E12" s="47">
        <v>7</v>
      </c>
      <c r="F12" s="41"/>
      <c r="G12" s="41"/>
      <c r="H12" s="41"/>
      <c r="I12" s="41">
        <v>10</v>
      </c>
      <c r="J12" s="51">
        <f>SUM(E12:I12)</f>
        <v>17</v>
      </c>
      <c r="K12" s="48"/>
    </row>
    <row r="13" spans="2:12" ht="27.75" customHeight="1">
      <c r="B13" s="140"/>
      <c r="C13" s="143"/>
      <c r="D13" s="38" t="s">
        <v>65</v>
      </c>
      <c r="E13" s="47">
        <v>102</v>
      </c>
      <c r="F13" s="41"/>
      <c r="G13" s="41"/>
      <c r="H13" s="41"/>
      <c r="I13" s="41">
        <v>10</v>
      </c>
      <c r="J13" s="51">
        <f>SUM(E13:I13)</f>
        <v>112</v>
      </c>
      <c r="K13" s="48"/>
    </row>
    <row r="14" spans="2:12" ht="27.75" customHeight="1">
      <c r="B14" s="140"/>
      <c r="C14" s="143"/>
      <c r="D14" s="38" t="s">
        <v>43</v>
      </c>
      <c r="E14" s="47">
        <v>10</v>
      </c>
      <c r="F14" s="41"/>
      <c r="G14" s="41"/>
      <c r="H14" s="41"/>
      <c r="I14" s="41">
        <v>22</v>
      </c>
      <c r="J14" s="51">
        <f t="shared" ref="J14:J15" si="3">SUM(E14:I14)</f>
        <v>32</v>
      </c>
      <c r="K14" s="48"/>
    </row>
    <row r="15" spans="2:12" ht="27.75" customHeight="1" thickBot="1">
      <c r="B15" s="141"/>
      <c r="C15" s="144"/>
      <c r="D15" s="38" t="s">
        <v>44</v>
      </c>
      <c r="E15" s="47">
        <v>10</v>
      </c>
      <c r="F15" s="41"/>
      <c r="G15" s="41"/>
      <c r="H15" s="41"/>
      <c r="I15" s="41">
        <v>10</v>
      </c>
      <c r="J15" s="51">
        <f t="shared" si="3"/>
        <v>20</v>
      </c>
      <c r="K15" s="48"/>
    </row>
    <row r="16" spans="2:12" ht="27.75" customHeight="1" thickTop="1">
      <c r="B16" s="139">
        <v>2</v>
      </c>
      <c r="C16" s="142">
        <v>45567</v>
      </c>
      <c r="D16" s="36" t="s">
        <v>37</v>
      </c>
      <c r="E16" s="45">
        <v>140</v>
      </c>
      <c r="F16" s="37"/>
      <c r="G16" s="37">
        <v>20</v>
      </c>
      <c r="H16" s="37"/>
      <c r="I16" s="37">
        <v>10</v>
      </c>
      <c r="J16" s="49">
        <f>SUM(E16:I16)</f>
        <v>170</v>
      </c>
      <c r="K16" s="48"/>
    </row>
    <row r="17" spans="2:11" ht="27.75" customHeight="1">
      <c r="B17" s="140"/>
      <c r="C17" s="143"/>
      <c r="D17" s="42" t="s">
        <v>38</v>
      </c>
      <c r="E17" s="46"/>
      <c r="F17" s="43"/>
      <c r="G17" s="43"/>
      <c r="H17" s="43"/>
      <c r="I17" s="43"/>
      <c r="J17" s="50">
        <f t="shared" ref="J17" si="4">SUM(E17:I17)</f>
        <v>0</v>
      </c>
      <c r="K17" s="48"/>
    </row>
    <row r="18" spans="2:11" ht="27.75" customHeight="1">
      <c r="B18" s="140"/>
      <c r="C18" s="143"/>
      <c r="D18" s="31" t="s">
        <v>57</v>
      </c>
      <c r="E18" s="47">
        <v>10</v>
      </c>
      <c r="F18" s="41"/>
      <c r="G18" s="41">
        <v>13</v>
      </c>
      <c r="H18" s="41"/>
      <c r="I18" s="41">
        <v>5</v>
      </c>
      <c r="J18" s="51">
        <f>SUM(E18:I18)</f>
        <v>28</v>
      </c>
      <c r="K18" s="48"/>
    </row>
    <row r="19" spans="2:11" ht="27.75" customHeight="1">
      <c r="B19" s="140"/>
      <c r="C19" s="143"/>
      <c r="D19" s="31" t="s">
        <v>56</v>
      </c>
      <c r="E19" s="47">
        <v>7</v>
      </c>
      <c r="F19" s="41"/>
      <c r="G19" s="41">
        <v>15</v>
      </c>
      <c r="H19" s="41"/>
      <c r="I19" s="41">
        <v>5</v>
      </c>
      <c r="J19" s="51">
        <f>SUM(E19:I19)</f>
        <v>27</v>
      </c>
      <c r="K19" s="48"/>
    </row>
    <row r="20" spans="2:11" ht="27.75" customHeight="1">
      <c r="B20" s="140"/>
      <c r="C20" s="143"/>
      <c r="D20" s="38" t="s">
        <v>39</v>
      </c>
      <c r="E20" s="46">
        <v>92</v>
      </c>
      <c r="F20" s="43"/>
      <c r="G20" s="43"/>
      <c r="H20" s="43"/>
      <c r="I20" s="43">
        <v>10</v>
      </c>
      <c r="J20" s="50">
        <f t="shared" ref="J20" si="5">SUM(E20:I20)</f>
        <v>102</v>
      </c>
      <c r="K20" s="48"/>
    </row>
    <row r="21" spans="2:11" ht="27.75" customHeight="1">
      <c r="B21" s="140"/>
      <c r="C21" s="143"/>
      <c r="D21" s="38" t="s">
        <v>40</v>
      </c>
      <c r="E21" s="47">
        <v>10</v>
      </c>
      <c r="F21" s="41"/>
      <c r="G21" s="41">
        <v>10</v>
      </c>
      <c r="H21" s="41"/>
      <c r="I21" s="41">
        <v>10</v>
      </c>
      <c r="J21" s="51">
        <f>SUM(E21:I21)</f>
        <v>30</v>
      </c>
      <c r="K21" s="48"/>
    </row>
    <row r="22" spans="2:11" ht="27.75" customHeight="1">
      <c r="B22" s="140"/>
      <c r="C22" s="143"/>
      <c r="D22" s="38" t="s">
        <v>41</v>
      </c>
      <c r="E22" s="46">
        <v>111</v>
      </c>
      <c r="F22" s="43"/>
      <c r="G22" s="43"/>
      <c r="H22" s="43"/>
      <c r="I22" s="43">
        <v>10</v>
      </c>
      <c r="J22" s="50">
        <f t="shared" ref="J22" si="6">SUM(E22:I22)</f>
        <v>121</v>
      </c>
      <c r="K22" s="48"/>
    </row>
    <row r="23" spans="2:11" ht="27.75" customHeight="1">
      <c r="B23" s="140"/>
      <c r="C23" s="143"/>
      <c r="D23" s="38" t="s">
        <v>64</v>
      </c>
      <c r="E23" s="47">
        <v>20</v>
      </c>
      <c r="F23" s="41"/>
      <c r="G23" s="41"/>
      <c r="H23" s="41"/>
      <c r="I23" s="41">
        <v>10</v>
      </c>
      <c r="J23" s="51">
        <f>SUM(E23:I23)</f>
        <v>30</v>
      </c>
      <c r="K23" s="48"/>
    </row>
    <row r="24" spans="2:11" ht="27.75" customHeight="1">
      <c r="B24" s="140"/>
      <c r="C24" s="143"/>
      <c r="D24" s="38" t="s">
        <v>65</v>
      </c>
      <c r="E24" s="47">
        <v>146</v>
      </c>
      <c r="F24" s="41"/>
      <c r="G24" s="41"/>
      <c r="H24" s="41"/>
      <c r="I24" s="41">
        <v>10</v>
      </c>
      <c r="J24" s="51">
        <f>SUM(E24:I24)</f>
        <v>156</v>
      </c>
      <c r="K24" s="48"/>
    </row>
    <row r="25" spans="2:11" ht="27.75" customHeight="1">
      <c r="B25" s="140"/>
      <c r="C25" s="143"/>
      <c r="D25" s="38" t="s">
        <v>43</v>
      </c>
      <c r="E25" s="47">
        <v>76</v>
      </c>
      <c r="F25" s="41"/>
      <c r="G25" s="41"/>
      <c r="H25" s="41"/>
      <c r="I25" s="41">
        <v>10</v>
      </c>
      <c r="J25" s="51">
        <f t="shared" ref="J25:J26" si="7">SUM(E25:I25)</f>
        <v>86</v>
      </c>
      <c r="K25" s="48"/>
    </row>
    <row r="26" spans="2:11" ht="27.75" customHeight="1" thickBot="1">
      <c r="B26" s="141"/>
      <c r="C26" s="144"/>
      <c r="D26" s="38" t="s">
        <v>44</v>
      </c>
      <c r="E26" s="47">
        <v>20</v>
      </c>
      <c r="F26" s="41"/>
      <c r="G26" s="41"/>
      <c r="H26" s="41"/>
      <c r="I26" s="41">
        <v>10</v>
      </c>
      <c r="J26" s="51">
        <f t="shared" si="7"/>
        <v>30</v>
      </c>
      <c r="K26" s="48"/>
    </row>
    <row r="27" spans="2:11" ht="27.75" customHeight="1" thickTop="1">
      <c r="B27" s="139">
        <v>3</v>
      </c>
      <c r="C27" s="142">
        <v>45568</v>
      </c>
      <c r="D27" s="36" t="s">
        <v>37</v>
      </c>
      <c r="E27" s="45">
        <v>165</v>
      </c>
      <c r="F27" s="37"/>
      <c r="G27" s="37">
        <v>30</v>
      </c>
      <c r="H27" s="37"/>
      <c r="I27" s="37">
        <v>10</v>
      </c>
      <c r="J27" s="49">
        <f>SUM(E27:I27)</f>
        <v>205</v>
      </c>
      <c r="K27" s="48"/>
    </row>
    <row r="28" spans="2:11" ht="27.75" customHeight="1">
      <c r="B28" s="140"/>
      <c r="C28" s="143"/>
      <c r="D28" s="42" t="s">
        <v>38</v>
      </c>
      <c r="E28" s="46"/>
      <c r="F28" s="43"/>
      <c r="G28" s="43"/>
      <c r="H28" s="43"/>
      <c r="I28" s="43"/>
      <c r="J28" s="50">
        <f t="shared" ref="J28" si="8">SUM(E28:I28)</f>
        <v>0</v>
      </c>
      <c r="K28" s="48"/>
    </row>
    <row r="29" spans="2:11" ht="27.75" customHeight="1">
      <c r="B29" s="140"/>
      <c r="C29" s="143"/>
      <c r="D29" s="31" t="s">
        <v>57</v>
      </c>
      <c r="E29" s="47">
        <v>8</v>
      </c>
      <c r="F29" s="41"/>
      <c r="G29" s="41">
        <v>11</v>
      </c>
      <c r="H29" s="41"/>
      <c r="I29" s="41">
        <v>10</v>
      </c>
      <c r="J29" s="51">
        <f>SUM(E29:I29)</f>
        <v>29</v>
      </c>
      <c r="K29" s="48"/>
    </row>
    <row r="30" spans="2:11" ht="27.75" customHeight="1">
      <c r="B30" s="140"/>
      <c r="C30" s="143"/>
      <c r="D30" s="31" t="s">
        <v>56</v>
      </c>
      <c r="E30" s="47">
        <v>10</v>
      </c>
      <c r="F30" s="41"/>
      <c r="G30" s="41">
        <v>10</v>
      </c>
      <c r="H30" s="41"/>
      <c r="I30" s="41">
        <v>10</v>
      </c>
      <c r="J30" s="51">
        <f>SUM(E30:I30)</f>
        <v>30</v>
      </c>
      <c r="K30" s="48"/>
    </row>
    <row r="31" spans="2:11" ht="27.75" customHeight="1">
      <c r="B31" s="140"/>
      <c r="C31" s="143"/>
      <c r="D31" s="38" t="s">
        <v>39</v>
      </c>
      <c r="E31" s="46">
        <v>57</v>
      </c>
      <c r="F31" s="43"/>
      <c r="G31" s="43"/>
      <c r="H31" s="43"/>
      <c r="I31" s="43">
        <v>10</v>
      </c>
      <c r="J31" s="50">
        <f t="shared" ref="J31" si="9">SUM(E31:I31)</f>
        <v>67</v>
      </c>
      <c r="K31" s="48"/>
    </row>
    <row r="32" spans="2:11" ht="27.75" customHeight="1">
      <c r="B32" s="140"/>
      <c r="C32" s="143"/>
      <c r="D32" s="38" t="s">
        <v>40</v>
      </c>
      <c r="E32" s="47">
        <v>10</v>
      </c>
      <c r="F32" s="41"/>
      <c r="G32" s="41">
        <v>10</v>
      </c>
      <c r="H32" s="41"/>
      <c r="I32" s="41">
        <v>10</v>
      </c>
      <c r="J32" s="51">
        <f>SUM(E32:I32)</f>
        <v>30</v>
      </c>
      <c r="K32" s="48"/>
    </row>
    <row r="33" spans="2:11" ht="27.75" customHeight="1">
      <c r="B33" s="140"/>
      <c r="C33" s="143"/>
      <c r="D33" s="38" t="s">
        <v>41</v>
      </c>
      <c r="E33" s="46">
        <v>20</v>
      </c>
      <c r="F33" s="43"/>
      <c r="G33" s="43"/>
      <c r="H33" s="43"/>
      <c r="I33" s="43">
        <v>10</v>
      </c>
      <c r="J33" s="50">
        <f t="shared" ref="J33" si="10">SUM(E33:I33)</f>
        <v>30</v>
      </c>
      <c r="K33" s="48"/>
    </row>
    <row r="34" spans="2:11" ht="27.75" customHeight="1">
      <c r="B34" s="140"/>
      <c r="C34" s="143"/>
      <c r="D34" s="38" t="s">
        <v>64</v>
      </c>
      <c r="E34" s="47">
        <v>20</v>
      </c>
      <c r="F34" s="41"/>
      <c r="G34" s="41"/>
      <c r="H34" s="41"/>
      <c r="I34" s="41">
        <v>10</v>
      </c>
      <c r="J34" s="51">
        <f>SUM(E34:I34)</f>
        <v>30</v>
      </c>
      <c r="K34" s="48"/>
    </row>
    <row r="35" spans="2:11" ht="27.75" customHeight="1">
      <c r="B35" s="140"/>
      <c r="C35" s="143"/>
      <c r="D35" s="38" t="s">
        <v>65</v>
      </c>
      <c r="E35" s="47">
        <v>33</v>
      </c>
      <c r="F35" s="41"/>
      <c r="G35" s="41"/>
      <c r="H35" s="41"/>
      <c r="I35" s="41">
        <v>10</v>
      </c>
      <c r="J35" s="51">
        <f>SUM(E35:I35)</f>
        <v>43</v>
      </c>
      <c r="K35" s="48"/>
    </row>
    <row r="36" spans="2:11" ht="27.75" customHeight="1">
      <c r="B36" s="140"/>
      <c r="C36" s="143"/>
      <c r="D36" s="38" t="s">
        <v>43</v>
      </c>
      <c r="E36" s="47">
        <v>91</v>
      </c>
      <c r="F36" s="41"/>
      <c r="G36" s="41"/>
      <c r="H36" s="41"/>
      <c r="I36" s="41">
        <v>10</v>
      </c>
      <c r="J36" s="51">
        <f t="shared" ref="J36:J37" si="11">SUM(E36:I36)</f>
        <v>101</v>
      </c>
      <c r="K36" s="48"/>
    </row>
    <row r="37" spans="2:11" ht="27.75" customHeight="1" thickBot="1">
      <c r="B37" s="141"/>
      <c r="C37" s="144"/>
      <c r="D37" s="38" t="s">
        <v>44</v>
      </c>
      <c r="E37" s="47">
        <v>158</v>
      </c>
      <c r="F37" s="41"/>
      <c r="G37" s="41"/>
      <c r="H37" s="41"/>
      <c r="I37" s="41">
        <v>10</v>
      </c>
      <c r="J37" s="51">
        <f t="shared" si="11"/>
        <v>168</v>
      </c>
      <c r="K37" s="48"/>
    </row>
    <row r="38" spans="2:11" ht="27.75" customHeight="1" thickTop="1">
      <c r="B38" s="139">
        <v>4</v>
      </c>
      <c r="C38" s="142">
        <v>45569</v>
      </c>
      <c r="D38" s="36" t="s">
        <v>37</v>
      </c>
      <c r="E38" s="45">
        <v>22</v>
      </c>
      <c r="F38" s="37"/>
      <c r="G38" s="37">
        <v>26</v>
      </c>
      <c r="H38" s="37"/>
      <c r="I38" s="37">
        <v>10</v>
      </c>
      <c r="J38" s="49">
        <f>SUM(E38:I38)</f>
        <v>58</v>
      </c>
      <c r="K38" s="48"/>
    </row>
    <row r="39" spans="2:11" ht="27.75" customHeight="1">
      <c r="B39" s="140"/>
      <c r="C39" s="143"/>
      <c r="D39" s="42" t="s">
        <v>38</v>
      </c>
      <c r="E39" s="46"/>
      <c r="F39" s="43"/>
      <c r="G39" s="43"/>
      <c r="H39" s="43"/>
      <c r="I39" s="43"/>
      <c r="J39" s="50">
        <f t="shared" ref="J39" si="12">SUM(E39:I39)</f>
        <v>0</v>
      </c>
      <c r="K39" s="48"/>
    </row>
    <row r="40" spans="2:11" ht="27.75" customHeight="1">
      <c r="B40" s="140"/>
      <c r="C40" s="143"/>
      <c r="D40" s="31" t="s">
        <v>57</v>
      </c>
      <c r="E40" s="47">
        <v>5</v>
      </c>
      <c r="F40" s="41"/>
      <c r="G40" s="41">
        <v>13</v>
      </c>
      <c r="H40" s="41"/>
      <c r="I40" s="41">
        <v>10</v>
      </c>
      <c r="J40" s="51">
        <f>SUM(E40:I40)</f>
        <v>28</v>
      </c>
      <c r="K40" s="48"/>
    </row>
    <row r="41" spans="2:11" ht="27.75" customHeight="1">
      <c r="B41" s="140"/>
      <c r="C41" s="143"/>
      <c r="D41" s="31" t="s">
        <v>56</v>
      </c>
      <c r="E41" s="47">
        <v>19</v>
      </c>
      <c r="F41" s="41"/>
      <c r="G41" s="41"/>
      <c r="H41" s="41"/>
      <c r="I41" s="41">
        <v>10</v>
      </c>
      <c r="J41" s="51">
        <f>SUM(E41:I41)</f>
        <v>29</v>
      </c>
      <c r="K41" s="48"/>
    </row>
    <row r="42" spans="2:11" ht="27.75" customHeight="1">
      <c r="B42" s="140"/>
      <c r="C42" s="143"/>
      <c r="D42" s="38" t="s">
        <v>39</v>
      </c>
      <c r="E42" s="46">
        <v>45</v>
      </c>
      <c r="F42" s="43"/>
      <c r="G42" s="43">
        <v>19</v>
      </c>
      <c r="H42" s="43"/>
      <c r="I42" s="43">
        <v>10</v>
      </c>
      <c r="J42" s="50">
        <f t="shared" ref="J42" si="13">SUM(E42:I42)</f>
        <v>74</v>
      </c>
      <c r="K42" s="48"/>
    </row>
    <row r="43" spans="2:11" ht="27.75" customHeight="1">
      <c r="B43" s="140"/>
      <c r="C43" s="143"/>
      <c r="D43" s="38" t="s">
        <v>40</v>
      </c>
      <c r="E43" s="47">
        <v>20</v>
      </c>
      <c r="F43" s="41"/>
      <c r="G43" s="41"/>
      <c r="H43" s="41"/>
      <c r="I43" s="41">
        <v>10</v>
      </c>
      <c r="J43" s="51">
        <f>SUM(E43:I43)</f>
        <v>30</v>
      </c>
      <c r="K43" s="48"/>
    </row>
    <row r="44" spans="2:11" ht="27.75" customHeight="1">
      <c r="B44" s="140"/>
      <c r="C44" s="143"/>
      <c r="D44" s="38" t="s">
        <v>41</v>
      </c>
      <c r="E44" s="46">
        <v>70</v>
      </c>
      <c r="F44" s="43"/>
      <c r="G44" s="43"/>
      <c r="H44" s="43"/>
      <c r="I44" s="43">
        <v>10</v>
      </c>
      <c r="J44" s="50">
        <f t="shared" ref="J44" si="14">SUM(E44:I44)</f>
        <v>80</v>
      </c>
      <c r="K44" s="48"/>
    </row>
    <row r="45" spans="2:11" ht="27.75" customHeight="1">
      <c r="B45" s="140"/>
      <c r="C45" s="143"/>
      <c r="D45" s="38" t="s">
        <v>64</v>
      </c>
      <c r="E45" s="47">
        <v>71</v>
      </c>
      <c r="F45" s="41"/>
      <c r="G45" s="41"/>
      <c r="H45" s="41"/>
      <c r="I45" s="41">
        <v>10</v>
      </c>
      <c r="J45" s="51">
        <f>SUM(E45:I45)</f>
        <v>81</v>
      </c>
      <c r="K45" s="48"/>
    </row>
    <row r="46" spans="2:11" ht="27.75" customHeight="1">
      <c r="B46" s="140"/>
      <c r="C46" s="143"/>
      <c r="D46" s="38" t="s">
        <v>65</v>
      </c>
      <c r="E46" s="47">
        <v>37</v>
      </c>
      <c r="F46" s="41"/>
      <c r="G46" s="41"/>
      <c r="H46" s="41"/>
      <c r="I46" s="41">
        <v>10</v>
      </c>
      <c r="J46" s="51">
        <f>SUM(E46:I46)</f>
        <v>47</v>
      </c>
      <c r="K46" s="48"/>
    </row>
    <row r="47" spans="2:11" ht="27.75" customHeight="1">
      <c r="B47" s="140"/>
      <c r="C47" s="143"/>
      <c r="D47" s="38" t="s">
        <v>43</v>
      </c>
      <c r="E47" s="47">
        <v>53</v>
      </c>
      <c r="F47" s="41"/>
      <c r="G47" s="41"/>
      <c r="H47" s="41"/>
      <c r="I47" s="41">
        <v>10</v>
      </c>
      <c r="J47" s="51">
        <f t="shared" ref="J47:J48" si="15">SUM(E47:I47)</f>
        <v>63</v>
      </c>
      <c r="K47" s="48"/>
    </row>
    <row r="48" spans="2:11" ht="27.75" customHeight="1" thickBot="1">
      <c r="B48" s="141"/>
      <c r="C48" s="144"/>
      <c r="D48" s="38" t="s">
        <v>44</v>
      </c>
      <c r="E48" s="47">
        <v>19</v>
      </c>
      <c r="F48" s="41"/>
      <c r="G48" s="41"/>
      <c r="H48" s="41"/>
      <c r="I48" s="41">
        <v>10</v>
      </c>
      <c r="J48" s="51">
        <f t="shared" si="15"/>
        <v>29</v>
      </c>
      <c r="K48" s="48"/>
    </row>
    <row r="49" spans="2:11" ht="27.75" customHeight="1" thickTop="1">
      <c r="B49" s="139">
        <v>5</v>
      </c>
      <c r="C49" s="142">
        <v>45570</v>
      </c>
      <c r="D49" s="36" t="s">
        <v>37</v>
      </c>
      <c r="E49" s="45">
        <v>19</v>
      </c>
      <c r="F49" s="37"/>
      <c r="G49" s="37"/>
      <c r="H49" s="37"/>
      <c r="I49" s="37">
        <v>10</v>
      </c>
      <c r="J49" s="49">
        <f>SUM(E49:I49)</f>
        <v>29</v>
      </c>
      <c r="K49" s="48"/>
    </row>
    <row r="50" spans="2:11" ht="27.75" customHeight="1">
      <c r="B50" s="140"/>
      <c r="C50" s="143"/>
      <c r="D50" s="42" t="s">
        <v>38</v>
      </c>
      <c r="E50" s="46"/>
      <c r="F50" s="43"/>
      <c r="G50" s="43"/>
      <c r="H50" s="43"/>
      <c r="I50" s="43"/>
      <c r="J50" s="50">
        <f t="shared" ref="J50" si="16">SUM(E50:I50)</f>
        <v>0</v>
      </c>
      <c r="K50" s="48"/>
    </row>
    <row r="51" spans="2:11" ht="27.75" customHeight="1">
      <c r="B51" s="140"/>
      <c r="C51" s="143"/>
      <c r="D51" s="31" t="s">
        <v>57</v>
      </c>
      <c r="E51" s="46">
        <v>8</v>
      </c>
      <c r="F51" s="43"/>
      <c r="G51" s="43">
        <v>10</v>
      </c>
      <c r="H51" s="43"/>
      <c r="I51" s="43">
        <v>10</v>
      </c>
      <c r="J51" s="51">
        <f>SUM(E51:I51)</f>
        <v>28</v>
      </c>
      <c r="K51" s="48"/>
    </row>
    <row r="52" spans="2:11" ht="27.75" customHeight="1">
      <c r="B52" s="140"/>
      <c r="C52" s="143"/>
      <c r="D52" s="31" t="s">
        <v>56</v>
      </c>
      <c r="E52" s="47">
        <v>30</v>
      </c>
      <c r="F52" s="41">
        <v>5</v>
      </c>
      <c r="G52" s="41"/>
      <c r="H52" s="41"/>
      <c r="I52" s="41">
        <v>10</v>
      </c>
      <c r="J52" s="51">
        <f>SUM(E52:I52)</f>
        <v>45</v>
      </c>
      <c r="K52" s="48"/>
    </row>
    <row r="53" spans="2:11" ht="27.75" customHeight="1">
      <c r="B53" s="140"/>
      <c r="C53" s="143"/>
      <c r="D53" s="38" t="s">
        <v>39</v>
      </c>
      <c r="E53" s="46">
        <v>182</v>
      </c>
      <c r="F53" s="43">
        <v>9</v>
      </c>
      <c r="G53" s="43"/>
      <c r="H53" s="43"/>
      <c r="I53" s="43">
        <v>10</v>
      </c>
      <c r="J53" s="50">
        <f t="shared" ref="J53" si="17">SUM(E53:I53)</f>
        <v>201</v>
      </c>
      <c r="K53" s="48"/>
    </row>
    <row r="54" spans="2:11" ht="27.75" customHeight="1">
      <c r="B54" s="140"/>
      <c r="C54" s="143"/>
      <c r="D54" s="38" t="s">
        <v>40</v>
      </c>
      <c r="E54" s="47">
        <v>74</v>
      </c>
      <c r="F54" s="41"/>
      <c r="G54" s="41">
        <v>20</v>
      </c>
      <c r="H54" s="41"/>
      <c r="I54" s="41">
        <v>10</v>
      </c>
      <c r="J54" s="51">
        <f>SUM(E54:I54)</f>
        <v>104</v>
      </c>
      <c r="K54" s="48"/>
    </row>
    <row r="55" spans="2:11" ht="27.75" customHeight="1">
      <c r="B55" s="140"/>
      <c r="C55" s="143"/>
      <c r="D55" s="38" t="s">
        <v>41</v>
      </c>
      <c r="E55" s="46">
        <v>73</v>
      </c>
      <c r="F55" s="43"/>
      <c r="G55" s="43"/>
      <c r="H55" s="43"/>
      <c r="I55" s="43">
        <v>10</v>
      </c>
      <c r="J55" s="50">
        <f t="shared" ref="J55" si="18">SUM(E55:I55)</f>
        <v>83</v>
      </c>
      <c r="K55" s="48"/>
    </row>
    <row r="56" spans="2:11" ht="27.75" customHeight="1">
      <c r="B56" s="140"/>
      <c r="C56" s="143"/>
      <c r="D56" s="38" t="s">
        <v>64</v>
      </c>
      <c r="E56" s="47">
        <v>19</v>
      </c>
      <c r="F56" s="41"/>
      <c r="G56" s="41"/>
      <c r="H56" s="41"/>
      <c r="I56" s="41">
        <v>10</v>
      </c>
      <c r="J56" s="51">
        <f>SUM(E56:I56)</f>
        <v>29</v>
      </c>
      <c r="K56" s="48"/>
    </row>
    <row r="57" spans="2:11" ht="27.75" customHeight="1">
      <c r="B57" s="140"/>
      <c r="C57" s="143"/>
      <c r="D57" s="38" t="s">
        <v>65</v>
      </c>
      <c r="E57" s="47">
        <v>22</v>
      </c>
      <c r="F57" s="41"/>
      <c r="G57" s="41"/>
      <c r="H57" s="41"/>
      <c r="I57" s="41">
        <v>10</v>
      </c>
      <c r="J57" s="51">
        <f>SUM(E57:I57)</f>
        <v>32</v>
      </c>
      <c r="K57" s="48"/>
    </row>
    <row r="58" spans="2:11" ht="27.75" customHeight="1">
      <c r="B58" s="140"/>
      <c r="C58" s="143"/>
      <c r="D58" s="38" t="s">
        <v>43</v>
      </c>
      <c r="E58" s="47">
        <v>182</v>
      </c>
      <c r="F58" s="41"/>
      <c r="G58" s="41">
        <v>29</v>
      </c>
      <c r="H58" s="41"/>
      <c r="I58" s="41">
        <v>10</v>
      </c>
      <c r="J58" s="51">
        <f t="shared" ref="J58:J59" si="19">SUM(E58:I58)</f>
        <v>221</v>
      </c>
      <c r="K58" s="48"/>
    </row>
    <row r="59" spans="2:11" ht="27.75" customHeight="1" thickBot="1">
      <c r="B59" s="141"/>
      <c r="C59" s="144"/>
      <c r="D59" s="38" t="s">
        <v>44</v>
      </c>
      <c r="E59" s="47">
        <v>122</v>
      </c>
      <c r="F59" s="41"/>
      <c r="G59" s="41"/>
      <c r="H59" s="41"/>
      <c r="I59" s="41">
        <v>10</v>
      </c>
      <c r="J59" s="51">
        <f t="shared" si="19"/>
        <v>132</v>
      </c>
      <c r="K59" s="48"/>
    </row>
    <row r="60" spans="2:11" ht="27.75" customHeight="1" thickTop="1">
      <c r="B60" s="139">
        <v>6</v>
      </c>
      <c r="C60" s="142">
        <v>45571</v>
      </c>
      <c r="D60" s="36" t="s">
        <v>37</v>
      </c>
      <c r="E60" s="45">
        <v>3</v>
      </c>
      <c r="F60" s="37"/>
      <c r="G60" s="37">
        <v>16</v>
      </c>
      <c r="H60" s="37"/>
      <c r="I60" s="37">
        <v>10</v>
      </c>
      <c r="J60" s="49">
        <f>SUM(E60:I60)</f>
        <v>29</v>
      </c>
      <c r="K60" s="48"/>
    </row>
    <row r="61" spans="2:11" ht="27.75" customHeight="1">
      <c r="B61" s="140"/>
      <c r="C61" s="143"/>
      <c r="D61" s="42" t="s">
        <v>38</v>
      </c>
      <c r="E61" s="46"/>
      <c r="F61" s="43"/>
      <c r="G61" s="43"/>
      <c r="H61" s="43"/>
      <c r="I61" s="43"/>
      <c r="J61" s="50">
        <f t="shared" ref="J61" si="20">SUM(E61:I61)</f>
        <v>0</v>
      </c>
      <c r="K61" s="48"/>
    </row>
    <row r="62" spans="2:11" ht="27.75" customHeight="1">
      <c r="B62" s="140"/>
      <c r="C62" s="143"/>
      <c r="D62" s="31" t="s">
        <v>57</v>
      </c>
      <c r="E62" s="47">
        <v>20</v>
      </c>
      <c r="F62" s="41"/>
      <c r="G62" s="41">
        <v>15</v>
      </c>
      <c r="H62" s="41"/>
      <c r="I62" s="41">
        <v>10</v>
      </c>
      <c r="J62" s="51">
        <f>SUM(E62:I62)</f>
        <v>45</v>
      </c>
      <c r="K62" s="48"/>
    </row>
    <row r="63" spans="2:11" ht="27.75" customHeight="1">
      <c r="B63" s="140"/>
      <c r="C63" s="143"/>
      <c r="D63" s="31" t="s">
        <v>56</v>
      </c>
      <c r="E63" s="47">
        <v>5</v>
      </c>
      <c r="F63" s="41"/>
      <c r="G63" s="41">
        <v>11</v>
      </c>
      <c r="H63" s="41"/>
      <c r="I63" s="41">
        <v>10</v>
      </c>
      <c r="J63" s="51">
        <f>SUM(E63:I63)</f>
        <v>26</v>
      </c>
      <c r="K63" s="48"/>
    </row>
    <row r="64" spans="2:11" ht="27.75" customHeight="1">
      <c r="B64" s="140"/>
      <c r="C64" s="143"/>
      <c r="D64" s="38" t="s">
        <v>39</v>
      </c>
      <c r="E64" s="46">
        <v>15</v>
      </c>
      <c r="F64" s="43"/>
      <c r="G64" s="43"/>
      <c r="H64" s="43"/>
      <c r="I64" s="43">
        <v>10</v>
      </c>
      <c r="J64" s="50">
        <f t="shared" ref="J64" si="21">SUM(E64:I64)</f>
        <v>25</v>
      </c>
      <c r="K64" s="48"/>
    </row>
    <row r="65" spans="2:11" ht="27.75" customHeight="1">
      <c r="B65" s="140"/>
      <c r="C65" s="143"/>
      <c r="D65" s="38" t="s">
        <v>40</v>
      </c>
      <c r="E65" s="47">
        <v>8</v>
      </c>
      <c r="F65" s="41"/>
      <c r="G65" s="41">
        <v>9</v>
      </c>
      <c r="H65" s="41"/>
      <c r="I65" s="41">
        <v>10</v>
      </c>
      <c r="J65" s="51">
        <f>SUM(E65:I65)</f>
        <v>27</v>
      </c>
      <c r="K65" s="48"/>
    </row>
    <row r="66" spans="2:11" ht="27.75" customHeight="1">
      <c r="B66" s="140"/>
      <c r="C66" s="143"/>
      <c r="D66" s="38" t="s">
        <v>41</v>
      </c>
      <c r="E66" s="46">
        <v>19</v>
      </c>
      <c r="F66" s="43"/>
      <c r="G66" s="43"/>
      <c r="H66" s="43"/>
      <c r="I66" s="43">
        <v>10</v>
      </c>
      <c r="J66" s="50">
        <f t="shared" ref="J66" si="22">SUM(E66:I66)</f>
        <v>29</v>
      </c>
      <c r="K66" s="48"/>
    </row>
    <row r="67" spans="2:11" ht="27.75" customHeight="1">
      <c r="B67" s="140"/>
      <c r="C67" s="143"/>
      <c r="D67" s="38" t="s">
        <v>42</v>
      </c>
      <c r="E67" s="47">
        <v>19</v>
      </c>
      <c r="F67" s="41"/>
      <c r="G67" s="41"/>
      <c r="H67" s="41"/>
      <c r="I67" s="41">
        <v>10</v>
      </c>
      <c r="J67" s="51">
        <f>SUM(E67:I67)</f>
        <v>29</v>
      </c>
      <c r="K67" s="48"/>
    </row>
    <row r="68" spans="2:11" ht="27.75" customHeight="1">
      <c r="B68" s="140"/>
      <c r="C68" s="143"/>
      <c r="D68" s="38" t="s">
        <v>43</v>
      </c>
      <c r="E68" s="47">
        <v>17</v>
      </c>
      <c r="F68" s="41"/>
      <c r="G68" s="41"/>
      <c r="H68" s="41"/>
      <c r="I68" s="41">
        <v>10</v>
      </c>
      <c r="J68" s="51">
        <f t="shared" ref="J68:J69" si="23">SUM(E68:I68)</f>
        <v>27</v>
      </c>
      <c r="K68" s="48"/>
    </row>
    <row r="69" spans="2:11" ht="27.75" customHeight="1" thickBot="1">
      <c r="B69" s="141"/>
      <c r="C69" s="144"/>
      <c r="D69" s="38" t="s">
        <v>44</v>
      </c>
      <c r="E69" s="47">
        <v>13</v>
      </c>
      <c r="F69" s="41"/>
      <c r="G69" s="41"/>
      <c r="H69" s="41"/>
      <c r="I69" s="41">
        <v>10</v>
      </c>
      <c r="J69" s="51">
        <f t="shared" si="23"/>
        <v>23</v>
      </c>
      <c r="K69" s="48"/>
    </row>
    <row r="70" spans="2:11" ht="27.75" customHeight="1" thickTop="1">
      <c r="B70" s="139">
        <v>7</v>
      </c>
      <c r="C70" s="142">
        <v>45572</v>
      </c>
      <c r="D70" s="36" t="s">
        <v>37</v>
      </c>
      <c r="E70" s="45"/>
      <c r="F70" s="37"/>
      <c r="G70" s="37"/>
      <c r="H70" s="37"/>
      <c r="I70" s="37"/>
      <c r="J70" s="49">
        <f>SUM(E70:I70)</f>
        <v>0</v>
      </c>
      <c r="K70" s="48"/>
    </row>
    <row r="71" spans="2:11" ht="27.75" customHeight="1">
      <c r="B71" s="140"/>
      <c r="C71" s="143"/>
      <c r="D71" s="42" t="s">
        <v>38</v>
      </c>
      <c r="E71" s="46"/>
      <c r="F71" s="43"/>
      <c r="G71" s="43"/>
      <c r="H71" s="43"/>
      <c r="I71" s="43"/>
      <c r="J71" s="50">
        <f t="shared" ref="J71" si="24">SUM(E71:I71)</f>
        <v>0</v>
      </c>
      <c r="K71" s="48"/>
    </row>
    <row r="72" spans="2:11" ht="27.75" customHeight="1">
      <c r="B72" s="140"/>
      <c r="C72" s="143"/>
      <c r="D72" s="31" t="s">
        <v>57</v>
      </c>
      <c r="E72" s="47"/>
      <c r="F72" s="41"/>
      <c r="G72" s="41"/>
      <c r="H72" s="41"/>
      <c r="I72" s="41"/>
      <c r="J72" s="51">
        <f>SUM(E72:I72)</f>
        <v>0</v>
      </c>
      <c r="K72" s="48"/>
    </row>
    <row r="73" spans="2:11" ht="27.75" customHeight="1">
      <c r="B73" s="140"/>
      <c r="C73" s="143"/>
      <c r="D73" s="31" t="s">
        <v>56</v>
      </c>
      <c r="E73" s="47"/>
      <c r="F73" s="41"/>
      <c r="G73" s="41"/>
      <c r="H73" s="41"/>
      <c r="I73" s="41"/>
      <c r="J73" s="51">
        <f>SUM(E73:I73)</f>
        <v>0</v>
      </c>
      <c r="K73" s="48"/>
    </row>
    <row r="74" spans="2:11" ht="27.75" customHeight="1">
      <c r="B74" s="140"/>
      <c r="C74" s="143"/>
      <c r="D74" s="38" t="s">
        <v>39</v>
      </c>
      <c r="E74" s="46"/>
      <c r="F74" s="43"/>
      <c r="G74" s="43"/>
      <c r="H74" s="43"/>
      <c r="I74" s="43"/>
      <c r="J74" s="50">
        <f t="shared" ref="J74" si="25">SUM(E74:I74)</f>
        <v>0</v>
      </c>
      <c r="K74" s="48"/>
    </row>
    <row r="75" spans="2:11" ht="27.75" customHeight="1">
      <c r="B75" s="140"/>
      <c r="C75" s="143"/>
      <c r="D75" s="38" t="s">
        <v>40</v>
      </c>
      <c r="E75" s="47"/>
      <c r="F75" s="41"/>
      <c r="G75" s="41"/>
      <c r="H75" s="41"/>
      <c r="I75" s="41"/>
      <c r="J75" s="51">
        <f>SUM(E75:I75)</f>
        <v>0</v>
      </c>
      <c r="K75" s="48"/>
    </row>
    <row r="76" spans="2:11" ht="27.75" customHeight="1">
      <c r="B76" s="140"/>
      <c r="C76" s="143"/>
      <c r="D76" s="38" t="s">
        <v>41</v>
      </c>
      <c r="E76" s="46"/>
      <c r="F76" s="43"/>
      <c r="G76" s="43"/>
      <c r="H76" s="43"/>
      <c r="I76" s="43"/>
      <c r="J76" s="50">
        <f t="shared" ref="J76" si="26">SUM(E76:I76)</f>
        <v>0</v>
      </c>
      <c r="K76" s="48"/>
    </row>
    <row r="77" spans="2:11" ht="27.75" customHeight="1">
      <c r="B77" s="140"/>
      <c r="C77" s="143"/>
      <c r="D77" s="38" t="s">
        <v>42</v>
      </c>
      <c r="E77" s="47"/>
      <c r="F77" s="41"/>
      <c r="G77" s="41"/>
      <c r="H77" s="41"/>
      <c r="I77" s="41"/>
      <c r="J77" s="51">
        <f>SUM(E77:I77)</f>
        <v>0</v>
      </c>
      <c r="K77" s="48"/>
    </row>
    <row r="78" spans="2:11" ht="27.75" customHeight="1">
      <c r="B78" s="140"/>
      <c r="C78" s="143"/>
      <c r="D78" s="38" t="s">
        <v>43</v>
      </c>
      <c r="E78" s="47"/>
      <c r="F78" s="41"/>
      <c r="G78" s="41"/>
      <c r="H78" s="41"/>
      <c r="I78" s="41"/>
      <c r="J78" s="51">
        <f t="shared" ref="J78:J79" si="27">SUM(E78:I78)</f>
        <v>0</v>
      </c>
      <c r="K78" s="48"/>
    </row>
    <row r="79" spans="2:11" ht="27.75" customHeight="1" thickBot="1">
      <c r="B79" s="141"/>
      <c r="C79" s="144"/>
      <c r="D79" s="38" t="s">
        <v>44</v>
      </c>
      <c r="E79" s="47"/>
      <c r="F79" s="41"/>
      <c r="G79" s="41"/>
      <c r="H79" s="41"/>
      <c r="I79" s="41"/>
      <c r="J79" s="51">
        <f t="shared" si="27"/>
        <v>0</v>
      </c>
      <c r="K79" s="48"/>
    </row>
    <row r="80" spans="2:11" ht="27.75" customHeight="1" thickTop="1">
      <c r="B80" s="139">
        <v>8</v>
      </c>
      <c r="C80" s="142">
        <v>45573</v>
      </c>
      <c r="D80" s="36" t="s">
        <v>37</v>
      </c>
      <c r="E80" s="45"/>
      <c r="F80" s="37"/>
      <c r="G80" s="37"/>
      <c r="H80" s="37"/>
      <c r="I80" s="37"/>
      <c r="J80" s="49">
        <f>SUM(E80:I80)</f>
        <v>0</v>
      </c>
      <c r="K80" s="48"/>
    </row>
    <row r="81" spans="2:11" ht="27.75" customHeight="1">
      <c r="B81" s="140"/>
      <c r="C81" s="143"/>
      <c r="D81" s="42" t="s">
        <v>38</v>
      </c>
      <c r="E81" s="46"/>
      <c r="F81" s="43"/>
      <c r="G81" s="43"/>
      <c r="H81" s="43"/>
      <c r="I81" s="43"/>
      <c r="J81" s="50">
        <f t="shared" ref="J81" si="28">SUM(E81:I81)</f>
        <v>0</v>
      </c>
      <c r="K81" s="48"/>
    </row>
    <row r="82" spans="2:11" ht="27.75" customHeight="1">
      <c r="B82" s="140"/>
      <c r="C82" s="143"/>
      <c r="D82" s="31" t="s">
        <v>57</v>
      </c>
      <c r="E82" s="47"/>
      <c r="F82" s="41"/>
      <c r="G82" s="41"/>
      <c r="H82" s="41"/>
      <c r="I82" s="41"/>
      <c r="J82" s="51">
        <f>SUM(E82:I82)</f>
        <v>0</v>
      </c>
      <c r="K82" s="48"/>
    </row>
    <row r="83" spans="2:11" ht="27.75" customHeight="1">
      <c r="B83" s="140"/>
      <c r="C83" s="143"/>
      <c r="D83" s="31" t="s">
        <v>56</v>
      </c>
      <c r="E83" s="47"/>
      <c r="F83" s="41"/>
      <c r="G83" s="41"/>
      <c r="H83" s="41"/>
      <c r="I83" s="41"/>
      <c r="J83" s="51">
        <f>SUM(E83:I83)</f>
        <v>0</v>
      </c>
      <c r="K83" s="48"/>
    </row>
    <row r="84" spans="2:11" ht="27.75" customHeight="1">
      <c r="B84" s="140"/>
      <c r="C84" s="143"/>
      <c r="D84" s="38" t="s">
        <v>39</v>
      </c>
      <c r="E84" s="46"/>
      <c r="F84" s="43"/>
      <c r="G84" s="43"/>
      <c r="H84" s="43"/>
      <c r="I84" s="43"/>
      <c r="J84" s="50">
        <f t="shared" ref="J84" si="29">SUM(E84:I84)</f>
        <v>0</v>
      </c>
      <c r="K84" s="48"/>
    </row>
    <row r="85" spans="2:11" ht="27.75" customHeight="1">
      <c r="B85" s="140"/>
      <c r="C85" s="143"/>
      <c r="D85" s="38" t="s">
        <v>40</v>
      </c>
      <c r="E85" s="47"/>
      <c r="F85" s="41"/>
      <c r="G85" s="41"/>
      <c r="H85" s="41"/>
      <c r="I85" s="41"/>
      <c r="J85" s="51">
        <f>SUM(E85:I85)</f>
        <v>0</v>
      </c>
      <c r="K85" s="48"/>
    </row>
    <row r="86" spans="2:11" ht="27.75" customHeight="1">
      <c r="B86" s="140"/>
      <c r="C86" s="143"/>
      <c r="D86" s="38" t="s">
        <v>41</v>
      </c>
      <c r="E86" s="46"/>
      <c r="F86" s="43"/>
      <c r="G86" s="43"/>
      <c r="H86" s="43"/>
      <c r="I86" s="43"/>
      <c r="J86" s="50">
        <f t="shared" ref="J86" si="30">SUM(E86:I86)</f>
        <v>0</v>
      </c>
      <c r="K86" s="48"/>
    </row>
    <row r="87" spans="2:11" ht="27.75" customHeight="1">
      <c r="B87" s="140"/>
      <c r="C87" s="143"/>
      <c r="D87" s="38" t="s">
        <v>42</v>
      </c>
      <c r="E87" s="47"/>
      <c r="F87" s="41"/>
      <c r="G87" s="41"/>
      <c r="H87" s="41"/>
      <c r="I87" s="41"/>
      <c r="J87" s="51">
        <f>SUM(E87:I87)</f>
        <v>0</v>
      </c>
      <c r="K87" s="48"/>
    </row>
    <row r="88" spans="2:11" ht="27.75" customHeight="1">
      <c r="B88" s="140"/>
      <c r="C88" s="143"/>
      <c r="D88" s="38" t="s">
        <v>43</v>
      </c>
      <c r="E88" s="47"/>
      <c r="F88" s="41"/>
      <c r="G88" s="41"/>
      <c r="H88" s="41"/>
      <c r="I88" s="41"/>
      <c r="J88" s="51">
        <f t="shared" ref="J88:J89" si="31">SUM(E88:I88)</f>
        <v>0</v>
      </c>
      <c r="K88" s="48"/>
    </row>
    <row r="89" spans="2:11" ht="27.75" customHeight="1" thickBot="1">
      <c r="B89" s="141"/>
      <c r="C89" s="144"/>
      <c r="D89" s="38" t="s">
        <v>44</v>
      </c>
      <c r="E89" s="47"/>
      <c r="F89" s="41"/>
      <c r="G89" s="41"/>
      <c r="H89" s="41"/>
      <c r="I89" s="41"/>
      <c r="J89" s="51">
        <f t="shared" si="31"/>
        <v>0</v>
      </c>
      <c r="K89" s="48"/>
    </row>
    <row r="90" spans="2:11" ht="27.75" customHeight="1" thickTop="1">
      <c r="B90" s="139">
        <v>9</v>
      </c>
      <c r="C90" s="142">
        <v>45574</v>
      </c>
      <c r="D90" s="36" t="s">
        <v>37</v>
      </c>
      <c r="E90" s="45"/>
      <c r="F90" s="37"/>
      <c r="G90" s="37"/>
      <c r="H90" s="37"/>
      <c r="I90" s="37"/>
      <c r="J90" s="49">
        <f>SUM(E90:I90)</f>
        <v>0</v>
      </c>
      <c r="K90" s="48"/>
    </row>
    <row r="91" spans="2:11" ht="27.75" customHeight="1">
      <c r="B91" s="140"/>
      <c r="C91" s="143"/>
      <c r="D91" s="42" t="s">
        <v>38</v>
      </c>
      <c r="E91" s="46"/>
      <c r="F91" s="43"/>
      <c r="G91" s="43"/>
      <c r="H91" s="43"/>
      <c r="I91" s="43"/>
      <c r="J91" s="50">
        <f t="shared" ref="J91" si="32">SUM(E91:I91)</f>
        <v>0</v>
      </c>
      <c r="K91" s="48"/>
    </row>
    <row r="92" spans="2:11" ht="27.75" customHeight="1">
      <c r="B92" s="140"/>
      <c r="C92" s="143"/>
      <c r="D92" s="31" t="s">
        <v>57</v>
      </c>
      <c r="E92" s="47"/>
      <c r="F92" s="41"/>
      <c r="G92" s="41"/>
      <c r="H92" s="41"/>
      <c r="I92" s="41"/>
      <c r="J92" s="51">
        <f>SUM(E92:I92)</f>
        <v>0</v>
      </c>
      <c r="K92" s="48"/>
    </row>
    <row r="93" spans="2:11" ht="27.75" customHeight="1">
      <c r="B93" s="140"/>
      <c r="C93" s="143"/>
      <c r="D93" s="31" t="s">
        <v>56</v>
      </c>
      <c r="E93" s="47"/>
      <c r="F93" s="41"/>
      <c r="G93" s="41"/>
      <c r="H93" s="41"/>
      <c r="I93" s="41"/>
      <c r="J93" s="51">
        <f>SUM(E93:I93)</f>
        <v>0</v>
      </c>
      <c r="K93" s="48"/>
    </row>
    <row r="94" spans="2:11" ht="27.75" customHeight="1">
      <c r="B94" s="140"/>
      <c r="C94" s="143"/>
      <c r="D94" s="38" t="s">
        <v>39</v>
      </c>
      <c r="E94" s="46"/>
      <c r="F94" s="43"/>
      <c r="G94" s="43"/>
      <c r="H94" s="43"/>
      <c r="I94" s="43"/>
      <c r="J94" s="50">
        <f t="shared" ref="J94" si="33">SUM(E94:I94)</f>
        <v>0</v>
      </c>
      <c r="K94" s="48"/>
    </row>
    <row r="95" spans="2:11" ht="27.75" customHeight="1">
      <c r="B95" s="140"/>
      <c r="C95" s="143"/>
      <c r="D95" s="38" t="s">
        <v>40</v>
      </c>
      <c r="E95" s="47"/>
      <c r="F95" s="41"/>
      <c r="G95" s="41"/>
      <c r="H95" s="41"/>
      <c r="I95" s="41"/>
      <c r="J95" s="51">
        <f>SUM(E95:I95)</f>
        <v>0</v>
      </c>
      <c r="K95" s="48"/>
    </row>
    <row r="96" spans="2:11" ht="27.75" customHeight="1">
      <c r="B96" s="140"/>
      <c r="C96" s="143"/>
      <c r="D96" s="38" t="s">
        <v>41</v>
      </c>
      <c r="E96" s="46"/>
      <c r="F96" s="43"/>
      <c r="G96" s="43"/>
      <c r="H96" s="43"/>
      <c r="I96" s="43"/>
      <c r="J96" s="50">
        <f t="shared" ref="J96" si="34">SUM(E96:I96)</f>
        <v>0</v>
      </c>
      <c r="K96" s="48"/>
    </row>
    <row r="97" spans="2:11" ht="27.75" customHeight="1">
      <c r="B97" s="140"/>
      <c r="C97" s="143"/>
      <c r="D97" s="38" t="s">
        <v>42</v>
      </c>
      <c r="E97" s="47"/>
      <c r="F97" s="41"/>
      <c r="G97" s="41"/>
      <c r="H97" s="41"/>
      <c r="I97" s="41"/>
      <c r="J97" s="51">
        <f>SUM(E97:I97)</f>
        <v>0</v>
      </c>
      <c r="K97" s="48"/>
    </row>
    <row r="98" spans="2:11" ht="27.75" customHeight="1">
      <c r="B98" s="140"/>
      <c r="C98" s="143"/>
      <c r="D98" s="38" t="s">
        <v>43</v>
      </c>
      <c r="E98" s="47"/>
      <c r="F98" s="41"/>
      <c r="G98" s="41"/>
      <c r="H98" s="41"/>
      <c r="I98" s="41"/>
      <c r="J98" s="51">
        <f t="shared" ref="J98:J99" si="35">SUM(E98:I98)</f>
        <v>0</v>
      </c>
      <c r="K98" s="48"/>
    </row>
    <row r="99" spans="2:11" ht="27.75" customHeight="1" thickBot="1">
      <c r="B99" s="141"/>
      <c r="C99" s="144"/>
      <c r="D99" s="38" t="s">
        <v>44</v>
      </c>
      <c r="E99" s="47"/>
      <c r="F99" s="41"/>
      <c r="G99" s="41"/>
      <c r="H99" s="41"/>
      <c r="I99" s="41"/>
      <c r="J99" s="51">
        <f t="shared" si="35"/>
        <v>0</v>
      </c>
      <c r="K99" s="48"/>
    </row>
    <row r="100" spans="2:11" ht="27.75" customHeight="1" thickTop="1">
      <c r="B100" s="139">
        <v>10</v>
      </c>
      <c r="C100" s="142">
        <v>45575</v>
      </c>
      <c r="D100" s="36" t="s">
        <v>37</v>
      </c>
      <c r="E100" s="45"/>
      <c r="F100" s="37"/>
      <c r="G100" s="37"/>
      <c r="H100" s="37"/>
      <c r="I100" s="37"/>
      <c r="J100" s="49">
        <f>SUM(E100:I100)</f>
        <v>0</v>
      </c>
      <c r="K100" s="48"/>
    </row>
    <row r="101" spans="2:11" ht="27.75" customHeight="1">
      <c r="B101" s="140"/>
      <c r="C101" s="143"/>
      <c r="D101" s="42" t="s">
        <v>38</v>
      </c>
      <c r="E101" s="46"/>
      <c r="F101" s="43"/>
      <c r="G101" s="43"/>
      <c r="H101" s="43"/>
      <c r="I101" s="43"/>
      <c r="J101" s="50">
        <f t="shared" ref="J101" si="36">SUM(E101:I101)</f>
        <v>0</v>
      </c>
      <c r="K101" s="48"/>
    </row>
    <row r="102" spans="2:11" ht="27.75" customHeight="1">
      <c r="B102" s="140"/>
      <c r="C102" s="143"/>
      <c r="D102" s="31" t="s">
        <v>57</v>
      </c>
      <c r="E102" s="47"/>
      <c r="F102" s="41"/>
      <c r="G102" s="41"/>
      <c r="H102" s="41"/>
      <c r="I102" s="41"/>
      <c r="J102" s="51">
        <f>SUM(E102:I102)</f>
        <v>0</v>
      </c>
      <c r="K102" s="48"/>
    </row>
    <row r="103" spans="2:11" ht="27.75" customHeight="1">
      <c r="B103" s="140"/>
      <c r="C103" s="143"/>
      <c r="D103" s="31" t="s">
        <v>56</v>
      </c>
      <c r="E103" s="47"/>
      <c r="F103" s="41"/>
      <c r="G103" s="41"/>
      <c r="H103" s="41"/>
      <c r="I103" s="41"/>
      <c r="J103" s="51">
        <f>SUM(E103:I103)</f>
        <v>0</v>
      </c>
      <c r="K103" s="48"/>
    </row>
    <row r="104" spans="2:11" ht="27.75" customHeight="1">
      <c r="B104" s="140"/>
      <c r="C104" s="143"/>
      <c r="D104" s="38" t="s">
        <v>39</v>
      </c>
      <c r="E104" s="46"/>
      <c r="F104" s="43"/>
      <c r="G104" s="43"/>
      <c r="H104" s="43"/>
      <c r="I104" s="43"/>
      <c r="J104" s="50">
        <f t="shared" ref="J104" si="37">SUM(E104:I104)</f>
        <v>0</v>
      </c>
      <c r="K104" s="48"/>
    </row>
    <row r="105" spans="2:11" ht="27.75" customHeight="1">
      <c r="B105" s="140"/>
      <c r="C105" s="143"/>
      <c r="D105" s="38" t="s">
        <v>40</v>
      </c>
      <c r="E105" s="47"/>
      <c r="F105" s="41"/>
      <c r="G105" s="41"/>
      <c r="H105" s="41"/>
      <c r="I105" s="41"/>
      <c r="J105" s="51">
        <f>SUM(E105:I105)</f>
        <v>0</v>
      </c>
      <c r="K105" s="48"/>
    </row>
    <row r="106" spans="2:11" ht="27.75" customHeight="1">
      <c r="B106" s="140"/>
      <c r="C106" s="143"/>
      <c r="D106" s="38" t="s">
        <v>41</v>
      </c>
      <c r="E106" s="46"/>
      <c r="F106" s="43"/>
      <c r="G106" s="43"/>
      <c r="H106" s="43"/>
      <c r="I106" s="43"/>
      <c r="J106" s="50">
        <f t="shared" ref="J106" si="38">SUM(E106:I106)</f>
        <v>0</v>
      </c>
      <c r="K106" s="48"/>
    </row>
    <row r="107" spans="2:11" ht="27.75" customHeight="1">
      <c r="B107" s="140"/>
      <c r="C107" s="143"/>
      <c r="D107" s="38" t="s">
        <v>42</v>
      </c>
      <c r="E107" s="47"/>
      <c r="F107" s="41"/>
      <c r="G107" s="41"/>
      <c r="H107" s="41"/>
      <c r="I107" s="41"/>
      <c r="J107" s="51">
        <f>SUM(E107:I107)</f>
        <v>0</v>
      </c>
      <c r="K107" s="48"/>
    </row>
    <row r="108" spans="2:11" ht="27.75" customHeight="1">
      <c r="B108" s="140"/>
      <c r="C108" s="143"/>
      <c r="D108" s="38" t="s">
        <v>43</v>
      </c>
      <c r="E108" s="47"/>
      <c r="F108" s="41"/>
      <c r="G108" s="41"/>
      <c r="H108" s="41"/>
      <c r="I108" s="41"/>
      <c r="J108" s="51">
        <f t="shared" ref="J108:J109" si="39">SUM(E108:I108)</f>
        <v>0</v>
      </c>
      <c r="K108" s="48"/>
    </row>
    <row r="109" spans="2:11" ht="27.75" customHeight="1" thickBot="1">
      <c r="B109" s="141"/>
      <c r="C109" s="144"/>
      <c r="D109" s="38" t="s">
        <v>44</v>
      </c>
      <c r="E109" s="47"/>
      <c r="F109" s="41"/>
      <c r="G109" s="41"/>
      <c r="H109" s="41"/>
      <c r="I109" s="41"/>
      <c r="J109" s="51">
        <f t="shared" si="39"/>
        <v>0</v>
      </c>
      <c r="K109" s="48"/>
    </row>
    <row r="110" spans="2:11" ht="27.75" customHeight="1" thickTop="1">
      <c r="B110" s="139">
        <v>11</v>
      </c>
      <c r="C110" s="142">
        <v>45576</v>
      </c>
      <c r="D110" s="36" t="s">
        <v>37</v>
      </c>
      <c r="E110" s="45"/>
      <c r="F110" s="37"/>
      <c r="G110" s="37"/>
      <c r="H110" s="37"/>
      <c r="I110" s="37"/>
      <c r="J110" s="49">
        <f>SUM(E110:I110)</f>
        <v>0</v>
      </c>
      <c r="K110" s="48"/>
    </row>
    <row r="111" spans="2:11" ht="27.75" customHeight="1">
      <c r="B111" s="140"/>
      <c r="C111" s="143"/>
      <c r="D111" s="42" t="s">
        <v>38</v>
      </c>
      <c r="E111" s="46"/>
      <c r="F111" s="43"/>
      <c r="G111" s="43"/>
      <c r="H111" s="43"/>
      <c r="I111" s="43"/>
      <c r="J111" s="50">
        <f t="shared" ref="J111" si="40">SUM(E111:I111)</f>
        <v>0</v>
      </c>
      <c r="K111" s="48"/>
    </row>
    <row r="112" spans="2:11" ht="27.75" customHeight="1">
      <c r="B112" s="140"/>
      <c r="C112" s="143"/>
      <c r="D112" s="31" t="s">
        <v>57</v>
      </c>
      <c r="E112" s="47"/>
      <c r="F112" s="41"/>
      <c r="G112" s="41"/>
      <c r="H112" s="41"/>
      <c r="I112" s="41"/>
      <c r="J112" s="51">
        <f>SUM(E112:I112)</f>
        <v>0</v>
      </c>
      <c r="K112" s="48"/>
    </row>
    <row r="113" spans="2:11" ht="27.75" customHeight="1">
      <c r="B113" s="140"/>
      <c r="C113" s="143"/>
      <c r="D113" s="31" t="s">
        <v>56</v>
      </c>
      <c r="E113" s="47"/>
      <c r="F113" s="41"/>
      <c r="G113" s="41"/>
      <c r="H113" s="41"/>
      <c r="I113" s="41"/>
      <c r="J113" s="51">
        <f>SUM(E113:I113)</f>
        <v>0</v>
      </c>
      <c r="K113" s="48"/>
    </row>
    <row r="114" spans="2:11" ht="27.75" customHeight="1">
      <c r="B114" s="140"/>
      <c r="C114" s="143"/>
      <c r="D114" s="38" t="s">
        <v>39</v>
      </c>
      <c r="E114" s="46"/>
      <c r="F114" s="43"/>
      <c r="G114" s="43"/>
      <c r="H114" s="43"/>
      <c r="I114" s="43"/>
      <c r="J114" s="50">
        <f t="shared" ref="J114" si="41">SUM(E114:I114)</f>
        <v>0</v>
      </c>
      <c r="K114" s="48"/>
    </row>
    <row r="115" spans="2:11" ht="27.75" customHeight="1">
      <c r="B115" s="140"/>
      <c r="C115" s="143"/>
      <c r="D115" s="38" t="s">
        <v>40</v>
      </c>
      <c r="E115" s="47"/>
      <c r="F115" s="41"/>
      <c r="G115" s="41"/>
      <c r="H115" s="41"/>
      <c r="I115" s="41"/>
      <c r="J115" s="51">
        <f>SUM(E115:I115)</f>
        <v>0</v>
      </c>
      <c r="K115" s="48"/>
    </row>
    <row r="116" spans="2:11" ht="27.75" customHeight="1">
      <c r="B116" s="140"/>
      <c r="C116" s="143"/>
      <c r="D116" s="38" t="s">
        <v>41</v>
      </c>
      <c r="E116" s="46"/>
      <c r="F116" s="43"/>
      <c r="G116" s="43"/>
      <c r="H116" s="43"/>
      <c r="I116" s="43"/>
      <c r="J116" s="50">
        <f t="shared" ref="J116" si="42">SUM(E116:I116)</f>
        <v>0</v>
      </c>
      <c r="K116" s="48"/>
    </row>
    <row r="117" spans="2:11" ht="27.75" customHeight="1">
      <c r="B117" s="140"/>
      <c r="C117" s="143"/>
      <c r="D117" s="38" t="s">
        <v>42</v>
      </c>
      <c r="E117" s="47"/>
      <c r="F117" s="41"/>
      <c r="G117" s="41"/>
      <c r="H117" s="41"/>
      <c r="I117" s="41"/>
      <c r="J117" s="51">
        <f>SUM(E117:I117)</f>
        <v>0</v>
      </c>
      <c r="K117" s="48"/>
    </row>
    <row r="118" spans="2:11" ht="27.75" customHeight="1">
      <c r="B118" s="140"/>
      <c r="C118" s="143"/>
      <c r="D118" s="38" t="s">
        <v>43</v>
      </c>
      <c r="E118" s="47"/>
      <c r="F118" s="41"/>
      <c r="G118" s="41"/>
      <c r="H118" s="41"/>
      <c r="I118" s="41"/>
      <c r="J118" s="51">
        <f t="shared" ref="J118:J119" si="43">SUM(E118:I118)</f>
        <v>0</v>
      </c>
      <c r="K118" s="48"/>
    </row>
    <row r="119" spans="2:11" ht="27.75" customHeight="1" thickBot="1">
      <c r="B119" s="141"/>
      <c r="C119" s="144"/>
      <c r="D119" s="38" t="s">
        <v>44</v>
      </c>
      <c r="E119" s="47"/>
      <c r="F119" s="41"/>
      <c r="G119" s="41"/>
      <c r="H119" s="41"/>
      <c r="I119" s="41"/>
      <c r="J119" s="51">
        <f t="shared" si="43"/>
        <v>0</v>
      </c>
      <c r="K119" s="48"/>
    </row>
    <row r="120" spans="2:11" ht="27.75" customHeight="1" thickTop="1">
      <c r="B120" s="139">
        <v>12</v>
      </c>
      <c r="C120" s="142">
        <v>45577</v>
      </c>
      <c r="D120" s="36" t="s">
        <v>37</v>
      </c>
      <c r="E120" s="45"/>
      <c r="F120" s="37"/>
      <c r="G120" s="37"/>
      <c r="H120" s="37"/>
      <c r="I120" s="37"/>
      <c r="J120" s="49">
        <f>SUM(E120:I120)</f>
        <v>0</v>
      </c>
      <c r="K120" s="48"/>
    </row>
    <row r="121" spans="2:11" ht="27.75" customHeight="1">
      <c r="B121" s="140"/>
      <c r="C121" s="143"/>
      <c r="D121" s="42" t="s">
        <v>38</v>
      </c>
      <c r="E121" s="46"/>
      <c r="F121" s="43"/>
      <c r="G121" s="43"/>
      <c r="H121" s="43"/>
      <c r="I121" s="43"/>
      <c r="J121" s="50">
        <f t="shared" ref="J121" si="44">SUM(E121:I121)</f>
        <v>0</v>
      </c>
      <c r="K121" s="48"/>
    </row>
    <row r="122" spans="2:11" ht="27.75" customHeight="1">
      <c r="B122" s="140"/>
      <c r="C122" s="143"/>
      <c r="D122" s="31" t="s">
        <v>57</v>
      </c>
      <c r="E122" s="47"/>
      <c r="F122" s="41"/>
      <c r="G122" s="41"/>
      <c r="H122" s="41"/>
      <c r="I122" s="41"/>
      <c r="J122" s="51">
        <f>SUM(E122:I122)</f>
        <v>0</v>
      </c>
      <c r="K122" s="48"/>
    </row>
    <row r="123" spans="2:11" ht="27.75" customHeight="1">
      <c r="B123" s="140"/>
      <c r="C123" s="143"/>
      <c r="D123" s="31" t="s">
        <v>56</v>
      </c>
      <c r="E123" s="47"/>
      <c r="F123" s="41"/>
      <c r="G123" s="41"/>
      <c r="H123" s="41"/>
      <c r="I123" s="41"/>
      <c r="J123" s="51">
        <f>SUM(E123:I123)</f>
        <v>0</v>
      </c>
      <c r="K123" s="48"/>
    </row>
    <row r="124" spans="2:11" ht="27.75" customHeight="1">
      <c r="B124" s="140"/>
      <c r="C124" s="143"/>
      <c r="D124" s="38" t="s">
        <v>39</v>
      </c>
      <c r="E124" s="46"/>
      <c r="F124" s="43"/>
      <c r="G124" s="43"/>
      <c r="H124" s="43"/>
      <c r="I124" s="43"/>
      <c r="J124" s="50">
        <f t="shared" ref="J124" si="45">SUM(E124:I124)</f>
        <v>0</v>
      </c>
      <c r="K124" s="48"/>
    </row>
    <row r="125" spans="2:11" ht="27.75" customHeight="1">
      <c r="B125" s="140"/>
      <c r="C125" s="143"/>
      <c r="D125" s="38" t="s">
        <v>40</v>
      </c>
      <c r="E125" s="47"/>
      <c r="F125" s="41"/>
      <c r="G125" s="41"/>
      <c r="H125" s="41"/>
      <c r="I125" s="41"/>
      <c r="J125" s="51">
        <f>SUM(E125:I125)</f>
        <v>0</v>
      </c>
      <c r="K125" s="48"/>
    </row>
    <row r="126" spans="2:11" ht="27.75" customHeight="1">
      <c r="B126" s="140"/>
      <c r="C126" s="143"/>
      <c r="D126" s="38" t="s">
        <v>41</v>
      </c>
      <c r="E126" s="46"/>
      <c r="F126" s="43"/>
      <c r="G126" s="43"/>
      <c r="H126" s="43"/>
      <c r="I126" s="43"/>
      <c r="J126" s="50">
        <f t="shared" ref="J126" si="46">SUM(E126:I126)</f>
        <v>0</v>
      </c>
      <c r="K126" s="48"/>
    </row>
    <row r="127" spans="2:11" ht="27.75" customHeight="1">
      <c r="B127" s="140"/>
      <c r="C127" s="143"/>
      <c r="D127" s="38" t="s">
        <v>42</v>
      </c>
      <c r="E127" s="47"/>
      <c r="F127" s="41"/>
      <c r="G127" s="41"/>
      <c r="H127" s="41"/>
      <c r="I127" s="41"/>
      <c r="J127" s="51">
        <f>SUM(E127:I127)</f>
        <v>0</v>
      </c>
      <c r="K127" s="48"/>
    </row>
    <row r="128" spans="2:11" ht="27.75" customHeight="1">
      <c r="B128" s="140"/>
      <c r="C128" s="143"/>
      <c r="D128" s="38" t="s">
        <v>43</v>
      </c>
      <c r="E128" s="47"/>
      <c r="F128" s="41"/>
      <c r="G128" s="41"/>
      <c r="H128" s="41"/>
      <c r="I128" s="41"/>
      <c r="J128" s="51">
        <f t="shared" ref="J128:J129" si="47">SUM(E128:I128)</f>
        <v>0</v>
      </c>
      <c r="K128" s="48"/>
    </row>
    <row r="129" spans="2:11" ht="27.75" customHeight="1" thickBot="1">
      <c r="B129" s="141"/>
      <c r="C129" s="144"/>
      <c r="D129" s="38" t="s">
        <v>44</v>
      </c>
      <c r="E129" s="47"/>
      <c r="F129" s="41"/>
      <c r="G129" s="41"/>
      <c r="H129" s="41"/>
      <c r="I129" s="41"/>
      <c r="J129" s="51">
        <f t="shared" si="47"/>
        <v>0</v>
      </c>
      <c r="K129" s="48"/>
    </row>
    <row r="130" spans="2:11" ht="27.75" customHeight="1" thickTop="1">
      <c r="B130" s="139">
        <v>13</v>
      </c>
      <c r="C130" s="142">
        <v>45578</v>
      </c>
      <c r="D130" s="36" t="s">
        <v>37</v>
      </c>
      <c r="E130" s="45"/>
      <c r="F130" s="37"/>
      <c r="G130" s="37"/>
      <c r="H130" s="37"/>
      <c r="I130" s="37"/>
      <c r="J130" s="49">
        <f>SUM(E130:I130)</f>
        <v>0</v>
      </c>
      <c r="K130" s="48"/>
    </row>
    <row r="131" spans="2:11" ht="27.75" customHeight="1">
      <c r="B131" s="140"/>
      <c r="C131" s="143"/>
      <c r="D131" s="42" t="s">
        <v>38</v>
      </c>
      <c r="E131" s="46"/>
      <c r="F131" s="43"/>
      <c r="G131" s="43"/>
      <c r="H131" s="43"/>
      <c r="I131" s="43"/>
      <c r="J131" s="50">
        <f t="shared" ref="J131" si="48">SUM(E131:I131)</f>
        <v>0</v>
      </c>
      <c r="K131" s="48"/>
    </row>
    <row r="132" spans="2:11" ht="27.75" customHeight="1">
      <c r="B132" s="140"/>
      <c r="C132" s="143"/>
      <c r="D132" s="31" t="s">
        <v>57</v>
      </c>
      <c r="E132" s="47"/>
      <c r="F132" s="41"/>
      <c r="G132" s="41"/>
      <c r="H132" s="41"/>
      <c r="I132" s="41"/>
      <c r="J132" s="51">
        <f>SUM(E132:I132)</f>
        <v>0</v>
      </c>
      <c r="K132" s="48"/>
    </row>
    <row r="133" spans="2:11" ht="27.75" customHeight="1">
      <c r="B133" s="140"/>
      <c r="C133" s="143"/>
      <c r="D133" s="31" t="s">
        <v>56</v>
      </c>
      <c r="E133" s="47"/>
      <c r="F133" s="41"/>
      <c r="G133" s="41"/>
      <c r="H133" s="41"/>
      <c r="I133" s="41"/>
      <c r="J133" s="51">
        <f>SUM(E133:I133)</f>
        <v>0</v>
      </c>
      <c r="K133" s="48"/>
    </row>
    <row r="134" spans="2:11" ht="27.75" customHeight="1">
      <c r="B134" s="140"/>
      <c r="C134" s="143"/>
      <c r="D134" s="38" t="s">
        <v>39</v>
      </c>
      <c r="E134" s="46"/>
      <c r="F134" s="43"/>
      <c r="G134" s="43"/>
      <c r="H134" s="43"/>
      <c r="I134" s="43"/>
      <c r="J134" s="50">
        <f t="shared" ref="J134" si="49">SUM(E134:I134)</f>
        <v>0</v>
      </c>
      <c r="K134" s="48"/>
    </row>
    <row r="135" spans="2:11" ht="27.75" customHeight="1">
      <c r="B135" s="140"/>
      <c r="C135" s="143"/>
      <c r="D135" s="38" t="s">
        <v>40</v>
      </c>
      <c r="E135" s="47"/>
      <c r="F135" s="41"/>
      <c r="G135" s="41"/>
      <c r="H135" s="41"/>
      <c r="I135" s="41"/>
      <c r="J135" s="51">
        <f>SUM(E135:I135)</f>
        <v>0</v>
      </c>
      <c r="K135" s="48"/>
    </row>
    <row r="136" spans="2:11" ht="27.75" customHeight="1">
      <c r="B136" s="140"/>
      <c r="C136" s="143"/>
      <c r="D136" s="38" t="s">
        <v>41</v>
      </c>
      <c r="E136" s="46"/>
      <c r="F136" s="43"/>
      <c r="G136" s="43"/>
      <c r="H136" s="43"/>
      <c r="I136" s="43"/>
      <c r="J136" s="50">
        <f t="shared" ref="J136" si="50">SUM(E136:I136)</f>
        <v>0</v>
      </c>
      <c r="K136" s="48"/>
    </row>
    <row r="137" spans="2:11" ht="27.75" customHeight="1">
      <c r="B137" s="140"/>
      <c r="C137" s="143"/>
      <c r="D137" s="38" t="s">
        <v>42</v>
      </c>
      <c r="E137" s="47"/>
      <c r="F137" s="41"/>
      <c r="G137" s="41"/>
      <c r="H137" s="41"/>
      <c r="I137" s="41"/>
      <c r="J137" s="51">
        <f>SUM(E137:I137)</f>
        <v>0</v>
      </c>
      <c r="K137" s="48"/>
    </row>
    <row r="138" spans="2:11" ht="27.75" customHeight="1">
      <c r="B138" s="140"/>
      <c r="C138" s="143"/>
      <c r="D138" s="38" t="s">
        <v>43</v>
      </c>
      <c r="E138" s="47"/>
      <c r="F138" s="41"/>
      <c r="G138" s="41"/>
      <c r="H138" s="41"/>
      <c r="I138" s="41"/>
      <c r="J138" s="51">
        <f t="shared" ref="J138:J139" si="51">SUM(E138:I138)</f>
        <v>0</v>
      </c>
      <c r="K138" s="48"/>
    </row>
    <row r="139" spans="2:11" ht="27.75" customHeight="1" thickBot="1">
      <c r="B139" s="141"/>
      <c r="C139" s="144"/>
      <c r="D139" s="38" t="s">
        <v>44</v>
      </c>
      <c r="E139" s="47"/>
      <c r="F139" s="41"/>
      <c r="G139" s="41"/>
      <c r="H139" s="41"/>
      <c r="I139" s="41"/>
      <c r="J139" s="51">
        <f t="shared" si="51"/>
        <v>0</v>
      </c>
      <c r="K139" s="48"/>
    </row>
    <row r="140" spans="2:11" ht="27.75" customHeight="1" thickTop="1">
      <c r="B140" s="139">
        <v>14</v>
      </c>
      <c r="C140" s="142">
        <v>45579</v>
      </c>
      <c r="D140" s="36" t="s">
        <v>37</v>
      </c>
      <c r="E140" s="45"/>
      <c r="F140" s="37"/>
      <c r="G140" s="37"/>
      <c r="H140" s="37"/>
      <c r="I140" s="37"/>
      <c r="J140" s="49">
        <f>SUM(E140:I140)</f>
        <v>0</v>
      </c>
      <c r="K140" s="48"/>
    </row>
    <row r="141" spans="2:11" ht="27.75" customHeight="1">
      <c r="B141" s="140"/>
      <c r="C141" s="143"/>
      <c r="D141" s="42" t="s">
        <v>38</v>
      </c>
      <c r="E141" s="46"/>
      <c r="F141" s="43"/>
      <c r="G141" s="43"/>
      <c r="H141" s="43"/>
      <c r="I141" s="43"/>
      <c r="J141" s="50">
        <f t="shared" ref="J141" si="52">SUM(E141:I141)</f>
        <v>0</v>
      </c>
      <c r="K141" s="48"/>
    </row>
    <row r="142" spans="2:11" ht="27.75" customHeight="1">
      <c r="B142" s="140"/>
      <c r="C142" s="143"/>
      <c r="D142" s="31" t="s">
        <v>57</v>
      </c>
      <c r="E142" s="47"/>
      <c r="F142" s="41"/>
      <c r="G142" s="41"/>
      <c r="H142" s="41"/>
      <c r="I142" s="41"/>
      <c r="J142" s="51">
        <f>SUM(E142:I142)</f>
        <v>0</v>
      </c>
      <c r="K142" s="48"/>
    </row>
    <row r="143" spans="2:11" ht="27.75" customHeight="1">
      <c r="B143" s="140"/>
      <c r="C143" s="143"/>
      <c r="D143" s="31" t="s">
        <v>56</v>
      </c>
      <c r="E143" s="47"/>
      <c r="F143" s="41"/>
      <c r="G143" s="41"/>
      <c r="H143" s="41"/>
      <c r="I143" s="41"/>
      <c r="J143" s="51">
        <f>SUM(E143:I143)</f>
        <v>0</v>
      </c>
      <c r="K143" s="48"/>
    </row>
    <row r="144" spans="2:11" ht="27.75" customHeight="1">
      <c r="B144" s="140"/>
      <c r="C144" s="143"/>
      <c r="D144" s="38" t="s">
        <v>39</v>
      </c>
      <c r="E144" s="46"/>
      <c r="F144" s="43"/>
      <c r="G144" s="43"/>
      <c r="H144" s="43"/>
      <c r="I144" s="43"/>
      <c r="J144" s="50">
        <f t="shared" ref="J144" si="53">SUM(E144:I144)</f>
        <v>0</v>
      </c>
      <c r="K144" s="48"/>
    </row>
    <row r="145" spans="2:11" ht="27.75" customHeight="1">
      <c r="B145" s="140"/>
      <c r="C145" s="143"/>
      <c r="D145" s="38" t="s">
        <v>40</v>
      </c>
      <c r="E145" s="47"/>
      <c r="F145" s="41"/>
      <c r="G145" s="41"/>
      <c r="H145" s="41"/>
      <c r="I145" s="41"/>
      <c r="J145" s="51">
        <f>SUM(E145:I145)</f>
        <v>0</v>
      </c>
      <c r="K145" s="48"/>
    </row>
    <row r="146" spans="2:11" ht="27.75" customHeight="1">
      <c r="B146" s="140"/>
      <c r="C146" s="143"/>
      <c r="D146" s="38" t="s">
        <v>41</v>
      </c>
      <c r="E146" s="46"/>
      <c r="F146" s="43"/>
      <c r="G146" s="43"/>
      <c r="H146" s="43"/>
      <c r="I146" s="43"/>
      <c r="J146" s="50">
        <f t="shared" ref="J146" si="54">SUM(E146:I146)</f>
        <v>0</v>
      </c>
      <c r="K146" s="48"/>
    </row>
    <row r="147" spans="2:11" ht="27.75" customHeight="1">
      <c r="B147" s="140"/>
      <c r="C147" s="143"/>
      <c r="D147" s="38" t="s">
        <v>42</v>
      </c>
      <c r="E147" s="47"/>
      <c r="F147" s="41"/>
      <c r="G147" s="41"/>
      <c r="H147" s="41"/>
      <c r="I147" s="41"/>
      <c r="J147" s="51">
        <f>SUM(E147:I147)</f>
        <v>0</v>
      </c>
      <c r="K147" s="48"/>
    </row>
    <row r="148" spans="2:11" ht="27.75" customHeight="1">
      <c r="B148" s="140"/>
      <c r="C148" s="143"/>
      <c r="D148" s="38" t="s">
        <v>43</v>
      </c>
      <c r="E148" s="47"/>
      <c r="F148" s="41"/>
      <c r="G148" s="41"/>
      <c r="H148" s="41"/>
      <c r="I148" s="41"/>
      <c r="J148" s="51">
        <f t="shared" ref="J148:J149" si="55">SUM(E148:I148)</f>
        <v>0</v>
      </c>
      <c r="K148" s="48"/>
    </row>
    <row r="149" spans="2:11" ht="27.75" customHeight="1" thickBot="1">
      <c r="B149" s="141"/>
      <c r="C149" s="144"/>
      <c r="D149" s="38" t="s">
        <v>44</v>
      </c>
      <c r="E149" s="47"/>
      <c r="F149" s="41"/>
      <c r="G149" s="41"/>
      <c r="H149" s="41"/>
      <c r="I149" s="41"/>
      <c r="J149" s="51">
        <f t="shared" si="55"/>
        <v>0</v>
      </c>
      <c r="K149" s="48"/>
    </row>
    <row r="150" spans="2:11" ht="27.75" customHeight="1" thickTop="1">
      <c r="B150" s="139">
        <v>15</v>
      </c>
      <c r="C150" s="142">
        <v>45580</v>
      </c>
      <c r="D150" s="36" t="s">
        <v>37</v>
      </c>
      <c r="E150" s="45"/>
      <c r="F150" s="37"/>
      <c r="G150" s="37"/>
      <c r="H150" s="37"/>
      <c r="I150" s="37"/>
      <c r="J150" s="49">
        <f>SUM(E150:I150)</f>
        <v>0</v>
      </c>
      <c r="K150" s="48"/>
    </row>
    <row r="151" spans="2:11" ht="27.75" customHeight="1">
      <c r="B151" s="140"/>
      <c r="C151" s="143"/>
      <c r="D151" s="42" t="s">
        <v>38</v>
      </c>
      <c r="E151" s="46"/>
      <c r="F151" s="43"/>
      <c r="G151" s="43"/>
      <c r="H151" s="43"/>
      <c r="I151" s="43"/>
      <c r="J151" s="50">
        <f t="shared" ref="J151" si="56">SUM(E151:I151)</f>
        <v>0</v>
      </c>
      <c r="K151" s="48"/>
    </row>
    <row r="152" spans="2:11" ht="27.75" customHeight="1">
      <c r="B152" s="140"/>
      <c r="C152" s="143"/>
      <c r="D152" s="31" t="s">
        <v>57</v>
      </c>
      <c r="E152" s="47"/>
      <c r="F152" s="41"/>
      <c r="G152" s="41"/>
      <c r="H152" s="41"/>
      <c r="I152" s="41"/>
      <c r="J152" s="51">
        <f>SUM(E152:I152)</f>
        <v>0</v>
      </c>
      <c r="K152" s="48"/>
    </row>
    <row r="153" spans="2:11" ht="27.75" customHeight="1">
      <c r="B153" s="140"/>
      <c r="C153" s="143"/>
      <c r="D153" s="31" t="s">
        <v>56</v>
      </c>
      <c r="E153" s="47"/>
      <c r="F153" s="41"/>
      <c r="G153" s="41"/>
      <c r="H153" s="41"/>
      <c r="I153" s="41"/>
      <c r="J153" s="51">
        <f>SUM(E153:I153)</f>
        <v>0</v>
      </c>
      <c r="K153" s="48"/>
    </row>
    <row r="154" spans="2:11" ht="27.75" customHeight="1">
      <c r="B154" s="140"/>
      <c r="C154" s="143"/>
      <c r="D154" s="38" t="s">
        <v>39</v>
      </c>
      <c r="E154" s="46"/>
      <c r="F154" s="43"/>
      <c r="G154" s="43"/>
      <c r="H154" s="43"/>
      <c r="I154" s="43"/>
      <c r="J154" s="50">
        <f t="shared" ref="J154" si="57">SUM(E154:I154)</f>
        <v>0</v>
      </c>
      <c r="K154" s="48"/>
    </row>
    <row r="155" spans="2:11" ht="27.75" customHeight="1">
      <c r="B155" s="140"/>
      <c r="C155" s="143"/>
      <c r="D155" s="38" t="s">
        <v>40</v>
      </c>
      <c r="E155" s="47"/>
      <c r="F155" s="41"/>
      <c r="G155" s="41"/>
      <c r="H155" s="41"/>
      <c r="I155" s="41"/>
      <c r="J155" s="51">
        <f>SUM(E155:I155)</f>
        <v>0</v>
      </c>
      <c r="K155" s="48"/>
    </row>
    <row r="156" spans="2:11" ht="27.75" customHeight="1">
      <c r="B156" s="140"/>
      <c r="C156" s="143"/>
      <c r="D156" s="38" t="s">
        <v>41</v>
      </c>
      <c r="E156" s="46"/>
      <c r="F156" s="43"/>
      <c r="G156" s="43"/>
      <c r="H156" s="43"/>
      <c r="I156" s="43"/>
      <c r="J156" s="50">
        <f t="shared" ref="J156" si="58">SUM(E156:I156)</f>
        <v>0</v>
      </c>
      <c r="K156" s="48"/>
    </row>
    <row r="157" spans="2:11" ht="27.75" customHeight="1">
      <c r="B157" s="140"/>
      <c r="C157" s="143"/>
      <c r="D157" s="38" t="s">
        <v>42</v>
      </c>
      <c r="E157" s="47"/>
      <c r="F157" s="41"/>
      <c r="G157" s="41"/>
      <c r="H157" s="41"/>
      <c r="I157" s="41"/>
      <c r="J157" s="51">
        <f>SUM(E157:I157)</f>
        <v>0</v>
      </c>
      <c r="K157" s="48"/>
    </row>
    <row r="158" spans="2:11" ht="27.75" customHeight="1">
      <c r="B158" s="140"/>
      <c r="C158" s="143"/>
      <c r="D158" s="38" t="s">
        <v>43</v>
      </c>
      <c r="E158" s="47"/>
      <c r="F158" s="41"/>
      <c r="G158" s="41"/>
      <c r="H158" s="41"/>
      <c r="I158" s="41"/>
      <c r="J158" s="51">
        <f t="shared" ref="J158:J159" si="59">SUM(E158:I158)</f>
        <v>0</v>
      </c>
      <c r="K158" s="48"/>
    </row>
    <row r="159" spans="2:11" ht="27.75" customHeight="1" thickBot="1">
      <c r="B159" s="141"/>
      <c r="C159" s="144"/>
      <c r="D159" s="38" t="s">
        <v>44</v>
      </c>
      <c r="E159" s="47"/>
      <c r="F159" s="41"/>
      <c r="G159" s="41"/>
      <c r="H159" s="41"/>
      <c r="I159" s="41"/>
      <c r="J159" s="51">
        <f t="shared" si="59"/>
        <v>0</v>
      </c>
      <c r="K159" s="48"/>
    </row>
    <row r="160" spans="2:11" ht="27.75" customHeight="1" thickTop="1">
      <c r="B160" s="139">
        <v>16</v>
      </c>
      <c r="C160" s="142">
        <v>45581</v>
      </c>
      <c r="D160" s="36" t="s">
        <v>37</v>
      </c>
      <c r="E160" s="45"/>
      <c r="F160" s="37"/>
      <c r="G160" s="37"/>
      <c r="H160" s="37"/>
      <c r="I160" s="37"/>
      <c r="J160" s="49">
        <f>SUM(E160:I160)</f>
        <v>0</v>
      </c>
      <c r="K160" s="48"/>
    </row>
    <row r="161" spans="2:11" ht="27.75" customHeight="1">
      <c r="B161" s="140"/>
      <c r="C161" s="143"/>
      <c r="D161" s="42" t="s">
        <v>38</v>
      </c>
      <c r="E161" s="46"/>
      <c r="F161" s="43"/>
      <c r="G161" s="43"/>
      <c r="H161" s="43"/>
      <c r="I161" s="43"/>
      <c r="J161" s="50">
        <f t="shared" ref="J161" si="60">SUM(E161:I161)</f>
        <v>0</v>
      </c>
      <c r="K161" s="48"/>
    </row>
    <row r="162" spans="2:11" ht="27.75" customHeight="1">
      <c r="B162" s="140"/>
      <c r="C162" s="143"/>
      <c r="D162" s="31" t="s">
        <v>57</v>
      </c>
      <c r="E162" s="47"/>
      <c r="F162" s="41"/>
      <c r="G162" s="41"/>
      <c r="H162" s="41"/>
      <c r="I162" s="41"/>
      <c r="J162" s="51">
        <f>SUM(E162:I162)</f>
        <v>0</v>
      </c>
      <c r="K162" s="48"/>
    </row>
    <row r="163" spans="2:11" ht="27.75" customHeight="1">
      <c r="B163" s="140"/>
      <c r="C163" s="143"/>
      <c r="D163" s="31" t="s">
        <v>56</v>
      </c>
      <c r="E163" s="47"/>
      <c r="F163" s="41"/>
      <c r="G163" s="41"/>
      <c r="H163" s="41"/>
      <c r="I163" s="41"/>
      <c r="J163" s="51">
        <f>SUM(E163:I163)</f>
        <v>0</v>
      </c>
      <c r="K163" s="48"/>
    </row>
    <row r="164" spans="2:11" ht="27.75" customHeight="1">
      <c r="B164" s="140"/>
      <c r="C164" s="143"/>
      <c r="D164" s="38" t="s">
        <v>39</v>
      </c>
      <c r="E164" s="46"/>
      <c r="F164" s="43"/>
      <c r="G164" s="43"/>
      <c r="H164" s="43"/>
      <c r="I164" s="43"/>
      <c r="J164" s="50">
        <f t="shared" ref="J164" si="61">SUM(E164:I164)</f>
        <v>0</v>
      </c>
      <c r="K164" s="48"/>
    </row>
    <row r="165" spans="2:11" ht="27.75" customHeight="1">
      <c r="B165" s="140"/>
      <c r="C165" s="143"/>
      <c r="D165" s="38" t="s">
        <v>40</v>
      </c>
      <c r="E165" s="47"/>
      <c r="F165" s="41"/>
      <c r="G165" s="41"/>
      <c r="H165" s="41"/>
      <c r="I165" s="41"/>
      <c r="J165" s="51">
        <f>SUM(E165:I165)</f>
        <v>0</v>
      </c>
      <c r="K165" s="48"/>
    </row>
    <row r="166" spans="2:11" ht="27.75" customHeight="1">
      <c r="B166" s="140"/>
      <c r="C166" s="143"/>
      <c r="D166" s="38" t="s">
        <v>41</v>
      </c>
      <c r="E166" s="46"/>
      <c r="F166" s="43"/>
      <c r="G166" s="43"/>
      <c r="H166" s="43"/>
      <c r="I166" s="43"/>
      <c r="J166" s="50">
        <f t="shared" ref="J166" si="62">SUM(E166:I166)</f>
        <v>0</v>
      </c>
      <c r="K166" s="48"/>
    </row>
    <row r="167" spans="2:11" ht="27.75" customHeight="1">
      <c r="B167" s="140"/>
      <c r="C167" s="143"/>
      <c r="D167" s="38" t="s">
        <v>42</v>
      </c>
      <c r="E167" s="47"/>
      <c r="F167" s="41"/>
      <c r="G167" s="41"/>
      <c r="H167" s="41"/>
      <c r="I167" s="41"/>
      <c r="J167" s="51">
        <f>SUM(E167:I167)</f>
        <v>0</v>
      </c>
      <c r="K167" s="48"/>
    </row>
    <row r="168" spans="2:11" ht="27.75" customHeight="1">
      <c r="B168" s="140"/>
      <c r="C168" s="143"/>
      <c r="D168" s="38" t="s">
        <v>43</v>
      </c>
      <c r="E168" s="47"/>
      <c r="F168" s="41"/>
      <c r="G168" s="41"/>
      <c r="H168" s="41"/>
      <c r="I168" s="41"/>
      <c r="J168" s="51">
        <f t="shared" ref="J168:J169" si="63">SUM(E168:I168)</f>
        <v>0</v>
      </c>
      <c r="K168" s="48"/>
    </row>
    <row r="169" spans="2:11" ht="27.75" customHeight="1" thickBot="1">
      <c r="B169" s="141"/>
      <c r="C169" s="144"/>
      <c r="D169" s="38" t="s">
        <v>44</v>
      </c>
      <c r="E169" s="47"/>
      <c r="F169" s="41"/>
      <c r="G169" s="41"/>
      <c r="H169" s="41"/>
      <c r="I169" s="41"/>
      <c r="J169" s="51">
        <f t="shared" si="63"/>
        <v>0</v>
      </c>
      <c r="K169" s="48"/>
    </row>
    <row r="170" spans="2:11" ht="27.75" customHeight="1" thickTop="1">
      <c r="B170" s="139">
        <v>17</v>
      </c>
      <c r="C170" s="142">
        <v>45582</v>
      </c>
      <c r="D170" s="36" t="s">
        <v>37</v>
      </c>
      <c r="E170" s="45"/>
      <c r="F170" s="37"/>
      <c r="G170" s="37"/>
      <c r="H170" s="37"/>
      <c r="I170" s="37"/>
      <c r="J170" s="49">
        <f>SUM(E170:I170)</f>
        <v>0</v>
      </c>
      <c r="K170" s="48"/>
    </row>
    <row r="171" spans="2:11" ht="27.75" customHeight="1">
      <c r="B171" s="140"/>
      <c r="C171" s="143"/>
      <c r="D171" s="42" t="s">
        <v>38</v>
      </c>
      <c r="E171" s="46"/>
      <c r="F171" s="43"/>
      <c r="G171" s="43"/>
      <c r="H171" s="43"/>
      <c r="I171" s="43"/>
      <c r="J171" s="50">
        <f t="shared" ref="J171" si="64">SUM(E171:I171)</f>
        <v>0</v>
      </c>
      <c r="K171" s="48"/>
    </row>
    <row r="172" spans="2:11" ht="27.75" customHeight="1">
      <c r="B172" s="140"/>
      <c r="C172" s="143"/>
      <c r="D172" s="31" t="s">
        <v>57</v>
      </c>
      <c r="E172" s="47"/>
      <c r="F172" s="41"/>
      <c r="G172" s="41"/>
      <c r="H172" s="41"/>
      <c r="I172" s="41"/>
      <c r="J172" s="51">
        <f>SUM(E172:I172)</f>
        <v>0</v>
      </c>
      <c r="K172" s="48"/>
    </row>
    <row r="173" spans="2:11" ht="27.75" customHeight="1">
      <c r="B173" s="140"/>
      <c r="C173" s="143"/>
      <c r="D173" s="31" t="s">
        <v>56</v>
      </c>
      <c r="E173" s="47"/>
      <c r="F173" s="41"/>
      <c r="G173" s="41"/>
      <c r="H173" s="41"/>
      <c r="I173" s="41"/>
      <c r="J173" s="51">
        <f>SUM(E173:I173)</f>
        <v>0</v>
      </c>
      <c r="K173" s="48"/>
    </row>
    <row r="174" spans="2:11" ht="27.75" customHeight="1">
      <c r="B174" s="140"/>
      <c r="C174" s="143"/>
      <c r="D174" s="38" t="s">
        <v>39</v>
      </c>
      <c r="E174" s="46"/>
      <c r="F174" s="43"/>
      <c r="G174" s="43"/>
      <c r="H174" s="43"/>
      <c r="I174" s="43"/>
      <c r="J174" s="50">
        <f t="shared" ref="J174" si="65">SUM(E174:I174)</f>
        <v>0</v>
      </c>
      <c r="K174" s="48"/>
    </row>
    <row r="175" spans="2:11" ht="27.75" customHeight="1">
      <c r="B175" s="140"/>
      <c r="C175" s="143"/>
      <c r="D175" s="38" t="s">
        <v>40</v>
      </c>
      <c r="E175" s="47"/>
      <c r="F175" s="41"/>
      <c r="G175" s="41"/>
      <c r="H175" s="41"/>
      <c r="I175" s="41"/>
      <c r="J175" s="51">
        <f>SUM(E175:I175)</f>
        <v>0</v>
      </c>
      <c r="K175" s="48"/>
    </row>
    <row r="176" spans="2:11" ht="27.75" customHeight="1">
      <c r="B176" s="140"/>
      <c r="C176" s="143"/>
      <c r="D176" s="38" t="s">
        <v>41</v>
      </c>
      <c r="E176" s="46"/>
      <c r="F176" s="43"/>
      <c r="G176" s="43"/>
      <c r="H176" s="43"/>
      <c r="I176" s="43"/>
      <c r="J176" s="50">
        <f t="shared" ref="J176" si="66">SUM(E176:I176)</f>
        <v>0</v>
      </c>
      <c r="K176" s="48"/>
    </row>
    <row r="177" spans="2:11" ht="27.75" customHeight="1">
      <c r="B177" s="140"/>
      <c r="C177" s="143"/>
      <c r="D177" s="38" t="s">
        <v>42</v>
      </c>
      <c r="E177" s="47"/>
      <c r="F177" s="41"/>
      <c r="G177" s="41"/>
      <c r="H177" s="41"/>
      <c r="I177" s="41"/>
      <c r="J177" s="51">
        <f>SUM(E177:I177)</f>
        <v>0</v>
      </c>
      <c r="K177" s="48"/>
    </row>
    <row r="178" spans="2:11" ht="27.75" customHeight="1">
      <c r="B178" s="140"/>
      <c r="C178" s="143"/>
      <c r="D178" s="38" t="s">
        <v>43</v>
      </c>
      <c r="E178" s="47"/>
      <c r="F178" s="41"/>
      <c r="G178" s="41"/>
      <c r="H178" s="41"/>
      <c r="I178" s="41"/>
      <c r="J178" s="51">
        <f t="shared" ref="J178:J179" si="67">SUM(E178:I178)</f>
        <v>0</v>
      </c>
      <c r="K178" s="48"/>
    </row>
    <row r="179" spans="2:11" ht="27.75" customHeight="1" thickBot="1">
      <c r="B179" s="141"/>
      <c r="C179" s="144"/>
      <c r="D179" s="38" t="s">
        <v>44</v>
      </c>
      <c r="E179" s="47"/>
      <c r="F179" s="41"/>
      <c r="G179" s="41"/>
      <c r="H179" s="41"/>
      <c r="I179" s="41"/>
      <c r="J179" s="51">
        <f t="shared" si="67"/>
        <v>0</v>
      </c>
      <c r="K179" s="48"/>
    </row>
    <row r="180" spans="2:11" ht="27.75" customHeight="1" thickTop="1">
      <c r="B180" s="139">
        <v>18</v>
      </c>
      <c r="C180" s="142">
        <v>45583</v>
      </c>
      <c r="D180" s="36" t="s">
        <v>37</v>
      </c>
      <c r="E180" s="45"/>
      <c r="F180" s="37"/>
      <c r="G180" s="37"/>
      <c r="H180" s="37"/>
      <c r="I180" s="37"/>
      <c r="J180" s="49">
        <f>SUM(E180:I180)</f>
        <v>0</v>
      </c>
      <c r="K180" s="48"/>
    </row>
    <row r="181" spans="2:11" ht="27.75" customHeight="1">
      <c r="B181" s="140"/>
      <c r="C181" s="143"/>
      <c r="D181" s="42" t="s">
        <v>38</v>
      </c>
      <c r="E181" s="46"/>
      <c r="F181" s="43"/>
      <c r="G181" s="43"/>
      <c r="H181" s="43"/>
      <c r="I181" s="43"/>
      <c r="J181" s="50">
        <f t="shared" ref="J181" si="68">SUM(E181:I181)</f>
        <v>0</v>
      </c>
      <c r="K181" s="48"/>
    </row>
    <row r="182" spans="2:11" ht="27.75" customHeight="1">
      <c r="B182" s="140"/>
      <c r="C182" s="143"/>
      <c r="D182" s="31" t="s">
        <v>57</v>
      </c>
      <c r="E182" s="47"/>
      <c r="F182" s="41"/>
      <c r="G182" s="41"/>
      <c r="H182" s="41"/>
      <c r="I182" s="41"/>
      <c r="J182" s="51">
        <f>SUM(E182:I182)</f>
        <v>0</v>
      </c>
      <c r="K182" s="48"/>
    </row>
    <row r="183" spans="2:11" ht="27.75" customHeight="1">
      <c r="B183" s="140"/>
      <c r="C183" s="143"/>
      <c r="D183" s="31" t="s">
        <v>56</v>
      </c>
      <c r="E183" s="47"/>
      <c r="F183" s="41"/>
      <c r="G183" s="41"/>
      <c r="H183" s="41"/>
      <c r="I183" s="41"/>
      <c r="J183" s="51">
        <f>SUM(E183:I183)</f>
        <v>0</v>
      </c>
      <c r="K183" s="48"/>
    </row>
    <row r="184" spans="2:11" ht="27.75" customHeight="1">
      <c r="B184" s="140"/>
      <c r="C184" s="143"/>
      <c r="D184" s="38" t="s">
        <v>39</v>
      </c>
      <c r="E184" s="46"/>
      <c r="F184" s="43"/>
      <c r="G184" s="43"/>
      <c r="H184" s="43"/>
      <c r="I184" s="43"/>
      <c r="J184" s="50">
        <f t="shared" ref="J184" si="69">SUM(E184:I184)</f>
        <v>0</v>
      </c>
      <c r="K184" s="48"/>
    </row>
    <row r="185" spans="2:11" ht="27.75" customHeight="1">
      <c r="B185" s="140"/>
      <c r="C185" s="143"/>
      <c r="D185" s="38" t="s">
        <v>40</v>
      </c>
      <c r="E185" s="47"/>
      <c r="F185" s="41"/>
      <c r="G185" s="41"/>
      <c r="H185" s="41"/>
      <c r="I185" s="41"/>
      <c r="J185" s="51">
        <f>SUM(E185:I185)</f>
        <v>0</v>
      </c>
      <c r="K185" s="48"/>
    </row>
    <row r="186" spans="2:11" ht="27.75" customHeight="1">
      <c r="B186" s="140"/>
      <c r="C186" s="143"/>
      <c r="D186" s="38" t="s">
        <v>41</v>
      </c>
      <c r="E186" s="46"/>
      <c r="F186" s="43"/>
      <c r="G186" s="43"/>
      <c r="H186" s="43"/>
      <c r="I186" s="43"/>
      <c r="J186" s="50">
        <f t="shared" ref="J186" si="70">SUM(E186:I186)</f>
        <v>0</v>
      </c>
      <c r="K186" s="48"/>
    </row>
    <row r="187" spans="2:11" ht="27.75" customHeight="1">
      <c r="B187" s="140"/>
      <c r="C187" s="143"/>
      <c r="D187" s="38" t="s">
        <v>42</v>
      </c>
      <c r="E187" s="47"/>
      <c r="F187" s="41"/>
      <c r="G187" s="41"/>
      <c r="H187" s="41"/>
      <c r="I187" s="41"/>
      <c r="J187" s="51">
        <f>SUM(E187:I187)</f>
        <v>0</v>
      </c>
      <c r="K187" s="48"/>
    </row>
    <row r="188" spans="2:11" ht="27.75" customHeight="1">
      <c r="B188" s="140"/>
      <c r="C188" s="143"/>
      <c r="D188" s="38" t="s">
        <v>43</v>
      </c>
      <c r="E188" s="47"/>
      <c r="F188" s="41"/>
      <c r="G188" s="41"/>
      <c r="H188" s="41"/>
      <c r="I188" s="41"/>
      <c r="J188" s="51">
        <f t="shared" ref="J188:J189" si="71">SUM(E188:I188)</f>
        <v>0</v>
      </c>
      <c r="K188" s="48"/>
    </row>
    <row r="189" spans="2:11" ht="27.75" customHeight="1" thickBot="1">
      <c r="B189" s="141"/>
      <c r="C189" s="144"/>
      <c r="D189" s="38" t="s">
        <v>44</v>
      </c>
      <c r="E189" s="47"/>
      <c r="F189" s="41"/>
      <c r="G189" s="41"/>
      <c r="H189" s="41"/>
      <c r="I189" s="41"/>
      <c r="J189" s="51">
        <f t="shared" si="71"/>
        <v>0</v>
      </c>
      <c r="K189" s="48"/>
    </row>
    <row r="190" spans="2:11" ht="27.75" customHeight="1" thickTop="1">
      <c r="B190" s="139">
        <v>19</v>
      </c>
      <c r="C190" s="142">
        <v>45584</v>
      </c>
      <c r="D190" s="36" t="s">
        <v>37</v>
      </c>
      <c r="E190" s="45"/>
      <c r="F190" s="37"/>
      <c r="G190" s="37"/>
      <c r="H190" s="37"/>
      <c r="I190" s="37"/>
      <c r="J190" s="49">
        <f>SUM(E190:I190)</f>
        <v>0</v>
      </c>
      <c r="K190" s="48"/>
    </row>
    <row r="191" spans="2:11" ht="27.75" customHeight="1">
      <c r="B191" s="140"/>
      <c r="C191" s="143"/>
      <c r="D191" s="42" t="s">
        <v>38</v>
      </c>
      <c r="E191" s="46"/>
      <c r="F191" s="43"/>
      <c r="G191" s="43"/>
      <c r="H191" s="43"/>
      <c r="I191" s="43"/>
      <c r="J191" s="50">
        <f t="shared" ref="J191" si="72">SUM(E191:I191)</f>
        <v>0</v>
      </c>
      <c r="K191" s="48"/>
    </row>
    <row r="192" spans="2:11" ht="27.75" customHeight="1">
      <c r="B192" s="140"/>
      <c r="C192" s="143"/>
      <c r="D192" s="31" t="s">
        <v>57</v>
      </c>
      <c r="E192" s="47"/>
      <c r="F192" s="41"/>
      <c r="G192" s="41"/>
      <c r="H192" s="41"/>
      <c r="I192" s="41"/>
      <c r="J192" s="51">
        <f>SUM(E192:I192)</f>
        <v>0</v>
      </c>
      <c r="K192" s="48"/>
    </row>
    <row r="193" spans="2:11" ht="27.75" customHeight="1">
      <c r="B193" s="140"/>
      <c r="C193" s="143"/>
      <c r="D193" s="31" t="s">
        <v>56</v>
      </c>
      <c r="E193" s="47"/>
      <c r="F193" s="41"/>
      <c r="G193" s="41"/>
      <c r="H193" s="41"/>
      <c r="I193" s="41"/>
      <c r="J193" s="51">
        <f>SUM(E193:I193)</f>
        <v>0</v>
      </c>
      <c r="K193" s="48"/>
    </row>
    <row r="194" spans="2:11" ht="27.75" customHeight="1">
      <c r="B194" s="140"/>
      <c r="C194" s="143"/>
      <c r="D194" s="38" t="s">
        <v>39</v>
      </c>
      <c r="E194" s="46"/>
      <c r="F194" s="43"/>
      <c r="G194" s="43"/>
      <c r="H194" s="43"/>
      <c r="I194" s="43"/>
      <c r="J194" s="50">
        <f t="shared" ref="J194" si="73">SUM(E194:I194)</f>
        <v>0</v>
      </c>
      <c r="K194" s="48"/>
    </row>
    <row r="195" spans="2:11" ht="27.75" customHeight="1">
      <c r="B195" s="140"/>
      <c r="C195" s="143"/>
      <c r="D195" s="38" t="s">
        <v>40</v>
      </c>
      <c r="E195" s="47"/>
      <c r="F195" s="41"/>
      <c r="G195" s="41"/>
      <c r="H195" s="41"/>
      <c r="I195" s="41"/>
      <c r="J195" s="51">
        <f>SUM(E195:I195)</f>
        <v>0</v>
      </c>
      <c r="K195" s="48"/>
    </row>
    <row r="196" spans="2:11" ht="27.75" customHeight="1">
      <c r="B196" s="140"/>
      <c r="C196" s="143"/>
      <c r="D196" s="38" t="s">
        <v>41</v>
      </c>
      <c r="E196" s="46"/>
      <c r="F196" s="43"/>
      <c r="G196" s="43"/>
      <c r="H196" s="43"/>
      <c r="I196" s="43"/>
      <c r="J196" s="50">
        <f t="shared" ref="J196" si="74">SUM(E196:I196)</f>
        <v>0</v>
      </c>
      <c r="K196" s="48"/>
    </row>
    <row r="197" spans="2:11" ht="27.75" customHeight="1">
      <c r="B197" s="140"/>
      <c r="C197" s="143"/>
      <c r="D197" s="38" t="s">
        <v>42</v>
      </c>
      <c r="E197" s="47"/>
      <c r="F197" s="41"/>
      <c r="G197" s="41"/>
      <c r="H197" s="41"/>
      <c r="I197" s="41"/>
      <c r="J197" s="51">
        <f>SUM(E197:I197)</f>
        <v>0</v>
      </c>
      <c r="K197" s="48"/>
    </row>
    <row r="198" spans="2:11" ht="27.75" customHeight="1">
      <c r="B198" s="140"/>
      <c r="C198" s="143"/>
      <c r="D198" s="38" t="s">
        <v>43</v>
      </c>
      <c r="E198" s="47"/>
      <c r="F198" s="41"/>
      <c r="G198" s="41"/>
      <c r="H198" s="41"/>
      <c r="I198" s="41"/>
      <c r="J198" s="51">
        <f t="shared" ref="J198:J199" si="75">SUM(E198:I198)</f>
        <v>0</v>
      </c>
      <c r="K198" s="48"/>
    </row>
    <row r="199" spans="2:11" ht="27.75" customHeight="1" thickBot="1">
      <c r="B199" s="141"/>
      <c r="C199" s="144"/>
      <c r="D199" s="38" t="s">
        <v>44</v>
      </c>
      <c r="E199" s="47"/>
      <c r="F199" s="41"/>
      <c r="G199" s="41"/>
      <c r="H199" s="41"/>
      <c r="I199" s="41"/>
      <c r="J199" s="51">
        <f t="shared" si="75"/>
        <v>0</v>
      </c>
      <c r="K199" s="48"/>
    </row>
    <row r="200" spans="2:11" ht="27.75" customHeight="1" thickTop="1">
      <c r="B200" s="139">
        <v>20</v>
      </c>
      <c r="C200" s="142">
        <v>45585</v>
      </c>
      <c r="D200" s="36" t="s">
        <v>37</v>
      </c>
      <c r="E200" s="45"/>
      <c r="F200" s="37"/>
      <c r="G200" s="37"/>
      <c r="H200" s="37"/>
      <c r="I200" s="37"/>
      <c r="J200" s="49">
        <f>SUM(E200:I200)</f>
        <v>0</v>
      </c>
      <c r="K200" s="48"/>
    </row>
    <row r="201" spans="2:11" ht="27.75" customHeight="1">
      <c r="B201" s="140"/>
      <c r="C201" s="143"/>
      <c r="D201" s="42" t="s">
        <v>38</v>
      </c>
      <c r="E201" s="46"/>
      <c r="F201" s="43"/>
      <c r="G201" s="43"/>
      <c r="H201" s="43"/>
      <c r="I201" s="43"/>
      <c r="J201" s="50">
        <f t="shared" ref="J201" si="76">SUM(E201:I201)</f>
        <v>0</v>
      </c>
      <c r="K201" s="48"/>
    </row>
    <row r="202" spans="2:11" ht="27.75" customHeight="1">
      <c r="B202" s="140"/>
      <c r="C202" s="143"/>
      <c r="D202" s="31" t="s">
        <v>57</v>
      </c>
      <c r="E202" s="47"/>
      <c r="F202" s="41"/>
      <c r="G202" s="41"/>
      <c r="H202" s="41"/>
      <c r="I202" s="41"/>
      <c r="J202" s="51">
        <f>SUM(E202:I202)</f>
        <v>0</v>
      </c>
      <c r="K202" s="48"/>
    </row>
    <row r="203" spans="2:11" ht="27.75" customHeight="1">
      <c r="B203" s="140"/>
      <c r="C203" s="143"/>
      <c r="D203" s="31" t="s">
        <v>56</v>
      </c>
      <c r="E203" s="47"/>
      <c r="F203" s="41"/>
      <c r="G203" s="41"/>
      <c r="H203" s="41"/>
      <c r="I203" s="41"/>
      <c r="J203" s="51">
        <f>SUM(E203:I203)</f>
        <v>0</v>
      </c>
      <c r="K203" s="48"/>
    </row>
    <row r="204" spans="2:11" ht="27.75" customHeight="1">
      <c r="B204" s="140"/>
      <c r="C204" s="143"/>
      <c r="D204" s="38" t="s">
        <v>39</v>
      </c>
      <c r="E204" s="46"/>
      <c r="F204" s="43"/>
      <c r="G204" s="43"/>
      <c r="H204" s="43"/>
      <c r="I204" s="43"/>
      <c r="J204" s="50">
        <f t="shared" ref="J204" si="77">SUM(E204:I204)</f>
        <v>0</v>
      </c>
      <c r="K204" s="48"/>
    </row>
    <row r="205" spans="2:11" ht="27.75" customHeight="1">
      <c r="B205" s="140"/>
      <c r="C205" s="143"/>
      <c r="D205" s="38" t="s">
        <v>40</v>
      </c>
      <c r="E205" s="47"/>
      <c r="F205" s="41"/>
      <c r="G205" s="41"/>
      <c r="H205" s="41"/>
      <c r="I205" s="41"/>
      <c r="J205" s="51">
        <f>SUM(E205:I205)</f>
        <v>0</v>
      </c>
      <c r="K205" s="48"/>
    </row>
    <row r="206" spans="2:11" ht="27.75" customHeight="1">
      <c r="B206" s="140"/>
      <c r="C206" s="143"/>
      <c r="D206" s="38" t="s">
        <v>41</v>
      </c>
      <c r="E206" s="46"/>
      <c r="F206" s="43"/>
      <c r="G206" s="43"/>
      <c r="H206" s="43"/>
      <c r="I206" s="43"/>
      <c r="J206" s="50">
        <f t="shared" ref="J206" si="78">SUM(E206:I206)</f>
        <v>0</v>
      </c>
      <c r="K206" s="48"/>
    </row>
    <row r="207" spans="2:11" ht="27.75" customHeight="1">
      <c r="B207" s="140"/>
      <c r="C207" s="143"/>
      <c r="D207" s="38" t="s">
        <v>42</v>
      </c>
      <c r="E207" s="47"/>
      <c r="F207" s="41"/>
      <c r="G207" s="41"/>
      <c r="H207" s="41"/>
      <c r="I207" s="41"/>
      <c r="J207" s="51">
        <f>SUM(E207:I207)</f>
        <v>0</v>
      </c>
      <c r="K207" s="48"/>
    </row>
    <row r="208" spans="2:11" ht="27.75" customHeight="1">
      <c r="B208" s="140"/>
      <c r="C208" s="143"/>
      <c r="D208" s="38" t="s">
        <v>43</v>
      </c>
      <c r="E208" s="47"/>
      <c r="F208" s="41"/>
      <c r="G208" s="41"/>
      <c r="H208" s="41"/>
      <c r="I208" s="41"/>
      <c r="J208" s="51">
        <f t="shared" ref="J208:J209" si="79">SUM(E208:I208)</f>
        <v>0</v>
      </c>
      <c r="K208" s="48"/>
    </row>
    <row r="209" spans="2:11" ht="27.75" customHeight="1" thickBot="1">
      <c r="B209" s="141"/>
      <c r="C209" s="144"/>
      <c r="D209" s="38" t="s">
        <v>44</v>
      </c>
      <c r="E209" s="47"/>
      <c r="F209" s="41"/>
      <c r="G209" s="41"/>
      <c r="H209" s="41"/>
      <c r="I209" s="41"/>
      <c r="J209" s="51">
        <f t="shared" si="79"/>
        <v>0</v>
      </c>
      <c r="K209" s="48"/>
    </row>
    <row r="210" spans="2:11" ht="27.75" customHeight="1" thickTop="1">
      <c r="B210" s="139">
        <v>21</v>
      </c>
      <c r="C210" s="142">
        <v>45586</v>
      </c>
      <c r="D210" s="36" t="s">
        <v>37</v>
      </c>
      <c r="E210" s="45"/>
      <c r="F210" s="37"/>
      <c r="G210" s="37"/>
      <c r="H210" s="37"/>
      <c r="I210" s="37"/>
      <c r="J210" s="49">
        <f>SUM(E210:I210)</f>
        <v>0</v>
      </c>
      <c r="K210" s="48"/>
    </row>
    <row r="211" spans="2:11" ht="27.75" customHeight="1">
      <c r="B211" s="140"/>
      <c r="C211" s="143"/>
      <c r="D211" s="42" t="s">
        <v>38</v>
      </c>
      <c r="E211" s="46"/>
      <c r="F211" s="43"/>
      <c r="G211" s="43"/>
      <c r="H211" s="43"/>
      <c r="I211" s="43"/>
      <c r="J211" s="50">
        <f t="shared" ref="J211" si="80">SUM(E211:I211)</f>
        <v>0</v>
      </c>
      <c r="K211" s="48"/>
    </row>
    <row r="212" spans="2:11" ht="27.75" customHeight="1">
      <c r="B212" s="140"/>
      <c r="C212" s="143"/>
      <c r="D212" s="31" t="s">
        <v>57</v>
      </c>
      <c r="E212" s="47"/>
      <c r="F212" s="41"/>
      <c r="G212" s="41"/>
      <c r="H212" s="41"/>
      <c r="I212" s="41"/>
      <c r="J212" s="51">
        <f>SUM(E212:I212)</f>
        <v>0</v>
      </c>
      <c r="K212" s="48"/>
    </row>
    <row r="213" spans="2:11" ht="27.75" customHeight="1">
      <c r="B213" s="140"/>
      <c r="C213" s="143"/>
      <c r="D213" s="31" t="s">
        <v>56</v>
      </c>
      <c r="E213" s="47"/>
      <c r="F213" s="41"/>
      <c r="G213" s="41"/>
      <c r="H213" s="41"/>
      <c r="I213" s="41"/>
      <c r="J213" s="51">
        <f>SUM(E213:I213)</f>
        <v>0</v>
      </c>
      <c r="K213" s="48"/>
    </row>
    <row r="214" spans="2:11" ht="27.75" customHeight="1">
      <c r="B214" s="140"/>
      <c r="C214" s="143"/>
      <c r="D214" s="38" t="s">
        <v>39</v>
      </c>
      <c r="E214" s="46"/>
      <c r="F214" s="43"/>
      <c r="G214" s="43"/>
      <c r="H214" s="43"/>
      <c r="I214" s="43"/>
      <c r="J214" s="50">
        <f t="shared" ref="J214" si="81">SUM(E214:I214)</f>
        <v>0</v>
      </c>
      <c r="K214" s="48"/>
    </row>
    <row r="215" spans="2:11" ht="27.75" customHeight="1">
      <c r="B215" s="140"/>
      <c r="C215" s="143"/>
      <c r="D215" s="38" t="s">
        <v>40</v>
      </c>
      <c r="E215" s="47"/>
      <c r="F215" s="41"/>
      <c r="G215" s="41"/>
      <c r="H215" s="41"/>
      <c r="I215" s="41"/>
      <c r="J215" s="51">
        <f>SUM(E215:I215)</f>
        <v>0</v>
      </c>
      <c r="K215" s="48"/>
    </row>
    <row r="216" spans="2:11" ht="27.75" customHeight="1">
      <c r="B216" s="140"/>
      <c r="C216" s="143"/>
      <c r="D216" s="38" t="s">
        <v>41</v>
      </c>
      <c r="E216" s="46"/>
      <c r="F216" s="43"/>
      <c r="G216" s="43"/>
      <c r="H216" s="43"/>
      <c r="I216" s="43"/>
      <c r="J216" s="50">
        <f t="shared" ref="J216" si="82">SUM(E216:I216)</f>
        <v>0</v>
      </c>
      <c r="K216" s="48"/>
    </row>
    <row r="217" spans="2:11" ht="27.75" customHeight="1">
      <c r="B217" s="140"/>
      <c r="C217" s="143"/>
      <c r="D217" s="38" t="s">
        <v>42</v>
      </c>
      <c r="E217" s="47"/>
      <c r="F217" s="41"/>
      <c r="G217" s="41"/>
      <c r="H217" s="41"/>
      <c r="I217" s="41"/>
      <c r="J217" s="51">
        <f>SUM(E217:I217)</f>
        <v>0</v>
      </c>
      <c r="K217" s="48"/>
    </row>
    <row r="218" spans="2:11" ht="27.75" customHeight="1">
      <c r="B218" s="140"/>
      <c r="C218" s="143"/>
      <c r="D218" s="38" t="s">
        <v>43</v>
      </c>
      <c r="E218" s="47"/>
      <c r="F218" s="41"/>
      <c r="G218" s="41"/>
      <c r="H218" s="41"/>
      <c r="I218" s="41"/>
      <c r="J218" s="51">
        <f t="shared" ref="J218:J219" si="83">SUM(E218:I218)</f>
        <v>0</v>
      </c>
      <c r="K218" s="48"/>
    </row>
    <row r="219" spans="2:11" ht="27.75" customHeight="1" thickBot="1">
      <c r="B219" s="141"/>
      <c r="C219" s="144"/>
      <c r="D219" s="38" t="s">
        <v>44</v>
      </c>
      <c r="E219" s="47"/>
      <c r="F219" s="41"/>
      <c r="G219" s="41"/>
      <c r="H219" s="41"/>
      <c r="I219" s="41"/>
      <c r="J219" s="51">
        <f t="shared" si="83"/>
        <v>0</v>
      </c>
      <c r="K219" s="48"/>
    </row>
    <row r="220" spans="2:11" ht="27.75" customHeight="1" thickTop="1">
      <c r="B220" s="139">
        <v>22</v>
      </c>
      <c r="C220" s="142">
        <v>45587</v>
      </c>
      <c r="D220" s="36" t="s">
        <v>37</v>
      </c>
      <c r="E220" s="45"/>
      <c r="F220" s="37"/>
      <c r="G220" s="37"/>
      <c r="H220" s="37"/>
      <c r="I220" s="37"/>
      <c r="J220" s="49">
        <f>SUM(E220:I220)</f>
        <v>0</v>
      </c>
      <c r="K220" s="48"/>
    </row>
    <row r="221" spans="2:11" ht="27.75" customHeight="1">
      <c r="B221" s="140"/>
      <c r="C221" s="143"/>
      <c r="D221" s="42" t="s">
        <v>38</v>
      </c>
      <c r="E221" s="46"/>
      <c r="F221" s="43"/>
      <c r="G221" s="43"/>
      <c r="H221" s="43"/>
      <c r="I221" s="43"/>
      <c r="J221" s="50">
        <f t="shared" ref="J221" si="84">SUM(E221:I221)</f>
        <v>0</v>
      </c>
      <c r="K221" s="48"/>
    </row>
    <row r="222" spans="2:11" ht="27.75" customHeight="1">
      <c r="B222" s="140"/>
      <c r="C222" s="143"/>
      <c r="D222" s="31" t="s">
        <v>57</v>
      </c>
      <c r="E222" s="47"/>
      <c r="F222" s="41"/>
      <c r="G222" s="41"/>
      <c r="H222" s="41"/>
      <c r="I222" s="41"/>
      <c r="J222" s="51">
        <f>SUM(E222:I222)</f>
        <v>0</v>
      </c>
      <c r="K222" s="48"/>
    </row>
    <row r="223" spans="2:11" ht="27.75" customHeight="1">
      <c r="B223" s="140"/>
      <c r="C223" s="143"/>
      <c r="D223" s="31" t="s">
        <v>56</v>
      </c>
      <c r="E223" s="47"/>
      <c r="F223" s="41"/>
      <c r="G223" s="41"/>
      <c r="H223" s="41"/>
      <c r="I223" s="41"/>
      <c r="J223" s="51">
        <f>SUM(E223:I223)</f>
        <v>0</v>
      </c>
      <c r="K223" s="48"/>
    </row>
    <row r="224" spans="2:11" ht="27.75" customHeight="1">
      <c r="B224" s="140"/>
      <c r="C224" s="143"/>
      <c r="D224" s="38" t="s">
        <v>39</v>
      </c>
      <c r="E224" s="46"/>
      <c r="F224" s="43"/>
      <c r="G224" s="43"/>
      <c r="H224" s="43"/>
      <c r="I224" s="43"/>
      <c r="J224" s="50">
        <f t="shared" ref="J224" si="85">SUM(E224:I224)</f>
        <v>0</v>
      </c>
      <c r="K224" s="48"/>
    </row>
    <row r="225" spans="2:11" ht="27.75" customHeight="1">
      <c r="B225" s="140"/>
      <c r="C225" s="143"/>
      <c r="D225" s="38" t="s">
        <v>40</v>
      </c>
      <c r="E225" s="47"/>
      <c r="F225" s="41"/>
      <c r="G225" s="41"/>
      <c r="H225" s="41"/>
      <c r="I225" s="41"/>
      <c r="J225" s="51">
        <f>SUM(E225:I225)</f>
        <v>0</v>
      </c>
      <c r="K225" s="48"/>
    </row>
    <row r="226" spans="2:11" ht="27.75" customHeight="1">
      <c r="B226" s="140"/>
      <c r="C226" s="143"/>
      <c r="D226" s="38" t="s">
        <v>41</v>
      </c>
      <c r="E226" s="46"/>
      <c r="F226" s="43"/>
      <c r="G226" s="43"/>
      <c r="H226" s="43"/>
      <c r="I226" s="43"/>
      <c r="J226" s="50">
        <f t="shared" ref="J226" si="86">SUM(E226:I226)</f>
        <v>0</v>
      </c>
      <c r="K226" s="48"/>
    </row>
    <row r="227" spans="2:11" ht="27.75" customHeight="1">
      <c r="B227" s="140"/>
      <c r="C227" s="143"/>
      <c r="D227" s="38" t="s">
        <v>42</v>
      </c>
      <c r="E227" s="47"/>
      <c r="F227" s="41"/>
      <c r="G227" s="41"/>
      <c r="H227" s="41"/>
      <c r="I227" s="41"/>
      <c r="J227" s="51">
        <f>SUM(E227:I227)</f>
        <v>0</v>
      </c>
      <c r="K227" s="48"/>
    </row>
    <row r="228" spans="2:11" ht="27.75" customHeight="1">
      <c r="B228" s="140"/>
      <c r="C228" s="143"/>
      <c r="D228" s="38" t="s">
        <v>43</v>
      </c>
      <c r="E228" s="47"/>
      <c r="F228" s="41"/>
      <c r="G228" s="41"/>
      <c r="H228" s="41"/>
      <c r="I228" s="41"/>
      <c r="J228" s="51">
        <f t="shared" ref="J228:J229" si="87">SUM(E228:I228)</f>
        <v>0</v>
      </c>
      <c r="K228" s="48"/>
    </row>
    <row r="229" spans="2:11" ht="27.75" customHeight="1" thickBot="1">
      <c r="B229" s="141"/>
      <c r="C229" s="144"/>
      <c r="D229" s="38" t="s">
        <v>44</v>
      </c>
      <c r="E229" s="47"/>
      <c r="F229" s="41"/>
      <c r="G229" s="41"/>
      <c r="H229" s="41"/>
      <c r="I229" s="41"/>
      <c r="J229" s="51">
        <f t="shared" si="87"/>
        <v>0</v>
      </c>
      <c r="K229" s="48"/>
    </row>
    <row r="230" spans="2:11" ht="27.75" customHeight="1" thickTop="1">
      <c r="B230" s="139">
        <v>23</v>
      </c>
      <c r="C230" s="142">
        <v>45588</v>
      </c>
      <c r="D230" s="36" t="s">
        <v>37</v>
      </c>
      <c r="E230" s="45"/>
      <c r="F230" s="37"/>
      <c r="G230" s="37"/>
      <c r="H230" s="37"/>
      <c r="I230" s="37"/>
      <c r="J230" s="49">
        <f>SUM(E230:I230)</f>
        <v>0</v>
      </c>
      <c r="K230" s="48"/>
    </row>
    <row r="231" spans="2:11" ht="27.75" customHeight="1">
      <c r="B231" s="140"/>
      <c r="C231" s="143"/>
      <c r="D231" s="42" t="s">
        <v>38</v>
      </c>
      <c r="E231" s="46"/>
      <c r="F231" s="43"/>
      <c r="G231" s="43"/>
      <c r="H231" s="43"/>
      <c r="I231" s="43"/>
      <c r="J231" s="50">
        <f t="shared" ref="J231" si="88">SUM(E231:I231)</f>
        <v>0</v>
      </c>
      <c r="K231" s="48"/>
    </row>
    <row r="232" spans="2:11" ht="27.75" customHeight="1">
      <c r="B232" s="140"/>
      <c r="C232" s="143"/>
      <c r="D232" s="31" t="s">
        <v>57</v>
      </c>
      <c r="E232" s="47"/>
      <c r="F232" s="41"/>
      <c r="G232" s="41"/>
      <c r="H232" s="41"/>
      <c r="I232" s="41"/>
      <c r="J232" s="51">
        <f>SUM(E232:I232)</f>
        <v>0</v>
      </c>
      <c r="K232" s="48"/>
    </row>
    <row r="233" spans="2:11" ht="27.75" customHeight="1">
      <c r="B233" s="140"/>
      <c r="C233" s="143"/>
      <c r="D233" s="31" t="s">
        <v>56</v>
      </c>
      <c r="E233" s="47"/>
      <c r="F233" s="41"/>
      <c r="G233" s="41"/>
      <c r="H233" s="41"/>
      <c r="I233" s="41"/>
      <c r="J233" s="51">
        <f>SUM(E233:I233)</f>
        <v>0</v>
      </c>
      <c r="K233" s="48"/>
    </row>
    <row r="234" spans="2:11" ht="27.75" customHeight="1">
      <c r="B234" s="140"/>
      <c r="C234" s="143"/>
      <c r="D234" s="38" t="s">
        <v>39</v>
      </c>
      <c r="E234" s="46"/>
      <c r="F234" s="43"/>
      <c r="G234" s="43"/>
      <c r="H234" s="43"/>
      <c r="I234" s="43"/>
      <c r="J234" s="50">
        <f t="shared" ref="J234" si="89">SUM(E234:I234)</f>
        <v>0</v>
      </c>
      <c r="K234" s="48"/>
    </row>
    <row r="235" spans="2:11" ht="27.75" customHeight="1">
      <c r="B235" s="140"/>
      <c r="C235" s="143"/>
      <c r="D235" s="38" t="s">
        <v>40</v>
      </c>
      <c r="E235" s="47"/>
      <c r="F235" s="41"/>
      <c r="G235" s="41"/>
      <c r="H235" s="41"/>
      <c r="I235" s="41"/>
      <c r="J235" s="51">
        <f>SUM(E235:I235)</f>
        <v>0</v>
      </c>
      <c r="K235" s="48"/>
    </row>
    <row r="236" spans="2:11" ht="27.75" customHeight="1">
      <c r="B236" s="140"/>
      <c r="C236" s="143"/>
      <c r="D236" s="38" t="s">
        <v>41</v>
      </c>
      <c r="E236" s="46"/>
      <c r="F236" s="43"/>
      <c r="G236" s="43"/>
      <c r="H236" s="43"/>
      <c r="I236" s="43"/>
      <c r="J236" s="50">
        <f t="shared" ref="J236" si="90">SUM(E236:I236)</f>
        <v>0</v>
      </c>
      <c r="K236" s="48"/>
    </row>
    <row r="237" spans="2:11" ht="27.75" customHeight="1">
      <c r="B237" s="140"/>
      <c r="C237" s="143"/>
      <c r="D237" s="38" t="s">
        <v>42</v>
      </c>
      <c r="E237" s="47"/>
      <c r="F237" s="41"/>
      <c r="G237" s="41"/>
      <c r="H237" s="41"/>
      <c r="I237" s="41"/>
      <c r="J237" s="51">
        <f>SUM(E237:I237)</f>
        <v>0</v>
      </c>
      <c r="K237" s="48"/>
    </row>
    <row r="238" spans="2:11" ht="27.75" customHeight="1">
      <c r="B238" s="140"/>
      <c r="C238" s="143"/>
      <c r="D238" s="38" t="s">
        <v>43</v>
      </c>
      <c r="E238" s="47"/>
      <c r="F238" s="41"/>
      <c r="G238" s="41"/>
      <c r="H238" s="41"/>
      <c r="I238" s="41"/>
      <c r="J238" s="51">
        <f t="shared" ref="J238:J239" si="91">SUM(E238:I238)</f>
        <v>0</v>
      </c>
      <c r="K238" s="48"/>
    </row>
    <row r="239" spans="2:11" ht="27.75" customHeight="1" thickBot="1">
      <c r="B239" s="141"/>
      <c r="C239" s="144"/>
      <c r="D239" s="38" t="s">
        <v>44</v>
      </c>
      <c r="E239" s="47"/>
      <c r="F239" s="41"/>
      <c r="G239" s="41"/>
      <c r="H239" s="41"/>
      <c r="I239" s="41"/>
      <c r="J239" s="51">
        <f t="shared" si="91"/>
        <v>0</v>
      </c>
      <c r="K239" s="48"/>
    </row>
    <row r="240" spans="2:11" ht="27.75" customHeight="1" thickTop="1">
      <c r="B240" s="139">
        <v>24</v>
      </c>
      <c r="C240" s="142">
        <v>45589</v>
      </c>
      <c r="D240" s="36" t="s">
        <v>37</v>
      </c>
      <c r="E240" s="45"/>
      <c r="F240" s="37"/>
      <c r="G240" s="37"/>
      <c r="H240" s="37"/>
      <c r="I240" s="37"/>
      <c r="J240" s="49">
        <f>SUM(E240:I240)</f>
        <v>0</v>
      </c>
      <c r="K240" s="48"/>
    </row>
    <row r="241" spans="2:11" ht="27.75" customHeight="1">
      <c r="B241" s="140"/>
      <c r="C241" s="143"/>
      <c r="D241" s="42" t="s">
        <v>38</v>
      </c>
      <c r="E241" s="46"/>
      <c r="F241" s="43"/>
      <c r="G241" s="43"/>
      <c r="H241" s="43"/>
      <c r="I241" s="43"/>
      <c r="J241" s="50">
        <f t="shared" ref="J241" si="92">SUM(E241:I241)</f>
        <v>0</v>
      </c>
      <c r="K241" s="48"/>
    </row>
    <row r="242" spans="2:11" ht="27.75" customHeight="1">
      <c r="B242" s="140"/>
      <c r="C242" s="143"/>
      <c r="D242" s="31" t="s">
        <v>57</v>
      </c>
      <c r="E242" s="47"/>
      <c r="F242" s="41"/>
      <c r="G242" s="41"/>
      <c r="H242" s="41"/>
      <c r="I242" s="41"/>
      <c r="J242" s="51">
        <f>SUM(E242:I242)</f>
        <v>0</v>
      </c>
      <c r="K242" s="48"/>
    </row>
    <row r="243" spans="2:11" ht="27.75" customHeight="1">
      <c r="B243" s="140"/>
      <c r="C243" s="143"/>
      <c r="D243" s="31" t="s">
        <v>56</v>
      </c>
      <c r="E243" s="47"/>
      <c r="F243" s="41"/>
      <c r="G243" s="41"/>
      <c r="H243" s="41"/>
      <c r="I243" s="41"/>
      <c r="J243" s="51">
        <f>SUM(E243:I243)</f>
        <v>0</v>
      </c>
      <c r="K243" s="48"/>
    </row>
    <row r="244" spans="2:11" ht="27.75" customHeight="1">
      <c r="B244" s="140"/>
      <c r="C244" s="143"/>
      <c r="D244" s="38" t="s">
        <v>39</v>
      </c>
      <c r="E244" s="46"/>
      <c r="F244" s="43"/>
      <c r="G244" s="43"/>
      <c r="H244" s="43"/>
      <c r="I244" s="43"/>
      <c r="J244" s="50">
        <f t="shared" ref="J244" si="93">SUM(E244:I244)</f>
        <v>0</v>
      </c>
      <c r="K244" s="48"/>
    </row>
    <row r="245" spans="2:11" ht="27.75" customHeight="1">
      <c r="B245" s="140"/>
      <c r="C245" s="143"/>
      <c r="D245" s="38" t="s">
        <v>40</v>
      </c>
      <c r="E245" s="47"/>
      <c r="F245" s="41"/>
      <c r="G245" s="41"/>
      <c r="H245" s="41"/>
      <c r="I245" s="41"/>
      <c r="J245" s="51">
        <f>SUM(E245:I245)</f>
        <v>0</v>
      </c>
      <c r="K245" s="48"/>
    </row>
    <row r="246" spans="2:11" ht="27.75" customHeight="1">
      <c r="B246" s="140"/>
      <c r="C246" s="143"/>
      <c r="D246" s="38" t="s">
        <v>41</v>
      </c>
      <c r="E246" s="46"/>
      <c r="F246" s="43"/>
      <c r="G246" s="43"/>
      <c r="H246" s="43"/>
      <c r="I246" s="43"/>
      <c r="J246" s="50">
        <f t="shared" ref="J246" si="94">SUM(E246:I246)</f>
        <v>0</v>
      </c>
      <c r="K246" s="48"/>
    </row>
    <row r="247" spans="2:11" ht="27.75" customHeight="1">
      <c r="B247" s="140"/>
      <c r="C247" s="143"/>
      <c r="D247" s="38" t="s">
        <v>42</v>
      </c>
      <c r="E247" s="47"/>
      <c r="F247" s="41"/>
      <c r="G247" s="41"/>
      <c r="H247" s="41"/>
      <c r="I247" s="41"/>
      <c r="J247" s="51">
        <f>SUM(E247:I247)</f>
        <v>0</v>
      </c>
      <c r="K247" s="48"/>
    </row>
    <row r="248" spans="2:11" ht="27.75" customHeight="1">
      <c r="B248" s="140"/>
      <c r="C248" s="143"/>
      <c r="D248" s="38" t="s">
        <v>43</v>
      </c>
      <c r="E248" s="47"/>
      <c r="F248" s="41"/>
      <c r="G248" s="41"/>
      <c r="H248" s="41"/>
      <c r="I248" s="41"/>
      <c r="J248" s="51">
        <f t="shared" ref="J248:J249" si="95">SUM(E248:I248)</f>
        <v>0</v>
      </c>
      <c r="K248" s="48"/>
    </row>
    <row r="249" spans="2:11" ht="27.75" customHeight="1" thickBot="1">
      <c r="B249" s="141"/>
      <c r="C249" s="144"/>
      <c r="D249" s="38" t="s">
        <v>44</v>
      </c>
      <c r="E249" s="47"/>
      <c r="F249" s="41"/>
      <c r="G249" s="41"/>
      <c r="H249" s="41"/>
      <c r="I249" s="41"/>
      <c r="J249" s="51">
        <f t="shared" si="95"/>
        <v>0</v>
      </c>
      <c r="K249" s="48"/>
    </row>
    <row r="250" spans="2:11" ht="27.75" customHeight="1" thickTop="1">
      <c r="B250" s="139">
        <v>25</v>
      </c>
      <c r="C250" s="142">
        <v>45590</v>
      </c>
      <c r="D250" s="36" t="s">
        <v>37</v>
      </c>
      <c r="E250" s="45"/>
      <c r="F250" s="37"/>
      <c r="G250" s="37"/>
      <c r="H250" s="37"/>
      <c r="I250" s="37"/>
      <c r="J250" s="49">
        <f>SUM(E250:I250)</f>
        <v>0</v>
      </c>
      <c r="K250" s="48"/>
    </row>
    <row r="251" spans="2:11" ht="27.75" customHeight="1">
      <c r="B251" s="140"/>
      <c r="C251" s="143"/>
      <c r="D251" s="42" t="s">
        <v>38</v>
      </c>
      <c r="E251" s="46"/>
      <c r="F251" s="43"/>
      <c r="G251" s="43"/>
      <c r="H251" s="43"/>
      <c r="I251" s="43"/>
      <c r="J251" s="50">
        <f t="shared" ref="J251" si="96">SUM(E251:I251)</f>
        <v>0</v>
      </c>
      <c r="K251" s="48"/>
    </row>
    <row r="252" spans="2:11" ht="27.75" customHeight="1">
      <c r="B252" s="140"/>
      <c r="C252" s="143"/>
      <c r="D252" s="31" t="s">
        <v>57</v>
      </c>
      <c r="E252" s="47"/>
      <c r="F252" s="41"/>
      <c r="G252" s="41"/>
      <c r="H252" s="41"/>
      <c r="I252" s="41"/>
      <c r="J252" s="51">
        <f>SUM(E252:I252)</f>
        <v>0</v>
      </c>
      <c r="K252" s="48"/>
    </row>
    <row r="253" spans="2:11" ht="27.75" customHeight="1">
      <c r="B253" s="140"/>
      <c r="C253" s="143"/>
      <c r="D253" s="31" t="s">
        <v>56</v>
      </c>
      <c r="E253" s="47"/>
      <c r="F253" s="41"/>
      <c r="G253" s="41"/>
      <c r="H253" s="41"/>
      <c r="I253" s="41"/>
      <c r="J253" s="51">
        <f>SUM(E253:I253)</f>
        <v>0</v>
      </c>
      <c r="K253" s="48"/>
    </row>
    <row r="254" spans="2:11" ht="27.75" customHeight="1">
      <c r="B254" s="140"/>
      <c r="C254" s="143"/>
      <c r="D254" s="38" t="s">
        <v>39</v>
      </c>
      <c r="E254" s="46"/>
      <c r="F254" s="43"/>
      <c r="G254" s="43"/>
      <c r="H254" s="43"/>
      <c r="I254" s="43"/>
      <c r="J254" s="50">
        <f t="shared" ref="J254" si="97">SUM(E254:I254)</f>
        <v>0</v>
      </c>
      <c r="K254" s="48"/>
    </row>
    <row r="255" spans="2:11" ht="27.75" customHeight="1">
      <c r="B255" s="140"/>
      <c r="C255" s="143"/>
      <c r="D255" s="38" t="s">
        <v>40</v>
      </c>
      <c r="E255" s="47"/>
      <c r="F255" s="41"/>
      <c r="G255" s="41"/>
      <c r="H255" s="41"/>
      <c r="I255" s="41"/>
      <c r="J255" s="51">
        <f>SUM(E255:I255)</f>
        <v>0</v>
      </c>
      <c r="K255" s="48"/>
    </row>
    <row r="256" spans="2:11" ht="27.75" customHeight="1">
      <c r="B256" s="140"/>
      <c r="C256" s="143"/>
      <c r="D256" s="38" t="s">
        <v>41</v>
      </c>
      <c r="E256" s="46"/>
      <c r="F256" s="43"/>
      <c r="G256" s="43"/>
      <c r="H256" s="43"/>
      <c r="I256" s="43"/>
      <c r="J256" s="50">
        <f t="shared" ref="J256" si="98">SUM(E256:I256)</f>
        <v>0</v>
      </c>
      <c r="K256" s="48"/>
    </row>
    <row r="257" spans="2:11" ht="27.75" customHeight="1">
      <c r="B257" s="140"/>
      <c r="C257" s="143"/>
      <c r="D257" s="38" t="s">
        <v>42</v>
      </c>
      <c r="E257" s="47"/>
      <c r="F257" s="41"/>
      <c r="G257" s="41"/>
      <c r="H257" s="41"/>
      <c r="I257" s="41"/>
      <c r="J257" s="51">
        <f>SUM(E257:I257)</f>
        <v>0</v>
      </c>
      <c r="K257" s="48"/>
    </row>
    <row r="258" spans="2:11" ht="27.75" customHeight="1">
      <c r="B258" s="140"/>
      <c r="C258" s="143"/>
      <c r="D258" s="38" t="s">
        <v>43</v>
      </c>
      <c r="E258" s="47"/>
      <c r="F258" s="41"/>
      <c r="G258" s="41"/>
      <c r="H258" s="41"/>
      <c r="I258" s="41"/>
      <c r="J258" s="51">
        <f t="shared" ref="J258:J259" si="99">SUM(E258:I258)</f>
        <v>0</v>
      </c>
      <c r="K258" s="48"/>
    </row>
    <row r="259" spans="2:11" ht="27.75" customHeight="1" thickBot="1">
      <c r="B259" s="141"/>
      <c r="C259" s="144"/>
      <c r="D259" s="38" t="s">
        <v>44</v>
      </c>
      <c r="E259" s="47"/>
      <c r="F259" s="41"/>
      <c r="G259" s="41"/>
      <c r="H259" s="41"/>
      <c r="I259" s="41"/>
      <c r="J259" s="51">
        <f t="shared" si="99"/>
        <v>0</v>
      </c>
      <c r="K259" s="48"/>
    </row>
    <row r="260" spans="2:11" ht="27.75" customHeight="1" thickTop="1">
      <c r="B260" s="139">
        <v>26</v>
      </c>
      <c r="C260" s="142">
        <v>45591</v>
      </c>
      <c r="D260" s="36" t="s">
        <v>37</v>
      </c>
      <c r="E260" s="45"/>
      <c r="F260" s="37"/>
      <c r="G260" s="37"/>
      <c r="H260" s="37"/>
      <c r="I260" s="37"/>
      <c r="J260" s="49">
        <f>SUM(E260:I260)</f>
        <v>0</v>
      </c>
      <c r="K260" s="48"/>
    </row>
    <row r="261" spans="2:11" ht="27.75" customHeight="1">
      <c r="B261" s="140"/>
      <c r="C261" s="143"/>
      <c r="D261" s="42" t="s">
        <v>38</v>
      </c>
      <c r="E261" s="46"/>
      <c r="F261" s="43"/>
      <c r="G261" s="43"/>
      <c r="H261" s="43"/>
      <c r="I261" s="43"/>
      <c r="J261" s="50">
        <f t="shared" ref="J261" si="100">SUM(E261:I261)</f>
        <v>0</v>
      </c>
      <c r="K261" s="48"/>
    </row>
    <row r="262" spans="2:11" ht="27.75" customHeight="1">
      <c r="B262" s="140"/>
      <c r="C262" s="143"/>
      <c r="D262" s="31" t="s">
        <v>57</v>
      </c>
      <c r="E262" s="47"/>
      <c r="F262" s="41"/>
      <c r="G262" s="41"/>
      <c r="H262" s="41"/>
      <c r="I262" s="41"/>
      <c r="J262" s="51">
        <f>SUM(E262:I262)</f>
        <v>0</v>
      </c>
      <c r="K262" s="48"/>
    </row>
    <row r="263" spans="2:11" ht="27.75" customHeight="1">
      <c r="B263" s="140"/>
      <c r="C263" s="143"/>
      <c r="D263" s="31" t="s">
        <v>56</v>
      </c>
      <c r="E263" s="47"/>
      <c r="F263" s="41"/>
      <c r="G263" s="41"/>
      <c r="H263" s="41"/>
      <c r="I263" s="41"/>
      <c r="J263" s="51">
        <f>SUM(E263:I263)</f>
        <v>0</v>
      </c>
      <c r="K263" s="48"/>
    </row>
    <row r="264" spans="2:11" ht="27.75" customHeight="1">
      <c r="B264" s="140"/>
      <c r="C264" s="143"/>
      <c r="D264" s="38" t="s">
        <v>39</v>
      </c>
      <c r="E264" s="46"/>
      <c r="F264" s="43"/>
      <c r="G264" s="43"/>
      <c r="H264" s="43"/>
      <c r="I264" s="43"/>
      <c r="J264" s="50">
        <f t="shared" ref="J264" si="101">SUM(E264:I264)</f>
        <v>0</v>
      </c>
      <c r="K264" s="48"/>
    </row>
    <row r="265" spans="2:11" ht="27.75" customHeight="1">
      <c r="B265" s="140"/>
      <c r="C265" s="143"/>
      <c r="D265" s="38" t="s">
        <v>40</v>
      </c>
      <c r="E265" s="47"/>
      <c r="F265" s="41"/>
      <c r="G265" s="41"/>
      <c r="H265" s="41"/>
      <c r="I265" s="41"/>
      <c r="J265" s="51">
        <f>SUM(E265:I265)</f>
        <v>0</v>
      </c>
      <c r="K265" s="48"/>
    </row>
    <row r="266" spans="2:11" ht="27.75" customHeight="1">
      <c r="B266" s="140"/>
      <c r="C266" s="143"/>
      <c r="D266" s="38" t="s">
        <v>41</v>
      </c>
      <c r="E266" s="46"/>
      <c r="F266" s="43"/>
      <c r="G266" s="43"/>
      <c r="H266" s="43"/>
      <c r="I266" s="43"/>
      <c r="J266" s="50">
        <f t="shared" ref="J266" si="102">SUM(E266:I266)</f>
        <v>0</v>
      </c>
      <c r="K266" s="48"/>
    </row>
    <row r="267" spans="2:11" ht="27.75" customHeight="1">
      <c r="B267" s="140"/>
      <c r="C267" s="143"/>
      <c r="D267" s="38" t="s">
        <v>42</v>
      </c>
      <c r="E267" s="47"/>
      <c r="F267" s="41"/>
      <c r="G267" s="41"/>
      <c r="H267" s="41"/>
      <c r="I267" s="41"/>
      <c r="J267" s="51">
        <f>SUM(E267:I267)</f>
        <v>0</v>
      </c>
      <c r="K267" s="48"/>
    </row>
    <row r="268" spans="2:11" ht="27.75" customHeight="1">
      <c r="B268" s="140"/>
      <c r="C268" s="143"/>
      <c r="D268" s="38" t="s">
        <v>43</v>
      </c>
      <c r="E268" s="47"/>
      <c r="F268" s="41"/>
      <c r="G268" s="41"/>
      <c r="H268" s="41"/>
      <c r="I268" s="41"/>
      <c r="J268" s="51">
        <f t="shared" ref="J268:J269" si="103">SUM(E268:I268)</f>
        <v>0</v>
      </c>
      <c r="K268" s="48"/>
    </row>
    <row r="269" spans="2:11" ht="27.75" customHeight="1" thickBot="1">
      <c r="B269" s="141"/>
      <c r="C269" s="144"/>
      <c r="D269" s="38" t="s">
        <v>44</v>
      </c>
      <c r="E269" s="47"/>
      <c r="F269" s="41"/>
      <c r="G269" s="41"/>
      <c r="H269" s="41"/>
      <c r="I269" s="41"/>
      <c r="J269" s="51">
        <f t="shared" si="103"/>
        <v>0</v>
      </c>
      <c r="K269" s="48"/>
    </row>
    <row r="270" spans="2:11" ht="27.75" customHeight="1" thickTop="1">
      <c r="B270" s="139">
        <v>27</v>
      </c>
      <c r="C270" s="142">
        <v>45592</v>
      </c>
      <c r="D270" s="36" t="s">
        <v>37</v>
      </c>
      <c r="E270" s="45"/>
      <c r="F270" s="37"/>
      <c r="G270" s="37"/>
      <c r="H270" s="37"/>
      <c r="I270" s="37"/>
      <c r="J270" s="49">
        <f>SUM(E270:I270)</f>
        <v>0</v>
      </c>
      <c r="K270" s="48"/>
    </row>
    <row r="271" spans="2:11" ht="27.75" customHeight="1">
      <c r="B271" s="140"/>
      <c r="C271" s="143"/>
      <c r="D271" s="42" t="s">
        <v>38</v>
      </c>
      <c r="E271" s="46"/>
      <c r="F271" s="43"/>
      <c r="G271" s="43"/>
      <c r="H271" s="43"/>
      <c r="I271" s="43"/>
      <c r="J271" s="50">
        <f t="shared" ref="J271" si="104">SUM(E271:I271)</f>
        <v>0</v>
      </c>
      <c r="K271" s="48"/>
    </row>
    <row r="272" spans="2:11" ht="27.75" customHeight="1">
      <c r="B272" s="140"/>
      <c r="C272" s="143"/>
      <c r="D272" s="31" t="s">
        <v>57</v>
      </c>
      <c r="E272" s="47"/>
      <c r="F272" s="41"/>
      <c r="G272" s="41"/>
      <c r="H272" s="41"/>
      <c r="I272" s="41"/>
      <c r="J272" s="51">
        <f>SUM(E272:I272)</f>
        <v>0</v>
      </c>
      <c r="K272" s="48"/>
    </row>
    <row r="273" spans="2:11" ht="27.75" customHeight="1">
      <c r="B273" s="140"/>
      <c r="C273" s="143"/>
      <c r="D273" s="31" t="s">
        <v>56</v>
      </c>
      <c r="E273" s="47"/>
      <c r="F273" s="41"/>
      <c r="G273" s="41"/>
      <c r="H273" s="41"/>
      <c r="I273" s="41"/>
      <c r="J273" s="51">
        <f>SUM(E273:I273)</f>
        <v>0</v>
      </c>
      <c r="K273" s="48"/>
    </row>
    <row r="274" spans="2:11" ht="27.75" customHeight="1">
      <c r="B274" s="140"/>
      <c r="C274" s="143"/>
      <c r="D274" s="38" t="s">
        <v>39</v>
      </c>
      <c r="E274" s="46"/>
      <c r="F274" s="43"/>
      <c r="G274" s="43"/>
      <c r="H274" s="43"/>
      <c r="I274" s="43"/>
      <c r="J274" s="50">
        <f t="shared" ref="J274" si="105">SUM(E274:I274)</f>
        <v>0</v>
      </c>
      <c r="K274" s="48"/>
    </row>
    <row r="275" spans="2:11" ht="27.75" customHeight="1">
      <c r="B275" s="140"/>
      <c r="C275" s="143"/>
      <c r="D275" s="38" t="s">
        <v>40</v>
      </c>
      <c r="E275" s="47"/>
      <c r="F275" s="41"/>
      <c r="G275" s="41"/>
      <c r="H275" s="41"/>
      <c r="I275" s="41"/>
      <c r="J275" s="51">
        <f>SUM(E275:I275)</f>
        <v>0</v>
      </c>
      <c r="K275" s="48"/>
    </row>
    <row r="276" spans="2:11" ht="27.75" customHeight="1">
      <c r="B276" s="140"/>
      <c r="C276" s="143"/>
      <c r="D276" s="38" t="s">
        <v>41</v>
      </c>
      <c r="E276" s="46"/>
      <c r="F276" s="43"/>
      <c r="G276" s="43"/>
      <c r="H276" s="43"/>
      <c r="I276" s="43"/>
      <c r="J276" s="50">
        <f t="shared" ref="J276" si="106">SUM(E276:I276)</f>
        <v>0</v>
      </c>
      <c r="K276" s="48"/>
    </row>
    <row r="277" spans="2:11" ht="27.75" customHeight="1">
      <c r="B277" s="140"/>
      <c r="C277" s="143"/>
      <c r="D277" s="38" t="s">
        <v>42</v>
      </c>
      <c r="E277" s="47"/>
      <c r="F277" s="41"/>
      <c r="G277" s="41"/>
      <c r="H277" s="41"/>
      <c r="I277" s="41"/>
      <c r="J277" s="51">
        <f>SUM(E277:I277)</f>
        <v>0</v>
      </c>
      <c r="K277" s="48"/>
    </row>
    <row r="278" spans="2:11" ht="27.75" customHeight="1">
      <c r="B278" s="140"/>
      <c r="C278" s="143"/>
      <c r="D278" s="38" t="s">
        <v>43</v>
      </c>
      <c r="E278" s="47"/>
      <c r="F278" s="41"/>
      <c r="G278" s="41"/>
      <c r="H278" s="41"/>
      <c r="I278" s="41"/>
      <c r="J278" s="51">
        <f t="shared" ref="J278:J279" si="107">SUM(E278:I278)</f>
        <v>0</v>
      </c>
      <c r="K278" s="48"/>
    </row>
    <row r="279" spans="2:11" ht="27.75" customHeight="1" thickBot="1">
      <c r="B279" s="141"/>
      <c r="C279" s="144"/>
      <c r="D279" s="38" t="s">
        <v>44</v>
      </c>
      <c r="E279" s="47"/>
      <c r="F279" s="41"/>
      <c r="G279" s="41"/>
      <c r="H279" s="41"/>
      <c r="I279" s="41"/>
      <c r="J279" s="51">
        <f t="shared" si="107"/>
        <v>0</v>
      </c>
      <c r="K279" s="48"/>
    </row>
    <row r="280" spans="2:11" ht="27.75" customHeight="1" thickTop="1">
      <c r="B280" s="139">
        <v>28</v>
      </c>
      <c r="C280" s="142">
        <v>45593</v>
      </c>
      <c r="D280" s="36" t="s">
        <v>37</v>
      </c>
      <c r="E280" s="45"/>
      <c r="F280" s="37"/>
      <c r="G280" s="37"/>
      <c r="H280" s="37"/>
      <c r="I280" s="37"/>
      <c r="J280" s="49">
        <f>SUM(E280:I280)</f>
        <v>0</v>
      </c>
      <c r="K280" s="48"/>
    </row>
    <row r="281" spans="2:11" ht="27.75" customHeight="1">
      <c r="B281" s="140"/>
      <c r="C281" s="143"/>
      <c r="D281" s="42" t="s">
        <v>38</v>
      </c>
      <c r="E281" s="46"/>
      <c r="F281" s="43"/>
      <c r="G281" s="43"/>
      <c r="H281" s="43"/>
      <c r="I281" s="43"/>
      <c r="J281" s="50">
        <f t="shared" ref="J281" si="108">SUM(E281:I281)</f>
        <v>0</v>
      </c>
      <c r="K281" s="48"/>
    </row>
    <row r="282" spans="2:11" ht="27.75" customHeight="1">
      <c r="B282" s="140"/>
      <c r="C282" s="143"/>
      <c r="D282" s="31" t="s">
        <v>57</v>
      </c>
      <c r="E282" s="47"/>
      <c r="F282" s="41"/>
      <c r="G282" s="41"/>
      <c r="H282" s="41"/>
      <c r="I282" s="41"/>
      <c r="J282" s="51">
        <f>SUM(E282:I282)</f>
        <v>0</v>
      </c>
      <c r="K282" s="48"/>
    </row>
    <row r="283" spans="2:11" ht="27.75" customHeight="1">
      <c r="B283" s="140"/>
      <c r="C283" s="143"/>
      <c r="D283" s="31" t="s">
        <v>56</v>
      </c>
      <c r="E283" s="47"/>
      <c r="F283" s="41"/>
      <c r="G283" s="41"/>
      <c r="H283" s="41"/>
      <c r="I283" s="41"/>
      <c r="J283" s="51">
        <f>SUM(E283:I283)</f>
        <v>0</v>
      </c>
      <c r="K283" s="48"/>
    </row>
    <row r="284" spans="2:11" ht="27.75" customHeight="1">
      <c r="B284" s="140"/>
      <c r="C284" s="143"/>
      <c r="D284" s="38" t="s">
        <v>39</v>
      </c>
      <c r="E284" s="46"/>
      <c r="F284" s="43"/>
      <c r="G284" s="43"/>
      <c r="H284" s="43"/>
      <c r="I284" s="43"/>
      <c r="J284" s="50">
        <f t="shared" ref="J284" si="109">SUM(E284:I284)</f>
        <v>0</v>
      </c>
      <c r="K284" s="48"/>
    </row>
    <row r="285" spans="2:11" ht="27.75" customHeight="1">
      <c r="B285" s="140"/>
      <c r="C285" s="143"/>
      <c r="D285" s="38" t="s">
        <v>40</v>
      </c>
      <c r="E285" s="47"/>
      <c r="F285" s="41"/>
      <c r="G285" s="41"/>
      <c r="H285" s="41"/>
      <c r="I285" s="41"/>
      <c r="J285" s="51">
        <f>SUM(E285:I285)</f>
        <v>0</v>
      </c>
      <c r="K285" s="48"/>
    </row>
    <row r="286" spans="2:11" ht="27.75" customHeight="1">
      <c r="B286" s="140"/>
      <c r="C286" s="143"/>
      <c r="D286" s="38" t="s">
        <v>41</v>
      </c>
      <c r="E286" s="46"/>
      <c r="F286" s="43"/>
      <c r="G286" s="43"/>
      <c r="H286" s="43"/>
      <c r="I286" s="43"/>
      <c r="J286" s="50">
        <f t="shared" ref="J286" si="110">SUM(E286:I286)</f>
        <v>0</v>
      </c>
      <c r="K286" s="48"/>
    </row>
    <row r="287" spans="2:11" ht="27.75" customHeight="1">
      <c r="B287" s="140"/>
      <c r="C287" s="143"/>
      <c r="D287" s="38" t="s">
        <v>42</v>
      </c>
      <c r="E287" s="47"/>
      <c r="F287" s="41"/>
      <c r="G287" s="41"/>
      <c r="H287" s="41"/>
      <c r="I287" s="41"/>
      <c r="J287" s="51">
        <f>SUM(E287:I287)</f>
        <v>0</v>
      </c>
      <c r="K287" s="48"/>
    </row>
    <row r="288" spans="2:11" ht="27.75" customHeight="1">
      <c r="B288" s="140"/>
      <c r="C288" s="143"/>
      <c r="D288" s="38" t="s">
        <v>43</v>
      </c>
      <c r="E288" s="47"/>
      <c r="F288" s="41"/>
      <c r="G288" s="41"/>
      <c r="H288" s="41"/>
      <c r="I288" s="41"/>
      <c r="J288" s="51">
        <f t="shared" ref="J288:J289" si="111">SUM(E288:I288)</f>
        <v>0</v>
      </c>
      <c r="K288" s="48"/>
    </row>
    <row r="289" spans="2:11" ht="27.75" customHeight="1" thickBot="1">
      <c r="B289" s="141"/>
      <c r="C289" s="144"/>
      <c r="D289" s="38" t="s">
        <v>44</v>
      </c>
      <c r="E289" s="47"/>
      <c r="F289" s="41"/>
      <c r="G289" s="41"/>
      <c r="H289" s="41"/>
      <c r="I289" s="41"/>
      <c r="J289" s="51">
        <f t="shared" si="111"/>
        <v>0</v>
      </c>
      <c r="K289" s="48"/>
    </row>
    <row r="290" spans="2:11" ht="27.75" customHeight="1" thickTop="1">
      <c r="B290" s="139">
        <v>29</v>
      </c>
      <c r="C290" s="142">
        <v>45594</v>
      </c>
      <c r="D290" s="36" t="s">
        <v>37</v>
      </c>
      <c r="E290" s="45"/>
      <c r="F290" s="37"/>
      <c r="G290" s="37"/>
      <c r="H290" s="37"/>
      <c r="I290" s="37"/>
      <c r="J290" s="49">
        <f>SUM(E290:I290)</f>
        <v>0</v>
      </c>
      <c r="K290" s="48"/>
    </row>
    <row r="291" spans="2:11" ht="27.75" customHeight="1">
      <c r="B291" s="140"/>
      <c r="C291" s="143"/>
      <c r="D291" s="42" t="s">
        <v>38</v>
      </c>
      <c r="E291" s="46"/>
      <c r="F291" s="43"/>
      <c r="G291" s="43"/>
      <c r="H291" s="43"/>
      <c r="I291" s="43"/>
      <c r="J291" s="50">
        <f t="shared" ref="J291" si="112">SUM(E291:I291)</f>
        <v>0</v>
      </c>
      <c r="K291" s="48"/>
    </row>
    <row r="292" spans="2:11" ht="27.75" customHeight="1">
      <c r="B292" s="140"/>
      <c r="C292" s="143"/>
      <c r="D292" s="31" t="s">
        <v>57</v>
      </c>
      <c r="E292" s="47"/>
      <c r="F292" s="41"/>
      <c r="G292" s="41"/>
      <c r="H292" s="41"/>
      <c r="I292" s="41"/>
      <c r="J292" s="51">
        <f>SUM(E292:I292)</f>
        <v>0</v>
      </c>
      <c r="K292" s="48"/>
    </row>
    <row r="293" spans="2:11" ht="27.75" customHeight="1">
      <c r="B293" s="140"/>
      <c r="C293" s="143"/>
      <c r="D293" s="31" t="s">
        <v>56</v>
      </c>
      <c r="E293" s="47"/>
      <c r="F293" s="41"/>
      <c r="G293" s="41"/>
      <c r="H293" s="41"/>
      <c r="I293" s="41"/>
      <c r="J293" s="51">
        <f>SUM(E293:I293)</f>
        <v>0</v>
      </c>
      <c r="K293" s="48"/>
    </row>
    <row r="294" spans="2:11" ht="27.75" customHeight="1">
      <c r="B294" s="140"/>
      <c r="C294" s="143"/>
      <c r="D294" s="38" t="s">
        <v>39</v>
      </c>
      <c r="E294" s="46"/>
      <c r="F294" s="43"/>
      <c r="G294" s="43"/>
      <c r="H294" s="43"/>
      <c r="I294" s="43"/>
      <c r="J294" s="50">
        <f t="shared" ref="J294" si="113">SUM(E294:I294)</f>
        <v>0</v>
      </c>
      <c r="K294" s="48"/>
    </row>
    <row r="295" spans="2:11" ht="27.75" customHeight="1">
      <c r="B295" s="140"/>
      <c r="C295" s="143"/>
      <c r="D295" s="38" t="s">
        <v>40</v>
      </c>
      <c r="E295" s="47"/>
      <c r="F295" s="41"/>
      <c r="G295" s="41"/>
      <c r="H295" s="41"/>
      <c r="I295" s="41"/>
      <c r="J295" s="51">
        <f>SUM(E295:I295)</f>
        <v>0</v>
      </c>
      <c r="K295" s="48"/>
    </row>
    <row r="296" spans="2:11" ht="27.75" customHeight="1">
      <c r="B296" s="140"/>
      <c r="C296" s="143"/>
      <c r="D296" s="38" t="s">
        <v>41</v>
      </c>
      <c r="E296" s="46"/>
      <c r="F296" s="43"/>
      <c r="G296" s="43"/>
      <c r="H296" s="43"/>
      <c r="I296" s="43"/>
      <c r="J296" s="50">
        <f t="shared" ref="J296" si="114">SUM(E296:I296)</f>
        <v>0</v>
      </c>
      <c r="K296" s="48"/>
    </row>
    <row r="297" spans="2:11" ht="27.75" customHeight="1">
      <c r="B297" s="140"/>
      <c r="C297" s="143"/>
      <c r="D297" s="38" t="s">
        <v>42</v>
      </c>
      <c r="E297" s="47"/>
      <c r="F297" s="41"/>
      <c r="G297" s="41"/>
      <c r="H297" s="41"/>
      <c r="I297" s="41"/>
      <c r="J297" s="51">
        <f>SUM(E297:I297)</f>
        <v>0</v>
      </c>
      <c r="K297" s="48"/>
    </row>
    <row r="298" spans="2:11" ht="27.75" customHeight="1">
      <c r="B298" s="140"/>
      <c r="C298" s="143"/>
      <c r="D298" s="38" t="s">
        <v>43</v>
      </c>
      <c r="E298" s="47"/>
      <c r="F298" s="41"/>
      <c r="G298" s="41"/>
      <c r="H298" s="41"/>
      <c r="I298" s="41"/>
      <c r="J298" s="51">
        <f t="shared" ref="J298:J299" si="115">SUM(E298:I298)</f>
        <v>0</v>
      </c>
      <c r="K298" s="48"/>
    </row>
    <row r="299" spans="2:11" ht="27.75" customHeight="1" thickBot="1">
      <c r="B299" s="141"/>
      <c r="C299" s="144"/>
      <c r="D299" s="38" t="s">
        <v>44</v>
      </c>
      <c r="E299" s="47"/>
      <c r="F299" s="41"/>
      <c r="G299" s="41"/>
      <c r="H299" s="41"/>
      <c r="I299" s="41"/>
      <c r="J299" s="51">
        <f t="shared" si="115"/>
        <v>0</v>
      </c>
      <c r="K299" s="48"/>
    </row>
    <row r="300" spans="2:11" ht="27.75" customHeight="1" thickTop="1">
      <c r="B300" s="139">
        <v>30</v>
      </c>
      <c r="C300" s="142">
        <v>45595</v>
      </c>
      <c r="D300" s="36" t="s">
        <v>37</v>
      </c>
      <c r="E300" s="45"/>
      <c r="F300" s="37"/>
      <c r="G300" s="37"/>
      <c r="H300" s="37"/>
      <c r="I300" s="37"/>
      <c r="J300" s="49">
        <f>SUM(E300:I300)</f>
        <v>0</v>
      </c>
      <c r="K300" s="48"/>
    </row>
    <row r="301" spans="2:11" ht="27.75" customHeight="1">
      <c r="B301" s="140"/>
      <c r="C301" s="143"/>
      <c r="D301" s="42" t="s">
        <v>38</v>
      </c>
      <c r="E301" s="46"/>
      <c r="F301" s="43"/>
      <c r="G301" s="43"/>
      <c r="H301" s="43"/>
      <c r="I301" s="43"/>
      <c r="J301" s="50">
        <f t="shared" ref="J301" si="116">SUM(E301:I301)</f>
        <v>0</v>
      </c>
      <c r="K301" s="48"/>
    </row>
    <row r="302" spans="2:11" ht="27.75" customHeight="1">
      <c r="B302" s="140"/>
      <c r="C302" s="143"/>
      <c r="D302" s="31" t="s">
        <v>57</v>
      </c>
      <c r="E302" s="47"/>
      <c r="F302" s="41"/>
      <c r="G302" s="41"/>
      <c r="H302" s="41"/>
      <c r="I302" s="41"/>
      <c r="J302" s="51">
        <f>SUM(E302:I302)</f>
        <v>0</v>
      </c>
      <c r="K302" s="48"/>
    </row>
    <row r="303" spans="2:11" ht="27.75" customHeight="1">
      <c r="B303" s="140"/>
      <c r="C303" s="143"/>
      <c r="D303" s="31" t="s">
        <v>56</v>
      </c>
      <c r="E303" s="47"/>
      <c r="F303" s="41"/>
      <c r="G303" s="41"/>
      <c r="H303" s="41"/>
      <c r="I303" s="41"/>
      <c r="J303" s="51">
        <f>SUM(E303:I303)</f>
        <v>0</v>
      </c>
      <c r="K303" s="48"/>
    </row>
    <row r="304" spans="2:11" ht="27.75" customHeight="1">
      <c r="B304" s="140"/>
      <c r="C304" s="143"/>
      <c r="D304" s="38" t="s">
        <v>39</v>
      </c>
      <c r="E304" s="46"/>
      <c r="F304" s="43"/>
      <c r="G304" s="43"/>
      <c r="H304" s="43"/>
      <c r="I304" s="43"/>
      <c r="J304" s="50">
        <f t="shared" ref="J304" si="117">SUM(E304:I304)</f>
        <v>0</v>
      </c>
      <c r="K304" s="48"/>
    </row>
    <row r="305" spans="2:11" ht="27.75" customHeight="1">
      <c r="B305" s="140"/>
      <c r="C305" s="143"/>
      <c r="D305" s="38" t="s">
        <v>40</v>
      </c>
      <c r="E305" s="47"/>
      <c r="F305" s="41"/>
      <c r="G305" s="41"/>
      <c r="H305" s="41"/>
      <c r="I305" s="41"/>
      <c r="J305" s="51">
        <f>SUM(E305:I305)</f>
        <v>0</v>
      </c>
      <c r="K305" s="48"/>
    </row>
    <row r="306" spans="2:11" ht="27.75" customHeight="1">
      <c r="B306" s="140"/>
      <c r="C306" s="143"/>
      <c r="D306" s="38" t="s">
        <v>41</v>
      </c>
      <c r="E306" s="46"/>
      <c r="F306" s="43"/>
      <c r="G306" s="43"/>
      <c r="H306" s="43"/>
      <c r="I306" s="43"/>
      <c r="J306" s="50">
        <f t="shared" ref="J306" si="118">SUM(E306:I306)</f>
        <v>0</v>
      </c>
      <c r="K306" s="48"/>
    </row>
    <row r="307" spans="2:11" ht="27.75" customHeight="1">
      <c r="B307" s="140"/>
      <c r="C307" s="143"/>
      <c r="D307" s="38" t="s">
        <v>42</v>
      </c>
      <c r="E307" s="47"/>
      <c r="F307" s="41"/>
      <c r="G307" s="41"/>
      <c r="H307" s="41"/>
      <c r="I307" s="41"/>
      <c r="J307" s="51">
        <f>SUM(E307:I307)</f>
        <v>0</v>
      </c>
      <c r="K307" s="48"/>
    </row>
    <row r="308" spans="2:11" ht="27.75" customHeight="1">
      <c r="B308" s="140"/>
      <c r="C308" s="143"/>
      <c r="D308" s="38" t="s">
        <v>43</v>
      </c>
      <c r="E308" s="47"/>
      <c r="F308" s="41"/>
      <c r="G308" s="41"/>
      <c r="H308" s="41"/>
      <c r="I308" s="41"/>
      <c r="J308" s="51">
        <f t="shared" ref="J308:J309" si="119">SUM(E308:I308)</f>
        <v>0</v>
      </c>
      <c r="K308" s="48"/>
    </row>
    <row r="309" spans="2:11" ht="27.75" customHeight="1" thickBot="1">
      <c r="B309" s="141"/>
      <c r="C309" s="144"/>
      <c r="D309" s="38" t="s">
        <v>44</v>
      </c>
      <c r="E309" s="47"/>
      <c r="F309" s="41"/>
      <c r="G309" s="41"/>
      <c r="H309" s="41"/>
      <c r="I309" s="41"/>
      <c r="J309" s="51">
        <f t="shared" si="119"/>
        <v>0</v>
      </c>
      <c r="K309" s="48"/>
    </row>
    <row r="310" spans="2:11" ht="27.75" customHeight="1" thickTop="1">
      <c r="B310" s="139">
        <v>31</v>
      </c>
      <c r="C310" s="142">
        <v>45596</v>
      </c>
      <c r="D310" s="36" t="s">
        <v>37</v>
      </c>
      <c r="E310" s="45"/>
      <c r="F310" s="37"/>
      <c r="G310" s="37"/>
      <c r="H310" s="37"/>
      <c r="I310" s="37"/>
      <c r="J310" s="49">
        <f>SUM(E310:I310)</f>
        <v>0</v>
      </c>
      <c r="K310" s="48"/>
    </row>
    <row r="311" spans="2:11" ht="27.75" customHeight="1">
      <c r="B311" s="140"/>
      <c r="C311" s="143"/>
      <c r="D311" s="42" t="s">
        <v>38</v>
      </c>
      <c r="E311" s="46"/>
      <c r="F311" s="43"/>
      <c r="G311" s="43"/>
      <c r="H311" s="43"/>
      <c r="I311" s="43"/>
      <c r="J311" s="50">
        <f t="shared" ref="J311" si="120">SUM(E311:I311)</f>
        <v>0</v>
      </c>
      <c r="K311" s="48"/>
    </row>
    <row r="312" spans="2:11" ht="27.75" customHeight="1">
      <c r="B312" s="140"/>
      <c r="C312" s="143"/>
      <c r="D312" s="31" t="s">
        <v>57</v>
      </c>
      <c r="E312" s="47"/>
      <c r="F312" s="41"/>
      <c r="G312" s="41"/>
      <c r="H312" s="41"/>
      <c r="I312" s="41"/>
      <c r="J312" s="51">
        <f>SUM(E312:I312)</f>
        <v>0</v>
      </c>
      <c r="K312" s="48"/>
    </row>
    <row r="313" spans="2:11" ht="27.75" customHeight="1">
      <c r="B313" s="140"/>
      <c r="C313" s="143"/>
      <c r="D313" s="31" t="s">
        <v>56</v>
      </c>
      <c r="E313" s="47"/>
      <c r="F313" s="41"/>
      <c r="G313" s="41"/>
      <c r="H313" s="41"/>
      <c r="I313" s="41"/>
      <c r="J313" s="51">
        <f>SUM(E313:I313)</f>
        <v>0</v>
      </c>
      <c r="K313" s="48"/>
    </row>
    <row r="314" spans="2:11" ht="27.75" customHeight="1">
      <c r="B314" s="140"/>
      <c r="C314" s="143"/>
      <c r="D314" s="38" t="s">
        <v>39</v>
      </c>
      <c r="E314" s="46"/>
      <c r="F314" s="43"/>
      <c r="G314" s="43"/>
      <c r="H314" s="43"/>
      <c r="I314" s="43"/>
      <c r="J314" s="50">
        <f t="shared" ref="J314" si="121">SUM(E314:I314)</f>
        <v>0</v>
      </c>
      <c r="K314" s="48"/>
    </row>
    <row r="315" spans="2:11" ht="27.75" customHeight="1">
      <c r="B315" s="140"/>
      <c r="C315" s="143"/>
      <c r="D315" s="38" t="s">
        <v>40</v>
      </c>
      <c r="E315" s="47"/>
      <c r="F315" s="41"/>
      <c r="G315" s="41"/>
      <c r="H315" s="41"/>
      <c r="I315" s="41"/>
      <c r="J315" s="51">
        <f>SUM(E315:I315)</f>
        <v>0</v>
      </c>
      <c r="K315" s="48"/>
    </row>
    <row r="316" spans="2:11" ht="27.75" customHeight="1">
      <c r="B316" s="140"/>
      <c r="C316" s="143"/>
      <c r="D316" s="38" t="s">
        <v>41</v>
      </c>
      <c r="E316" s="46"/>
      <c r="F316" s="43"/>
      <c r="G316" s="43"/>
      <c r="H316" s="43"/>
      <c r="I316" s="43"/>
      <c r="J316" s="50">
        <f t="shared" ref="J316" si="122">SUM(E316:I316)</f>
        <v>0</v>
      </c>
      <c r="K316" s="48"/>
    </row>
    <row r="317" spans="2:11" ht="27.75" customHeight="1">
      <c r="B317" s="140"/>
      <c r="C317" s="143"/>
      <c r="D317" s="38" t="s">
        <v>42</v>
      </c>
      <c r="E317" s="47"/>
      <c r="F317" s="41"/>
      <c r="G317" s="41"/>
      <c r="H317" s="41"/>
      <c r="I317" s="41"/>
      <c r="J317" s="51">
        <f>SUM(E317:I317)</f>
        <v>0</v>
      </c>
      <c r="K317" s="48"/>
    </row>
    <row r="318" spans="2:11" ht="27.75" customHeight="1">
      <c r="B318" s="140"/>
      <c r="C318" s="143"/>
      <c r="D318" s="38" t="s">
        <v>43</v>
      </c>
      <c r="E318" s="47"/>
      <c r="F318" s="41"/>
      <c r="G318" s="41"/>
      <c r="H318" s="41"/>
      <c r="I318" s="41"/>
      <c r="J318" s="51">
        <f t="shared" ref="J318:J319" si="123">SUM(E318:I318)</f>
        <v>0</v>
      </c>
      <c r="K318" s="48"/>
    </row>
    <row r="319" spans="2:11" ht="27.75" customHeight="1">
      <c r="B319" s="141"/>
      <c r="C319" s="144"/>
      <c r="D319" s="38" t="s">
        <v>44</v>
      </c>
      <c r="E319" s="47"/>
      <c r="F319" s="41"/>
      <c r="G319" s="41"/>
      <c r="H319" s="41"/>
      <c r="I319" s="41"/>
      <c r="J319" s="51">
        <f t="shared" si="123"/>
        <v>0</v>
      </c>
      <c r="K319" s="48"/>
    </row>
  </sheetData>
  <mergeCells count="67">
    <mergeCell ref="B300:B309"/>
    <mergeCell ref="C300:C309"/>
    <mergeCell ref="B310:B319"/>
    <mergeCell ref="C310:C319"/>
    <mergeCell ref="B270:B279"/>
    <mergeCell ref="C270:C279"/>
    <mergeCell ref="B280:B289"/>
    <mergeCell ref="C280:C289"/>
    <mergeCell ref="B290:B299"/>
    <mergeCell ref="C290:C299"/>
    <mergeCell ref="B240:B249"/>
    <mergeCell ref="C240:C249"/>
    <mergeCell ref="B250:B259"/>
    <mergeCell ref="C250:C259"/>
    <mergeCell ref="B260:B269"/>
    <mergeCell ref="C260:C269"/>
    <mergeCell ref="B170:B179"/>
    <mergeCell ref="C170:C179"/>
    <mergeCell ref="B180:B189"/>
    <mergeCell ref="C180:C189"/>
    <mergeCell ref="B190:B199"/>
    <mergeCell ref="C190:C199"/>
    <mergeCell ref="B110:B119"/>
    <mergeCell ref="C110:C119"/>
    <mergeCell ref="B120:B129"/>
    <mergeCell ref="C120:C129"/>
    <mergeCell ref="B130:B139"/>
    <mergeCell ref="C130:C139"/>
    <mergeCell ref="B230:B239"/>
    <mergeCell ref="C230:C239"/>
    <mergeCell ref="B200:B209"/>
    <mergeCell ref="C200:C209"/>
    <mergeCell ref="B210:B219"/>
    <mergeCell ref="C210:C219"/>
    <mergeCell ref="B220:B229"/>
    <mergeCell ref="C220:C229"/>
    <mergeCell ref="B140:B149"/>
    <mergeCell ref="C140:C149"/>
    <mergeCell ref="B150:B159"/>
    <mergeCell ref="C150:C159"/>
    <mergeCell ref="B160:B169"/>
    <mergeCell ref="C160:C169"/>
    <mergeCell ref="J3:J4"/>
    <mergeCell ref="B3:B4"/>
    <mergeCell ref="C3:C4"/>
    <mergeCell ref="D3:D4"/>
    <mergeCell ref="E3:I3"/>
    <mergeCell ref="B5:B15"/>
    <mergeCell ref="C5:C15"/>
    <mergeCell ref="B80:B89"/>
    <mergeCell ref="C80:C89"/>
    <mergeCell ref="B70:B79"/>
    <mergeCell ref="C70:C79"/>
    <mergeCell ref="B16:B26"/>
    <mergeCell ref="C16:C26"/>
    <mergeCell ref="B27:B37"/>
    <mergeCell ref="C27:C37"/>
    <mergeCell ref="B38:B48"/>
    <mergeCell ref="C38:C48"/>
    <mergeCell ref="B49:B59"/>
    <mergeCell ref="C49:C59"/>
    <mergeCell ref="B60:B69"/>
    <mergeCell ref="B90:B99"/>
    <mergeCell ref="C90:C99"/>
    <mergeCell ref="B100:B109"/>
    <mergeCell ref="C100:C109"/>
    <mergeCell ref="C60:C69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8号ライン</vt:lpstr>
      <vt:lpstr>9号ライン </vt:lpstr>
      <vt:lpstr>11号ライン </vt:lpstr>
      <vt:lpstr>12号ライン </vt:lpstr>
      <vt:lpstr>13号ライン </vt:lpstr>
      <vt:lpstr>14号ライン</vt:lpstr>
      <vt:lpstr>Ｃ3号ライン </vt:lpstr>
      <vt:lpstr>コンベア止める時間</vt:lpstr>
      <vt:lpstr>'11号ライン '!Print_Area</vt:lpstr>
      <vt:lpstr>'12号ライン '!Print_Area</vt:lpstr>
      <vt:lpstr>'13号ライン '!Print_Area</vt:lpstr>
      <vt:lpstr>'14号ライン'!Print_Area</vt:lpstr>
      <vt:lpstr>'8号ライン'!Print_Area</vt:lpstr>
      <vt:lpstr>'9号ライン '!Print_Area</vt:lpstr>
      <vt:lpstr>'Ｃ3号ライン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2023-11-27T08:46:49Z</cp:lastPrinted>
  <dcterms:created xsi:type="dcterms:W3CDTF">2022-04-15T23:01:17Z</dcterms:created>
  <dcterms:modified xsi:type="dcterms:W3CDTF">2024-11-22T01:40:40Z</dcterms:modified>
</cp:coreProperties>
</file>