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25.216.146\d\1. Bao cao moi ngay\2024\THÁNG 11\FILE BÁO CÁO\"/>
    </mc:Choice>
  </mc:AlternateContent>
  <xr:revisionPtr revIDLastSave="0" documentId="13_ncr:1_{0A238849-8D06-4A40-B030-9A6CBC8D9260}" xr6:coauthVersionLast="47" xr6:coauthVersionMax="47" xr10:uidLastSave="{00000000-0000-0000-0000-000000000000}"/>
  <bookViews>
    <workbookView xWindow="-120" yWindow="-120" windowWidth="29040" windowHeight="15720" xr2:uid="{74D3065D-52D4-4200-B231-B93DEECB3A78}"/>
  </bookViews>
  <sheets>
    <sheet name="37号ライン" sheetId="14" r:id="rId1"/>
    <sheet name="38号ライン" sheetId="5" r:id="rId2"/>
    <sheet name="C5号ライン" sheetId="15" r:id="rId3"/>
  </sheets>
  <definedNames>
    <definedName name="_xlnm.Print_Area" localSheetId="0">'37号ライン'!$A$1:$AS$28</definedName>
    <definedName name="_xlnm.Print_Area" localSheetId="1">'38号ライン'!$A$1:$AT$26</definedName>
    <definedName name="_xlnm.Print_Area" localSheetId="2">'C5号ライン'!$A$1:$AQ$27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25" i="5" l="1"/>
  <c r="AO25" i="5"/>
  <c r="AP22" i="5"/>
  <c r="AO22" i="5"/>
  <c r="AP21" i="5"/>
  <c r="AO21" i="5"/>
  <c r="AP17" i="5"/>
  <c r="AO17" i="5"/>
  <c r="AP25" i="14"/>
  <c r="AO25" i="14"/>
  <c r="AP22" i="14"/>
  <c r="AO22" i="14"/>
  <c r="AP21" i="14"/>
  <c r="AO21" i="14"/>
  <c r="AP17" i="14"/>
  <c r="AO17" i="14"/>
  <c r="AP25" i="15"/>
  <c r="AO25" i="15"/>
  <c r="AP22" i="15"/>
  <c r="AO22" i="15"/>
  <c r="AP21" i="15"/>
  <c r="AO21" i="15"/>
  <c r="AP17" i="15"/>
  <c r="AO17" i="15"/>
  <c r="AN25" i="15"/>
  <c r="AM25" i="15"/>
  <c r="AN22" i="15"/>
  <c r="AM22" i="15"/>
  <c r="AN21" i="15"/>
  <c r="AM21" i="15"/>
  <c r="AN17" i="15"/>
  <c r="AM17" i="15"/>
  <c r="AN25" i="5"/>
  <c r="AM25" i="5"/>
  <c r="AN22" i="5"/>
  <c r="AM22" i="5"/>
  <c r="AN21" i="5"/>
  <c r="AM21" i="5"/>
  <c r="AN17" i="5"/>
  <c r="AM17" i="5"/>
  <c r="AN25" i="14"/>
  <c r="AM25" i="14"/>
  <c r="AN22" i="14"/>
  <c r="AM22" i="14"/>
  <c r="AN21" i="14"/>
  <c r="AM21" i="14"/>
  <c r="AN17" i="14"/>
  <c r="AM17" i="14"/>
  <c r="AL25" i="15"/>
  <c r="AK25" i="15"/>
  <c r="AL22" i="15"/>
  <c r="AK22" i="15"/>
  <c r="AL21" i="15"/>
  <c r="AK21" i="15"/>
  <c r="AL17" i="15"/>
  <c r="AK17" i="15"/>
  <c r="AL25" i="5"/>
  <c r="AK25" i="5"/>
  <c r="AL22" i="5"/>
  <c r="AK22" i="5"/>
  <c r="AL21" i="5"/>
  <c r="AK21" i="5"/>
  <c r="AL17" i="5"/>
  <c r="AK17" i="5"/>
  <c r="AL25" i="14"/>
  <c r="AK25" i="14"/>
  <c r="AL22" i="14"/>
  <c r="AK22" i="14"/>
  <c r="AL21" i="14"/>
  <c r="AK21" i="14"/>
  <c r="AL17" i="14"/>
  <c r="AK17" i="14"/>
  <c r="AJ25" i="15"/>
  <c r="AI25" i="15"/>
  <c r="AH25" i="15"/>
  <c r="AG25" i="15"/>
  <c r="AJ22" i="15"/>
  <c r="AI22" i="15"/>
  <c r="AH22" i="15"/>
  <c r="AG22" i="15"/>
  <c r="AJ21" i="15"/>
  <c r="AI21" i="15"/>
  <c r="AH21" i="15"/>
  <c r="AG21" i="15"/>
  <c r="AJ17" i="15"/>
  <c r="AI17" i="15"/>
  <c r="AH17" i="15"/>
  <c r="AG17" i="15"/>
  <c r="AJ25" i="5"/>
  <c r="AI25" i="5"/>
  <c r="AH25" i="5"/>
  <c r="AG25" i="5"/>
  <c r="AJ22" i="5"/>
  <c r="AI22" i="5"/>
  <c r="AH22" i="5"/>
  <c r="AG22" i="5"/>
  <c r="AJ21" i="5"/>
  <c r="AI21" i="5"/>
  <c r="AH21" i="5"/>
  <c r="AG21" i="5"/>
  <c r="AJ17" i="5"/>
  <c r="AI17" i="5"/>
  <c r="AH17" i="5"/>
  <c r="AG17" i="5"/>
  <c r="AI17" i="14"/>
  <c r="AJ17" i="14"/>
  <c r="AI21" i="14"/>
  <c r="AJ21" i="14"/>
  <c r="AI22" i="14"/>
  <c r="AJ22" i="14"/>
  <c r="AI25" i="14"/>
  <c r="AJ25" i="14"/>
  <c r="AH25" i="14"/>
  <c r="AG25" i="14"/>
  <c r="AH22" i="14"/>
  <c r="AG22" i="14"/>
  <c r="AH21" i="14"/>
  <c r="AG21" i="14"/>
  <c r="AH17" i="14"/>
  <c r="AG17" i="14"/>
  <c r="AF25" i="15"/>
  <c r="AE25" i="15"/>
  <c r="AF22" i="15"/>
  <c r="AE22" i="15"/>
  <c r="AF21" i="15"/>
  <c r="AE21" i="15"/>
  <c r="AF17" i="15"/>
  <c r="AE17" i="15"/>
  <c r="AF25" i="5"/>
  <c r="AE25" i="5"/>
  <c r="AF22" i="5"/>
  <c r="AE22" i="5"/>
  <c r="AF21" i="5"/>
  <c r="AE21" i="5"/>
  <c r="AF17" i="5"/>
  <c r="AE17" i="5"/>
  <c r="AF25" i="14"/>
  <c r="AE25" i="14"/>
  <c r="AF22" i="14"/>
  <c r="AE22" i="14"/>
  <c r="AF21" i="14"/>
  <c r="AE21" i="14"/>
  <c r="AF17" i="14"/>
  <c r="AE17" i="14"/>
  <c r="AD25" i="15"/>
  <c r="AC25" i="15"/>
  <c r="AD22" i="15"/>
  <c r="AC22" i="15"/>
  <c r="AD21" i="15"/>
  <c r="AC21" i="15"/>
  <c r="AD17" i="15"/>
  <c r="AC17" i="15"/>
  <c r="AD25" i="5"/>
  <c r="AC25" i="5"/>
  <c r="AD22" i="5"/>
  <c r="AC22" i="5"/>
  <c r="AD21" i="5"/>
  <c r="AC21" i="5"/>
  <c r="AD17" i="5"/>
  <c r="AC17" i="5"/>
  <c r="AD25" i="14"/>
  <c r="AC25" i="14"/>
  <c r="AD22" i="14"/>
  <c r="AC22" i="14"/>
  <c r="AD21" i="14"/>
  <c r="AC21" i="14"/>
  <c r="AD17" i="14"/>
  <c r="AC17" i="14"/>
  <c r="AB25" i="15"/>
  <c r="AA25" i="15"/>
  <c r="AB22" i="15"/>
  <c r="AA22" i="15"/>
  <c r="AB21" i="15"/>
  <c r="AA21" i="15"/>
  <c r="AB17" i="15"/>
  <c r="AA17" i="15"/>
  <c r="AB25" i="5"/>
  <c r="AA25" i="5"/>
  <c r="AB22" i="5"/>
  <c r="AA22" i="5"/>
  <c r="AB21" i="5"/>
  <c r="AA21" i="5"/>
  <c r="AB17" i="5"/>
  <c r="AA17" i="5"/>
  <c r="AB25" i="14"/>
  <c r="AA25" i="14"/>
  <c r="AB22" i="14"/>
  <c r="AA22" i="14"/>
  <c r="AB21" i="14"/>
  <c r="AA21" i="14"/>
  <c r="AB17" i="14"/>
  <c r="AA17" i="14"/>
  <c r="Z25" i="5"/>
  <c r="Y25" i="5"/>
  <c r="Z22" i="5"/>
  <c r="Y22" i="5"/>
  <c r="Z21" i="5"/>
  <c r="Y21" i="5"/>
  <c r="Z17" i="5"/>
  <c r="Y17" i="5"/>
  <c r="Z25" i="14"/>
  <c r="Y25" i="14"/>
  <c r="Z22" i="14"/>
  <c r="Y22" i="14"/>
  <c r="Z21" i="14"/>
  <c r="Y21" i="14"/>
  <c r="Z17" i="14"/>
  <c r="Y17" i="14"/>
  <c r="Z25" i="15"/>
  <c r="Y25" i="15"/>
  <c r="Z22" i="15"/>
  <c r="Y22" i="15"/>
  <c r="Z21" i="15"/>
  <c r="Y21" i="15"/>
  <c r="Z17" i="15"/>
  <c r="Y17" i="15"/>
  <c r="X25" i="15"/>
  <c r="W25" i="15"/>
  <c r="X22" i="15"/>
  <c r="W22" i="15"/>
  <c r="X21" i="15"/>
  <c r="W21" i="15"/>
  <c r="X17" i="15"/>
  <c r="W17" i="15"/>
  <c r="X25" i="5"/>
  <c r="W25" i="5"/>
  <c r="X22" i="5"/>
  <c r="W22" i="5"/>
  <c r="X21" i="5"/>
  <c r="W21" i="5"/>
  <c r="X17" i="5"/>
  <c r="W17" i="5"/>
  <c r="X25" i="14"/>
  <c r="W25" i="14"/>
  <c r="X22" i="14"/>
  <c r="W22" i="14"/>
  <c r="X21" i="14"/>
  <c r="W21" i="14"/>
  <c r="X17" i="14"/>
  <c r="W17" i="14"/>
  <c r="V17" i="14"/>
  <c r="V25" i="15"/>
  <c r="U25" i="15"/>
  <c r="V22" i="15"/>
  <c r="U22" i="15"/>
  <c r="V21" i="15"/>
  <c r="U21" i="15"/>
  <c r="V17" i="15"/>
  <c r="U17" i="15"/>
  <c r="V25" i="5"/>
  <c r="U25" i="5"/>
  <c r="V22" i="5"/>
  <c r="U22" i="5"/>
  <c r="V21" i="5"/>
  <c r="U21" i="5"/>
  <c r="V17" i="5"/>
  <c r="U17" i="5"/>
  <c r="V25" i="14"/>
  <c r="U25" i="14"/>
  <c r="U22" i="14"/>
  <c r="U21" i="14"/>
  <c r="U17" i="14"/>
  <c r="T25" i="15"/>
  <c r="S25" i="15"/>
  <c r="T22" i="15"/>
  <c r="S22" i="15"/>
  <c r="T21" i="15"/>
  <c r="S21" i="15"/>
  <c r="T17" i="15"/>
  <c r="S17" i="15"/>
  <c r="T25" i="5"/>
  <c r="S25" i="5"/>
  <c r="T22" i="5"/>
  <c r="S22" i="5"/>
  <c r="T21" i="5"/>
  <c r="S21" i="5"/>
  <c r="T17" i="5"/>
  <c r="S17" i="5"/>
  <c r="S17" i="14"/>
  <c r="T17" i="14"/>
  <c r="T25" i="14"/>
  <c r="S25" i="14"/>
  <c r="T22" i="14"/>
  <c r="S22" i="14"/>
  <c r="T21" i="14"/>
  <c r="S21" i="14"/>
  <c r="R25" i="15"/>
  <c r="Q25" i="15"/>
  <c r="R22" i="15"/>
  <c r="Q22" i="15"/>
  <c r="R21" i="15"/>
  <c r="Q21" i="15"/>
  <c r="R17" i="15"/>
  <c r="Q17" i="15"/>
  <c r="R25" i="5"/>
  <c r="Q25" i="5"/>
  <c r="R22" i="5"/>
  <c r="Q22" i="5"/>
  <c r="R21" i="5"/>
  <c r="Q21" i="5"/>
  <c r="R17" i="5"/>
  <c r="Q17" i="5"/>
  <c r="R25" i="14"/>
  <c r="Q25" i="14"/>
  <c r="R22" i="14"/>
  <c r="Q22" i="14"/>
  <c r="R21" i="14"/>
  <c r="Q21" i="14"/>
  <c r="R17" i="14"/>
  <c r="Q17" i="14"/>
  <c r="P25" i="15"/>
  <c r="O25" i="15"/>
  <c r="P22" i="15"/>
  <c r="O22" i="15"/>
  <c r="P21" i="15"/>
  <c r="O21" i="15"/>
  <c r="P17" i="15"/>
  <c r="O17" i="15"/>
  <c r="P25" i="5"/>
  <c r="O25" i="5"/>
  <c r="P22" i="5"/>
  <c r="O22" i="5"/>
  <c r="P21" i="5"/>
  <c r="O21" i="5"/>
  <c r="P17" i="5"/>
  <c r="O17" i="5"/>
  <c r="P25" i="14"/>
  <c r="O25" i="14"/>
  <c r="P22" i="14"/>
  <c r="O22" i="14"/>
  <c r="P21" i="14"/>
  <c r="O21" i="14"/>
  <c r="P17" i="14"/>
  <c r="O17" i="14"/>
  <c r="N25" i="15"/>
  <c r="M25" i="15"/>
  <c r="N22" i="15"/>
  <c r="M22" i="15"/>
  <c r="N21" i="15"/>
  <c r="M21" i="15"/>
  <c r="N17" i="15"/>
  <c r="M17" i="15"/>
  <c r="N25" i="5"/>
  <c r="M25" i="5"/>
  <c r="N22" i="5"/>
  <c r="M22" i="5"/>
  <c r="N21" i="5"/>
  <c r="M21" i="5"/>
  <c r="N17" i="5"/>
  <c r="M17" i="5"/>
  <c r="M17" i="14"/>
  <c r="N17" i="14"/>
  <c r="M21" i="14"/>
  <c r="N21" i="14"/>
  <c r="M22" i="14"/>
  <c r="N22" i="14"/>
  <c r="M25" i="14"/>
  <c r="N25" i="14"/>
  <c r="L25" i="5"/>
  <c r="K25" i="5"/>
  <c r="L22" i="5"/>
  <c r="K22" i="5"/>
  <c r="L21" i="5"/>
  <c r="K21" i="5"/>
  <c r="L17" i="5"/>
  <c r="K17" i="5"/>
  <c r="L25" i="14"/>
  <c r="K25" i="14"/>
  <c r="L22" i="14"/>
  <c r="K22" i="14"/>
  <c r="L21" i="14"/>
  <c r="K21" i="14"/>
  <c r="L17" i="14"/>
  <c r="K17" i="14"/>
  <c r="L25" i="15"/>
  <c r="K25" i="15"/>
  <c r="L22" i="15"/>
  <c r="K22" i="15"/>
  <c r="L21" i="15"/>
  <c r="K21" i="15"/>
  <c r="L17" i="15"/>
  <c r="K17" i="15"/>
  <c r="J25" i="15"/>
  <c r="I25" i="15"/>
  <c r="J22" i="15"/>
  <c r="I22" i="15"/>
  <c r="J21" i="15"/>
  <c r="I21" i="15"/>
  <c r="J17" i="15"/>
  <c r="I17" i="15"/>
  <c r="I17" i="5"/>
  <c r="J17" i="5"/>
  <c r="J25" i="5"/>
  <c r="I25" i="5"/>
  <c r="J22" i="5"/>
  <c r="I22" i="5"/>
  <c r="J21" i="5"/>
  <c r="I21" i="5"/>
  <c r="J25" i="14"/>
  <c r="I25" i="14"/>
  <c r="J22" i="14"/>
  <c r="I22" i="14"/>
  <c r="J21" i="14"/>
  <c r="I21" i="14"/>
  <c r="J17" i="14"/>
  <c r="I17" i="14"/>
  <c r="H25" i="15"/>
  <c r="G25" i="15"/>
  <c r="H22" i="15"/>
  <c r="G22" i="15"/>
  <c r="H21" i="15"/>
  <c r="G21" i="15"/>
  <c r="H17" i="15"/>
  <c r="G17" i="15"/>
  <c r="H25" i="5"/>
  <c r="G25" i="5"/>
  <c r="H22" i="5"/>
  <c r="G22" i="5"/>
  <c r="H21" i="5"/>
  <c r="G21" i="5"/>
  <c r="H17" i="5"/>
  <c r="G17" i="5"/>
  <c r="H25" i="14"/>
  <c r="G25" i="14"/>
  <c r="H22" i="14"/>
  <c r="G22" i="14"/>
  <c r="H21" i="14"/>
  <c r="G21" i="14"/>
  <c r="H17" i="14"/>
  <c r="G17" i="14"/>
  <c r="V22" i="14" l="1"/>
  <c r="V21" i="14"/>
  <c r="F25" i="15"/>
  <c r="E25" i="15"/>
  <c r="F22" i="15"/>
  <c r="E22" i="15"/>
  <c r="F21" i="15"/>
  <c r="E21" i="15"/>
  <c r="F17" i="15"/>
  <c r="E17" i="15"/>
  <c r="F25" i="14" l="1"/>
  <c r="E25" i="14"/>
  <c r="F22" i="14"/>
  <c r="E22" i="14"/>
  <c r="F21" i="14"/>
  <c r="E21" i="14"/>
  <c r="F17" i="14"/>
  <c r="E17" i="14"/>
  <c r="F25" i="5"/>
  <c r="E25" i="5"/>
  <c r="F22" i="5"/>
  <c r="E22" i="5"/>
  <c r="F21" i="5"/>
  <c r="E21" i="5"/>
  <c r="F17" i="5"/>
  <c r="E1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FAVV</author>
    <author>SEIZOU-06</author>
    <author>SEIZOU-15</author>
    <author>SEIZOU-16</author>
  </authors>
  <commentList>
    <comment ref="C4" authorId="0" shapeId="0" xr:uid="{2979AB9E-961F-4083-BA90-D5D9BE12A627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SẢN XUẤT
</t>
        </r>
      </text>
    </comment>
    <comment ref="D6" authorId="0" shapeId="0" xr:uid="{F39068CB-8B19-4F2C-B98B-40F8AD952A70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DỪNG CHUYỀN
</t>
        </r>
      </text>
    </comment>
    <comment ref="C7" authorId="0" shapeId="0" xr:uid="{7F12EB89-446F-4633-B0B1-50986970B817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KẾ HOẠCH SẢN XUẤT
</t>
        </r>
      </text>
    </comment>
    <comment ref="D9" authorId="0" shapeId="0" xr:uid="{C608D601-778D-4A49-BB23-C3DEB33C9B4D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KÍCH THƯỚC
</t>
        </r>
      </text>
    </comment>
    <comment ref="D10" authorId="0" shapeId="0" xr:uid="{FB804079-FFE9-4858-AF8C-089E02D451E1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THÔNG ĐIỆN
</t>
        </r>
      </text>
    </comment>
    <comment ref="D11" authorId="0" shapeId="0" xr:uid="{965D04A3-3073-4B0A-9EA7-44297D8A6A3E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NGOẠI QUAN
</t>
        </r>
      </text>
    </comment>
    <comment ref="D12" authorId="0" shapeId="0" xr:uid="{7CC7C50C-FAC1-4C6F-AFAE-3EA08672C511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BẢO CHỨNG
</t>
        </r>
      </text>
    </comment>
    <comment ref="C13" authorId="0" shapeId="0" xr:uid="{13CC18E3-74FD-42A7-B087-C275E197BE31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SỐ NGƯỜI
</t>
        </r>
      </text>
    </comment>
    <comment ref="C16" authorId="1" shapeId="0" xr:uid="{F374BF7C-6400-4522-8775-63558D551ABE}">
      <text>
        <r>
          <rPr>
            <b/>
            <sz val="9"/>
            <color indexed="81"/>
            <rFont val="MS P ゴシック"/>
            <family val="3"/>
            <charset val="128"/>
          </rPr>
          <t>TỈ LỆ GIA ĐỘNG</t>
        </r>
      </text>
    </comment>
    <comment ref="I24" authorId="2" shapeId="0" xr:uid="{B0600FAA-60CE-4C06-9E37-C407E95F143B}">
      <text>
        <r>
          <rPr>
            <sz val="11"/>
            <color indexed="81"/>
            <rFont val="MS P ゴシック"/>
            <family val="3"/>
            <charset val="128"/>
          </rPr>
          <t>電線曲り折り（電線噛み込む）: 1件</t>
        </r>
      </text>
    </comment>
    <comment ref="J24" authorId="2" shapeId="0" xr:uid="{EBE2170F-079C-4186-BA0B-7072F4D1B011}">
      <text>
        <r>
          <rPr>
            <sz val="11"/>
            <color indexed="81"/>
            <rFont val="MS P ゴシック"/>
            <family val="3"/>
            <charset val="128"/>
          </rPr>
          <t xml:space="preserve">ﾃｰﾋﾟﾝｸﾞ方法違い: 1件
端子曲り: 1件
部品取付け方向違い: 1件
</t>
        </r>
      </text>
    </comment>
    <comment ref="Z24" authorId="3" shapeId="0" xr:uid="{1F2C766C-8685-4912-94F0-AD051B4EA088}">
      <text>
        <r>
          <rPr>
            <sz val="11"/>
            <color indexed="81"/>
            <rFont val="MS P ゴシック"/>
            <charset val="128"/>
          </rPr>
          <t xml:space="preserve">部品位置違い: 1件
</t>
        </r>
      </text>
    </comment>
    <comment ref="AD24" authorId="3" shapeId="0" xr:uid="{5A9E848F-81DF-4307-A9E7-0C32D8F0FFFC}">
      <text>
        <r>
          <rPr>
            <sz val="11"/>
            <color indexed="81"/>
            <rFont val="MS P ゴシック"/>
            <charset val="128"/>
          </rPr>
          <t>STU 破れ/変形: 1件</t>
        </r>
      </text>
    </comment>
    <comment ref="AO24" authorId="3" shapeId="0" xr:uid="{2E7693DC-87AB-495E-BF52-6A69A7C83CAA}">
      <text>
        <r>
          <rPr>
            <sz val="11"/>
            <color indexed="81"/>
            <rFont val="MS P ゴシック"/>
            <charset val="128"/>
          </rPr>
          <t>ソフトテープ欠品: 1件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FAVV</author>
    <author>SEIZOU-06</author>
    <author>SEIZOU-16</author>
    <author>SEIZOU-11</author>
  </authors>
  <commentList>
    <comment ref="C4" authorId="0" shapeId="0" xr:uid="{0947CB14-D69B-4D62-92E7-A0075E2B44A2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SẢN XUẤT
</t>
        </r>
      </text>
    </comment>
    <comment ref="D6" authorId="0" shapeId="0" xr:uid="{992563F9-2324-4FF0-8253-72FE20DF1125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DỪNG CHUYỀN
</t>
        </r>
      </text>
    </comment>
    <comment ref="C7" authorId="0" shapeId="0" xr:uid="{0A891D01-065E-4655-8492-9832C0B7CF2E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KẾ HOẠCH SẢN XUẤT
</t>
        </r>
      </text>
    </comment>
    <comment ref="D9" authorId="0" shapeId="0" xr:uid="{49F7477C-9F52-4E1A-88F9-F59A73B59D3A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KÍCH THƯỚC
</t>
        </r>
      </text>
    </comment>
    <comment ref="D10" authorId="0" shapeId="0" xr:uid="{1603AC97-F12A-4881-A3C6-35DC99CC8325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THÔNG ĐIỆN
</t>
        </r>
      </text>
    </comment>
    <comment ref="D11" authorId="0" shapeId="0" xr:uid="{33E6EB70-C903-49D7-A8BC-D8780518D7CE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NGOẠI QUAN
</t>
        </r>
      </text>
    </comment>
    <comment ref="D12" authorId="0" shapeId="0" xr:uid="{D456037D-474F-4D5D-BF02-3B8E5105FCD1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BẢO CHỨNG
</t>
        </r>
      </text>
    </comment>
    <comment ref="C13" authorId="0" shapeId="0" xr:uid="{B1A9B611-2488-40F4-9735-52369B350E82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SỐ NGƯỜI
</t>
        </r>
      </text>
    </comment>
    <comment ref="C16" authorId="1" shapeId="0" xr:uid="{76A63014-06D6-4D38-9F0F-502A9399FD22}">
      <text>
        <r>
          <rPr>
            <b/>
            <sz val="9"/>
            <color indexed="81"/>
            <rFont val="MS P ゴシック"/>
            <family val="3"/>
            <charset val="128"/>
          </rPr>
          <t>TỈ LỆ GIA ĐỘNG</t>
        </r>
      </text>
    </comment>
    <comment ref="F24" authorId="2" shapeId="0" xr:uid="{035B44EA-3FFE-426D-B6D0-9AFA53A7829D}">
      <text>
        <r>
          <rPr>
            <sz val="11"/>
            <color indexed="81"/>
            <rFont val="MS P ゴシック"/>
            <charset val="128"/>
          </rPr>
          <t>グロメット破られる: 1件</t>
        </r>
      </text>
    </comment>
    <comment ref="N24" authorId="2" shapeId="0" xr:uid="{537B0C4A-F15D-4B8C-9E08-EE383F51CD18}">
      <text>
        <r>
          <rPr>
            <sz val="11"/>
            <color indexed="81"/>
            <rFont val="MS P ゴシック"/>
            <charset val="128"/>
          </rPr>
          <t>ﾃｰﾋﾟﾝｸﾞ方法違い: 1件</t>
        </r>
      </text>
    </comment>
    <comment ref="Q24" authorId="3" shapeId="0" xr:uid="{AC740C59-A11B-4C00-B5D2-9F3A71CDB7E1}">
      <text>
        <r>
          <rPr>
            <sz val="11"/>
            <color indexed="81"/>
            <rFont val="Arial"/>
            <family val="3"/>
            <charset val="128"/>
            <scheme val="minor"/>
          </rPr>
          <t>組立不良（電線たるみ、噛込み、分岐違い）：1件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AB24" authorId="2" shapeId="0" xr:uid="{0D3FE201-469B-41D4-9F2D-B99F64109349}">
      <text>
        <r>
          <rPr>
            <sz val="11"/>
            <color indexed="81"/>
            <rFont val="MS P ゴシック"/>
            <charset val="128"/>
          </rPr>
          <t>枝線寸法不良: 1件</t>
        </r>
      </text>
    </comment>
    <comment ref="AG24" authorId="2" shapeId="0" xr:uid="{358AC91B-8876-4B79-9464-6B018A571C9E}">
      <text>
        <r>
          <rPr>
            <sz val="11"/>
            <color indexed="81"/>
            <rFont val="MS P ゴシック"/>
            <charset val="128"/>
          </rPr>
          <t>枝線寸法不良: 1件 
斜め端子挿入: 1件</t>
        </r>
      </text>
    </comment>
    <comment ref="AO24" authorId="2" shapeId="0" xr:uid="{FB23B099-6F67-47C7-975B-46FDEE9B62E9}">
      <text>
        <r>
          <rPr>
            <sz val="11"/>
            <color indexed="81"/>
            <rFont val="MS P ゴシック"/>
            <charset val="128"/>
          </rPr>
          <t xml:space="preserve">部品変形: 1件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FAVV</author>
    <author>SEIZOU-06</author>
    <author>SEIZOU-16</author>
    <author>SEIZOU-11</author>
  </authors>
  <commentList>
    <comment ref="C4" authorId="0" shapeId="0" xr:uid="{CE4E3B30-4B44-4FBB-9158-CFDACB233904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SẢN XUẤT
</t>
        </r>
      </text>
    </comment>
    <comment ref="D6" authorId="0" shapeId="0" xr:uid="{073D31D6-DDA0-4D60-9C37-841B9C134D25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DỪNG CHUYỀN
</t>
        </r>
      </text>
    </comment>
    <comment ref="C7" authorId="0" shapeId="0" xr:uid="{0ED411F7-F493-4790-A674-2889EF645D20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KẾ HOẠCH SẢN XUẤT
</t>
        </r>
      </text>
    </comment>
    <comment ref="D9" authorId="0" shapeId="0" xr:uid="{DC772BA3-FC47-4884-9869-A657317919A2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KÍCH THƯỚC
</t>
        </r>
      </text>
    </comment>
    <comment ref="D10" authorId="0" shapeId="0" xr:uid="{A94CE110-5806-47E5-B960-FA75671B78D3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THÔNG ĐIỆN
</t>
        </r>
      </text>
    </comment>
    <comment ref="D11" authorId="0" shapeId="0" xr:uid="{99622312-4EF7-471C-80F1-CD322CFD6BF3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NGOẠI QUAN
</t>
        </r>
      </text>
    </comment>
    <comment ref="D12" authorId="0" shapeId="0" xr:uid="{F635AB1B-38F3-4E50-84B1-7AABC15FF847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BẢO CHỨNG
</t>
        </r>
      </text>
    </comment>
    <comment ref="C13" authorId="0" shapeId="0" xr:uid="{2BDE3CEB-3EFB-4698-9E51-2EBAD26A480A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SỐ NGƯỜI
</t>
        </r>
      </text>
    </comment>
    <comment ref="C16" authorId="1" shapeId="0" xr:uid="{A7931537-7A3E-40AF-B22F-63F337AB9E87}">
      <text>
        <r>
          <rPr>
            <b/>
            <sz val="9"/>
            <color indexed="81"/>
            <rFont val="MS P ゴシック"/>
            <family val="3"/>
            <charset val="128"/>
          </rPr>
          <t>TỈ LỆ GIA ĐỘNG</t>
        </r>
      </text>
    </comment>
    <comment ref="F24" authorId="2" shapeId="0" xr:uid="{EA23B4C5-EE4D-44C8-8BAC-AB94F8A47661}">
      <text>
        <r>
          <rPr>
            <sz val="11"/>
            <color theme="1"/>
            <rFont val="Arial"/>
            <family val="2"/>
            <charset val="128"/>
            <scheme val="minor"/>
          </rPr>
          <t>その他: 1件</t>
        </r>
      </text>
    </comment>
    <comment ref="L24" authorId="2" shapeId="0" xr:uid="{0C2371BA-695B-4672-8594-952966DC7F45}">
      <text>
        <r>
          <rPr>
            <sz val="11"/>
            <color indexed="81"/>
            <rFont val="MS P ゴシック"/>
            <charset val="128"/>
          </rPr>
          <t>コルゲート長違い: 1件</t>
        </r>
      </text>
    </comment>
    <comment ref="M24" authorId="2" shapeId="0" xr:uid="{BE86797A-045A-4111-BC5B-1F08BA14CBC6}">
      <text>
        <r>
          <rPr>
            <sz val="11"/>
            <color indexed="81"/>
            <rFont val="MS P ゴシック"/>
            <charset val="128"/>
          </rPr>
          <t>チューブ 違い（サイズ/チューブ種違い）: 1件</t>
        </r>
      </text>
    </comment>
    <comment ref="Q24" authorId="3" shapeId="0" xr:uid="{30B9ADF7-50AC-42CA-ADC1-F102F08D1457}">
      <text>
        <r>
          <rPr>
            <sz val="11"/>
            <color indexed="81"/>
            <rFont val="Arial"/>
            <family val="3"/>
            <charset val="128"/>
            <scheme val="minor"/>
          </rPr>
          <t xml:space="preserve">ﾃｰﾋﾟﾝｸﾞ不良：1件
</t>
        </r>
      </text>
    </comment>
    <comment ref="AC24" authorId="2" shapeId="0" xr:uid="{5F0B0609-4EC6-4AE1-A60A-5F3BBABFEB58}">
      <text>
        <r>
          <rPr>
            <sz val="11"/>
            <color indexed="81"/>
            <rFont val="MS P ゴシック"/>
            <charset val="128"/>
          </rPr>
          <t>巻き不足: 1件</t>
        </r>
      </text>
    </comment>
    <comment ref="AE24" authorId="2" shapeId="0" xr:uid="{6F371E4E-642D-426B-93DF-9E3DE5212AFC}">
      <text>
        <r>
          <rPr>
            <sz val="11"/>
            <color indexed="81"/>
            <rFont val="MS P ゴシック"/>
            <charset val="128"/>
          </rPr>
          <t>コルゲート長違い: 1件</t>
        </r>
      </text>
    </comment>
    <comment ref="AG24" authorId="2" shapeId="0" xr:uid="{DFBBE2F0-F3CC-4845-8264-7DF64E0E96B0}">
      <text>
        <r>
          <rPr>
            <sz val="11"/>
            <color indexed="81"/>
            <rFont val="MS P ゴシック"/>
            <charset val="128"/>
          </rPr>
          <t>その他: 1件</t>
        </r>
      </text>
    </comment>
    <comment ref="AI24" authorId="2" shapeId="0" xr:uid="{CB99A54B-D205-4D0C-A7C6-7B65424AA181}">
      <text>
        <r>
          <rPr>
            <sz val="11"/>
            <color theme="1"/>
            <rFont val="Arial"/>
            <family val="2"/>
            <charset val="128"/>
            <scheme val="minor"/>
          </rPr>
          <t>クランプ破れ/変形: 1件</t>
        </r>
      </text>
    </comment>
  </commentList>
</comments>
</file>

<file path=xl/sharedStrings.xml><?xml version="1.0" encoding="utf-8"?>
<sst xmlns="http://schemas.openxmlformats.org/spreadsheetml/2006/main" count="216" uniqueCount="36">
  <si>
    <t>JPH</t>
    <phoneticPr fontId="1"/>
  </si>
  <si>
    <t>PPM</t>
    <phoneticPr fontId="1"/>
  </si>
  <si>
    <t>生産実績</t>
    <rPh sb="0" eb="2">
      <t>セイサン</t>
    </rPh>
    <rPh sb="2" eb="4">
      <t>ジッセキ</t>
    </rPh>
    <phoneticPr fontId="1"/>
  </si>
  <si>
    <t>ASSY</t>
    <phoneticPr fontId="1"/>
  </si>
  <si>
    <t>残業時間</t>
  </si>
  <si>
    <t>生産計画</t>
  </si>
  <si>
    <t>導通検査</t>
  </si>
  <si>
    <t>外観検査</t>
  </si>
  <si>
    <t>保証検査</t>
  </si>
  <si>
    <t>人数</t>
  </si>
  <si>
    <t>項目</t>
  </si>
  <si>
    <t>稼働率</t>
    <rPh sb="0" eb="3">
      <t>カドウリツ</t>
    </rPh>
    <phoneticPr fontId="1"/>
  </si>
  <si>
    <t>生産時間</t>
    <phoneticPr fontId="1"/>
  </si>
  <si>
    <t>定時時間</t>
    <rPh sb="0" eb="2">
      <t>テイジ</t>
    </rPh>
    <rPh sb="2" eb="4">
      <t>ジカン</t>
    </rPh>
    <phoneticPr fontId="1"/>
  </si>
  <si>
    <t>止まる時間</t>
    <rPh sb="0" eb="1">
      <t>ト</t>
    </rPh>
    <rPh sb="3" eb="5">
      <t>ジカン</t>
    </rPh>
    <phoneticPr fontId="1"/>
  </si>
  <si>
    <t>可動率</t>
    <rPh sb="0" eb="3">
      <t>カドウリツ</t>
    </rPh>
    <phoneticPr fontId="1"/>
  </si>
  <si>
    <t>目標</t>
    <phoneticPr fontId="1"/>
  </si>
  <si>
    <t>実績</t>
    <rPh sb="0" eb="2">
      <t>ジッセキ</t>
    </rPh>
    <phoneticPr fontId="1"/>
  </si>
  <si>
    <t>会計能率</t>
    <phoneticPr fontId="1"/>
  </si>
  <si>
    <t>工程内不良</t>
    <phoneticPr fontId="1"/>
  </si>
  <si>
    <t>件数</t>
    <phoneticPr fontId="1"/>
  </si>
  <si>
    <t>寸法検査</t>
    <phoneticPr fontId="1"/>
  </si>
  <si>
    <t>ASYの実績</t>
    <rPh sb="4" eb="6">
      <t>ジッセキ</t>
    </rPh>
    <phoneticPr fontId="1"/>
  </si>
  <si>
    <t>欠席</t>
  </si>
  <si>
    <t>実績人員</t>
  </si>
  <si>
    <t>実際</t>
  </si>
  <si>
    <r>
      <rPr>
        <sz val="11"/>
        <color theme="1"/>
        <rFont val="Calibri"/>
        <family val="3"/>
        <charset val="163"/>
      </rPr>
      <t>F2-37</t>
    </r>
    <r>
      <rPr>
        <sz val="11"/>
        <color theme="1"/>
        <rFont val="Arial"/>
        <family val="3"/>
        <charset val="128"/>
        <scheme val="minor"/>
      </rPr>
      <t>A班</t>
    </r>
    <phoneticPr fontId="1"/>
  </si>
  <si>
    <r>
      <rPr>
        <sz val="11"/>
        <color theme="1"/>
        <rFont val="Calibri"/>
        <family val="3"/>
        <charset val="163"/>
      </rPr>
      <t>F2-37</t>
    </r>
    <r>
      <rPr>
        <sz val="11"/>
        <color theme="1"/>
        <rFont val="Arial"/>
        <family val="3"/>
        <charset val="128"/>
        <scheme val="minor"/>
      </rPr>
      <t>B班</t>
    </r>
    <phoneticPr fontId="1"/>
  </si>
  <si>
    <t>F2-38A班</t>
  </si>
  <si>
    <t>F2-38B班</t>
  </si>
  <si>
    <t>F2C5B班</t>
  </si>
  <si>
    <t>F2C5A班</t>
  </si>
  <si>
    <t>SUZUKI の生産実績フォロー</t>
    <phoneticPr fontId="1"/>
  </si>
  <si>
    <t xml:space="preserve">36680 /36820  </t>
    <phoneticPr fontId="1"/>
  </si>
  <si>
    <t>36756 / 36757</t>
    <phoneticPr fontId="1"/>
  </si>
  <si>
    <t xml:space="preserve">36812/ 36843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</si>
</sst>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"/>
    <numFmt numFmtId="165" formatCode="m&quot;月&quot;d&quot;日&quot;;@"/>
    <numFmt numFmtId="166" formatCode="0.0%"/>
  </numFmts>
  <fonts count="17">
    <font>
      <sz val="11"/>
      <color theme="1"/>
      <name val="Arial"/>
      <family val="2"/>
      <charset val="128"/>
      <scheme val="minor"/>
    </font>
    <font>
      <sz val="6"/>
      <name val="Arial"/>
      <family val="2"/>
      <charset val="128"/>
      <scheme val="minor"/>
    </font>
    <font>
      <sz val="11"/>
      <color theme="1"/>
      <name val="Arial"/>
      <family val="3"/>
      <charset val="128"/>
      <scheme val="minor"/>
    </font>
    <font>
      <b/>
      <sz val="20"/>
      <color theme="1"/>
      <name val="Arial"/>
      <family val="3"/>
      <charset val="128"/>
      <scheme val="minor"/>
    </font>
    <font>
      <sz val="11"/>
      <color theme="1"/>
      <name val="Arial"/>
      <family val="2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Arial"/>
      <family val="2"/>
      <scheme val="minor"/>
    </font>
    <font>
      <sz val="11"/>
      <name val="Arial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Calibri"/>
      <family val="3"/>
      <charset val="163"/>
    </font>
    <font>
      <sz val="11"/>
      <color theme="1"/>
      <name val="Arial"/>
      <family val="3"/>
      <charset val="163"/>
      <scheme val="minor"/>
    </font>
    <font>
      <sz val="12"/>
      <name val="Times New Roman"/>
      <family val="1"/>
    </font>
    <font>
      <sz val="11"/>
      <color indexed="81"/>
      <name val="MS P ゴシック"/>
      <charset val="128"/>
    </font>
    <font>
      <sz val="11"/>
      <color theme="1"/>
      <name val="Calibri"/>
      <family val="2"/>
      <charset val="163"/>
    </font>
    <font>
      <sz val="11"/>
      <color indexed="81"/>
      <name val="MS P ゴシック"/>
      <family val="3"/>
      <charset val="128"/>
    </font>
    <font>
      <sz val="11"/>
      <color indexed="81"/>
      <name val="Arial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9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7" fillId="0" borderId="0"/>
    <xf numFmtId="0" fontId="9" fillId="0" borderId="0">
      <alignment vertical="center"/>
    </xf>
    <xf numFmtId="38" fontId="12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3" fillId="0" borderId="2" xfId="0" applyFont="1" applyBorder="1">
      <alignment vertical="center"/>
    </xf>
    <xf numFmtId="0" fontId="0" fillId="0" borderId="12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2" borderId="16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18" xfId="0" applyFill="1" applyBorder="1">
      <alignment vertical="center"/>
    </xf>
    <xf numFmtId="0" fontId="0" fillId="0" borderId="12" xfId="0" applyBorder="1" applyAlignment="1">
      <alignment horizontal="left" vertical="center"/>
    </xf>
    <xf numFmtId="9" fontId="0" fillId="0" borderId="12" xfId="0" applyNumberFormat="1" applyBorder="1" applyAlignment="1">
      <alignment horizontal="center" vertical="center"/>
    </xf>
    <xf numFmtId="0" fontId="0" fillId="3" borderId="21" xfId="0" applyFill="1" applyBorder="1">
      <alignment vertical="center"/>
    </xf>
    <xf numFmtId="9" fontId="0" fillId="3" borderId="21" xfId="2" applyFont="1" applyFill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66" fontId="0" fillId="3" borderId="21" xfId="2" applyNumberFormat="1" applyFont="1" applyFill="1" applyBorder="1" applyAlignment="1">
      <alignment horizontal="center" vertical="center"/>
    </xf>
    <xf numFmtId="164" fontId="0" fillId="3" borderId="21" xfId="2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38" fontId="0" fillId="0" borderId="22" xfId="1" quotePrefix="1" applyFont="1" applyBorder="1" applyAlignment="1">
      <alignment horizontal="center" vertical="center"/>
    </xf>
    <xf numFmtId="0" fontId="0" fillId="3" borderId="16" xfId="0" applyFill="1" applyBorder="1">
      <alignment vertical="center"/>
    </xf>
    <xf numFmtId="38" fontId="0" fillId="3" borderId="21" xfId="1" applyFont="1" applyFill="1" applyBorder="1" applyAlignment="1">
      <alignment horizontal="center" vertical="center"/>
    </xf>
    <xf numFmtId="0" fontId="0" fillId="0" borderId="12" xfId="0" quotePrefix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top"/>
    </xf>
    <xf numFmtId="0" fontId="0" fillId="5" borderId="16" xfId="0" applyFill="1" applyBorder="1">
      <alignment vertical="center"/>
    </xf>
    <xf numFmtId="164" fontId="0" fillId="5" borderId="16" xfId="2" applyNumberFormat="1" applyFont="1" applyFill="1" applyBorder="1" applyAlignment="1">
      <alignment horizontal="center" vertical="center"/>
    </xf>
    <xf numFmtId="165" fontId="11" fillId="4" borderId="6" xfId="0" applyNumberFormat="1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165" fontId="2" fillId="4" borderId="4" xfId="0" applyNumberFormat="1" applyFont="1" applyFill="1" applyBorder="1" applyAlignment="1">
      <alignment horizontal="center" vertical="center"/>
    </xf>
    <xf numFmtId="165" fontId="2" fillId="4" borderId="5" xfId="0" applyNumberFormat="1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4" fillId="0" borderId="1" xfId="0" quotePrefix="1" applyFont="1" applyBorder="1" applyAlignment="1">
      <alignment horizontal="center" vertical="center" wrapText="1"/>
    </xf>
  </cellXfs>
  <cellStyles count="6">
    <cellStyle name="e_D32T初品検査結果（ＫＳ・NS）_コピー ～ E32C9000_B70D4000_920L FAPV工程内不良実績表(2011年11月～) 2" xfId="4" xr:uid="{D3015B25-6A15-4B01-860B-7CBD23BDB419}"/>
    <cellStyle name="パーセント" xfId="2" builtinId="5"/>
    <cellStyle name="桁区切り" xfId="1" builtinId="6"/>
    <cellStyle name="桁区切り 2 2 2" xfId="5" xr:uid="{7B66DA0C-C6D8-455B-8F1E-5E3F42C4AA58}"/>
    <cellStyle name="標準" xfId="0" builtinId="0"/>
    <cellStyle name="標準 2" xfId="3" xr:uid="{B39FB763-E699-4835-955D-6A42345D2F56}"/>
  </cellStyles>
  <dxfs count="0"/>
  <tableStyles count="1" defaultTableStyle="TableStyleMedium2" defaultPivotStyle="PivotStyleLight16">
    <tableStyle name="Invisible" pivot="0" table="0" count="0" xr9:uid="{8E7C2A63-6487-421E-912E-A0E450CF3CD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79AFD-4FA8-4234-B361-9EAEFF7DAC65}">
  <dimension ref="A1:AP33"/>
  <sheetViews>
    <sheetView showGridLines="0" tabSelected="1" view="pageBreakPreview" topLeftCell="B1" zoomScale="90" zoomScaleNormal="100" zoomScaleSheetLayoutView="90" workbookViewId="0">
      <pane xSplit="3" topLeftCell="Y1" activePane="topRight" state="frozen"/>
      <selection activeCell="B1" sqref="B1"/>
      <selection pane="topRight" activeCell="AP20" sqref="AP20"/>
    </sheetView>
  </sheetViews>
  <sheetFormatPr defaultRowHeight="14.25"/>
  <cols>
    <col min="1" max="1" width="1.125" hidden="1" customWidth="1"/>
    <col min="3" max="3" width="13.625" customWidth="1"/>
    <col min="4" max="4" width="16.125" customWidth="1"/>
    <col min="5" max="5" width="10" hidden="1" customWidth="1"/>
    <col min="6" max="6" width="10.375" hidden="1" customWidth="1"/>
    <col min="7" max="7" width="10" hidden="1" customWidth="1"/>
    <col min="8" max="8" width="10.375" hidden="1" customWidth="1"/>
    <col min="9" max="9" width="10" hidden="1" customWidth="1"/>
    <col min="10" max="10" width="10.375" hidden="1" customWidth="1"/>
    <col min="11" max="11" width="10" hidden="1" customWidth="1"/>
    <col min="12" max="12" width="10.375" hidden="1" customWidth="1"/>
    <col min="13" max="13" width="10" hidden="1" customWidth="1"/>
    <col min="14" max="14" width="10.375" hidden="1" customWidth="1"/>
    <col min="15" max="15" width="10" hidden="1" customWidth="1"/>
    <col min="16" max="16" width="10.375" hidden="1" customWidth="1"/>
    <col min="17" max="17" width="10" hidden="1" customWidth="1"/>
    <col min="18" max="18" width="10.375" hidden="1" customWidth="1"/>
    <col min="19" max="19" width="10" hidden="1" customWidth="1"/>
    <col min="20" max="20" width="10.375" hidden="1" customWidth="1"/>
    <col min="21" max="21" width="10" hidden="1" customWidth="1"/>
    <col min="22" max="22" width="10.375" hidden="1" customWidth="1"/>
    <col min="23" max="23" width="10" hidden="1" customWidth="1"/>
    <col min="24" max="24" width="10.375" hidden="1" customWidth="1"/>
    <col min="25" max="25" width="10" hidden="1" customWidth="1"/>
    <col min="26" max="26" width="10.375" hidden="1" customWidth="1"/>
    <col min="27" max="27" width="10" hidden="1" customWidth="1"/>
    <col min="28" max="28" width="10.375" hidden="1" customWidth="1"/>
    <col min="29" max="29" width="10" hidden="1" customWidth="1"/>
    <col min="30" max="30" width="10.375" hidden="1" customWidth="1"/>
    <col min="31" max="31" width="10" hidden="1" customWidth="1"/>
    <col min="32" max="32" width="10.375" hidden="1" customWidth="1"/>
    <col min="33" max="33" width="10" hidden="1" customWidth="1"/>
    <col min="34" max="34" width="10.375" hidden="1" customWidth="1"/>
    <col min="35" max="35" width="10" hidden="1" customWidth="1"/>
    <col min="36" max="36" width="10.375" hidden="1" customWidth="1"/>
    <col min="37" max="37" width="10" customWidth="1"/>
    <col min="38" max="38" width="10.375" customWidth="1"/>
    <col min="39" max="39" width="10" customWidth="1"/>
    <col min="40" max="40" width="10.375" customWidth="1"/>
    <col min="41" max="41" width="10" customWidth="1"/>
    <col min="42" max="42" width="10.375" customWidth="1"/>
  </cols>
  <sheetData>
    <row r="1" spans="2:42" ht="26.25">
      <c r="B1" s="1" t="s">
        <v>32</v>
      </c>
    </row>
    <row r="2" spans="2:42">
      <c r="B2" s="31" t="s">
        <v>33</v>
      </c>
      <c r="C2" s="34" t="s">
        <v>10</v>
      </c>
      <c r="D2" s="35"/>
      <c r="E2" s="29">
        <v>45597</v>
      </c>
      <c r="F2" s="30"/>
      <c r="G2" s="29">
        <v>45598</v>
      </c>
      <c r="H2" s="30"/>
      <c r="I2" s="29">
        <v>45600</v>
      </c>
      <c r="J2" s="30"/>
      <c r="K2" s="29">
        <v>45601</v>
      </c>
      <c r="L2" s="30"/>
      <c r="M2" s="29">
        <v>45602</v>
      </c>
      <c r="N2" s="30"/>
      <c r="O2" s="29">
        <v>45603</v>
      </c>
      <c r="P2" s="30"/>
      <c r="Q2" s="29">
        <v>45604</v>
      </c>
      <c r="R2" s="30"/>
      <c r="S2" s="29">
        <v>45605</v>
      </c>
      <c r="T2" s="30"/>
      <c r="U2" s="29">
        <v>45607</v>
      </c>
      <c r="V2" s="30"/>
      <c r="W2" s="29">
        <v>45608</v>
      </c>
      <c r="X2" s="30"/>
      <c r="Y2" s="29">
        <v>45609</v>
      </c>
      <c r="Z2" s="30"/>
      <c r="AA2" s="29">
        <v>45610</v>
      </c>
      <c r="AB2" s="30"/>
      <c r="AC2" s="29">
        <v>45611</v>
      </c>
      <c r="AD2" s="30"/>
      <c r="AE2" s="29">
        <v>45614</v>
      </c>
      <c r="AF2" s="30"/>
      <c r="AG2" s="29">
        <v>45615</v>
      </c>
      <c r="AH2" s="30"/>
      <c r="AI2" s="29">
        <v>45616</v>
      </c>
      <c r="AJ2" s="30"/>
      <c r="AK2" s="29">
        <v>45617</v>
      </c>
      <c r="AL2" s="30"/>
      <c r="AM2" s="29">
        <v>45618</v>
      </c>
      <c r="AN2" s="30"/>
      <c r="AO2" s="29">
        <v>45619</v>
      </c>
      <c r="AP2" s="30"/>
    </row>
    <row r="3" spans="2:42" ht="21" customHeight="1" thickBot="1">
      <c r="B3" s="32"/>
      <c r="C3" s="36"/>
      <c r="D3" s="37"/>
      <c r="E3" s="26" t="s">
        <v>26</v>
      </c>
      <c r="F3" s="26" t="s">
        <v>27</v>
      </c>
      <c r="G3" s="26" t="s">
        <v>26</v>
      </c>
      <c r="H3" s="26" t="s">
        <v>27</v>
      </c>
      <c r="I3" s="26" t="s">
        <v>26</v>
      </c>
      <c r="J3" s="26" t="s">
        <v>27</v>
      </c>
      <c r="K3" s="26" t="s">
        <v>26</v>
      </c>
      <c r="L3" s="26" t="s">
        <v>27</v>
      </c>
      <c r="M3" s="26" t="s">
        <v>26</v>
      </c>
      <c r="N3" s="26" t="s">
        <v>27</v>
      </c>
      <c r="O3" s="26" t="s">
        <v>26</v>
      </c>
      <c r="P3" s="26" t="s">
        <v>27</v>
      </c>
      <c r="Q3" s="26" t="s">
        <v>26</v>
      </c>
      <c r="R3" s="26" t="s">
        <v>27</v>
      </c>
      <c r="S3" s="26" t="s">
        <v>26</v>
      </c>
      <c r="T3" s="26" t="s">
        <v>27</v>
      </c>
      <c r="U3" s="26" t="s">
        <v>26</v>
      </c>
      <c r="V3" s="26" t="s">
        <v>27</v>
      </c>
      <c r="W3" s="26" t="s">
        <v>26</v>
      </c>
      <c r="X3" s="26" t="s">
        <v>27</v>
      </c>
      <c r="Y3" s="26" t="s">
        <v>26</v>
      </c>
      <c r="Z3" s="26" t="s">
        <v>27</v>
      </c>
      <c r="AA3" s="26" t="s">
        <v>26</v>
      </c>
      <c r="AB3" s="26" t="s">
        <v>27</v>
      </c>
      <c r="AC3" s="26" t="s">
        <v>26</v>
      </c>
      <c r="AD3" s="26" t="s">
        <v>27</v>
      </c>
      <c r="AE3" s="26" t="s">
        <v>26</v>
      </c>
      <c r="AF3" s="26" t="s">
        <v>27</v>
      </c>
      <c r="AG3" s="26" t="s">
        <v>26</v>
      </c>
      <c r="AH3" s="26" t="s">
        <v>27</v>
      </c>
      <c r="AI3" s="26" t="s">
        <v>26</v>
      </c>
      <c r="AJ3" s="26" t="s">
        <v>27</v>
      </c>
      <c r="AK3" s="26" t="s">
        <v>26</v>
      </c>
      <c r="AL3" s="26" t="s">
        <v>27</v>
      </c>
      <c r="AM3" s="26" t="s">
        <v>26</v>
      </c>
      <c r="AN3" s="26" t="s">
        <v>27</v>
      </c>
      <c r="AO3" s="26" t="s">
        <v>26</v>
      </c>
      <c r="AP3" s="26" t="s">
        <v>27</v>
      </c>
    </row>
    <row r="4" spans="2:42">
      <c r="B4" s="33"/>
      <c r="C4" s="43" t="s">
        <v>12</v>
      </c>
      <c r="D4" s="2" t="s">
        <v>13</v>
      </c>
      <c r="E4" s="3">
        <v>415</v>
      </c>
      <c r="F4" s="3">
        <v>460</v>
      </c>
      <c r="G4" s="3">
        <v>415</v>
      </c>
      <c r="H4" s="3">
        <v>460</v>
      </c>
      <c r="I4" s="3">
        <v>460</v>
      </c>
      <c r="J4" s="3">
        <v>415</v>
      </c>
      <c r="K4" s="3">
        <v>460</v>
      </c>
      <c r="L4" s="3">
        <v>415</v>
      </c>
      <c r="M4" s="3">
        <v>460</v>
      </c>
      <c r="N4" s="3">
        <v>415</v>
      </c>
      <c r="O4" s="3">
        <v>460</v>
      </c>
      <c r="P4" s="3">
        <v>415</v>
      </c>
      <c r="Q4" s="3">
        <v>460</v>
      </c>
      <c r="R4" s="3">
        <v>415</v>
      </c>
      <c r="S4" s="3">
        <v>460</v>
      </c>
      <c r="T4" s="3">
        <v>415</v>
      </c>
      <c r="U4" s="3">
        <v>415</v>
      </c>
      <c r="V4" s="3">
        <v>460</v>
      </c>
      <c r="W4" s="3">
        <v>415</v>
      </c>
      <c r="X4" s="3">
        <v>460</v>
      </c>
      <c r="Y4" s="3">
        <v>415</v>
      </c>
      <c r="Z4" s="3">
        <v>460</v>
      </c>
      <c r="AA4" s="3">
        <v>415</v>
      </c>
      <c r="AB4" s="3">
        <v>460</v>
      </c>
      <c r="AC4" s="3">
        <v>415</v>
      </c>
      <c r="AD4" s="3">
        <v>460</v>
      </c>
      <c r="AE4" s="3">
        <v>460</v>
      </c>
      <c r="AF4" s="3">
        <v>415</v>
      </c>
      <c r="AG4" s="3">
        <v>460</v>
      </c>
      <c r="AH4" s="3">
        <v>415</v>
      </c>
      <c r="AI4" s="3">
        <v>460</v>
      </c>
      <c r="AJ4" s="3">
        <v>415</v>
      </c>
      <c r="AK4" s="3">
        <v>460</v>
      </c>
      <c r="AL4" s="3">
        <v>415</v>
      </c>
      <c r="AM4" s="3">
        <v>460</v>
      </c>
      <c r="AN4" s="3">
        <v>415</v>
      </c>
      <c r="AO4" s="3">
        <v>460</v>
      </c>
      <c r="AP4" s="3">
        <v>415</v>
      </c>
    </row>
    <row r="5" spans="2:42">
      <c r="B5" s="33"/>
      <c r="C5" s="41"/>
      <c r="D5" s="4" t="s">
        <v>4</v>
      </c>
      <c r="E5" s="5">
        <v>0</v>
      </c>
      <c r="F5" s="5">
        <v>140</v>
      </c>
      <c r="G5" s="5">
        <v>0</v>
      </c>
      <c r="H5" s="5">
        <v>0</v>
      </c>
      <c r="I5" s="5">
        <v>80</v>
      </c>
      <c r="J5" s="5">
        <v>0</v>
      </c>
      <c r="K5" s="5">
        <v>0</v>
      </c>
      <c r="L5" s="5">
        <v>50</v>
      </c>
      <c r="M5" s="5">
        <v>110</v>
      </c>
      <c r="N5" s="5">
        <v>0</v>
      </c>
      <c r="O5" s="5">
        <v>0</v>
      </c>
      <c r="P5" s="5">
        <v>50</v>
      </c>
      <c r="Q5" s="5">
        <v>110</v>
      </c>
      <c r="R5" s="5">
        <v>0</v>
      </c>
      <c r="S5" s="5">
        <v>30</v>
      </c>
      <c r="T5" s="5">
        <v>0</v>
      </c>
      <c r="U5" s="5">
        <v>0</v>
      </c>
      <c r="V5" s="5">
        <v>160</v>
      </c>
      <c r="W5" s="5">
        <v>30</v>
      </c>
      <c r="X5" s="5">
        <v>0</v>
      </c>
      <c r="Y5" s="5">
        <v>80</v>
      </c>
      <c r="Z5" s="5">
        <v>0</v>
      </c>
      <c r="AA5" s="5">
        <v>80</v>
      </c>
      <c r="AB5" s="5">
        <v>0</v>
      </c>
      <c r="AC5" s="5">
        <v>30</v>
      </c>
      <c r="AD5" s="5">
        <v>140</v>
      </c>
      <c r="AE5" s="5">
        <v>0</v>
      </c>
      <c r="AF5" s="5">
        <v>30</v>
      </c>
      <c r="AG5" s="5">
        <v>140</v>
      </c>
      <c r="AH5" s="5">
        <v>80</v>
      </c>
      <c r="AI5" s="5">
        <v>0</v>
      </c>
      <c r="AJ5" s="5">
        <v>30</v>
      </c>
      <c r="AK5" s="5">
        <v>140</v>
      </c>
      <c r="AL5" s="5">
        <v>0</v>
      </c>
      <c r="AM5" s="5">
        <v>0</v>
      </c>
      <c r="AN5" s="5">
        <v>0</v>
      </c>
      <c r="AO5" s="5">
        <v>0</v>
      </c>
      <c r="AP5" s="5">
        <v>80</v>
      </c>
    </row>
    <row r="6" spans="2:42" ht="21" customHeight="1" thickBot="1">
      <c r="B6" s="33"/>
      <c r="C6" s="44"/>
      <c r="D6" s="6" t="s">
        <v>14</v>
      </c>
      <c r="E6" s="7">
        <v>108</v>
      </c>
      <c r="F6" s="7">
        <v>93</v>
      </c>
      <c r="G6" s="7">
        <v>50</v>
      </c>
      <c r="H6" s="7">
        <v>96</v>
      </c>
      <c r="I6" s="7">
        <v>90</v>
      </c>
      <c r="J6" s="7">
        <v>76</v>
      </c>
      <c r="K6" s="7">
        <v>45</v>
      </c>
      <c r="L6" s="7">
        <v>38</v>
      </c>
      <c r="M6" s="7">
        <v>100</v>
      </c>
      <c r="N6" s="7">
        <v>108</v>
      </c>
      <c r="O6" s="7">
        <v>118</v>
      </c>
      <c r="P6" s="7">
        <v>125</v>
      </c>
      <c r="Q6" s="7">
        <v>56</v>
      </c>
      <c r="R6" s="7">
        <v>21</v>
      </c>
      <c r="S6" s="7">
        <v>110</v>
      </c>
      <c r="T6" s="7">
        <v>64</v>
      </c>
      <c r="U6" s="7">
        <v>70</v>
      </c>
      <c r="V6" s="7">
        <v>173</v>
      </c>
      <c r="W6" s="7">
        <v>94</v>
      </c>
      <c r="X6" s="7">
        <v>78</v>
      </c>
      <c r="Y6" s="7">
        <v>29</v>
      </c>
      <c r="Z6" s="7">
        <v>28</v>
      </c>
      <c r="AA6" s="7">
        <v>85</v>
      </c>
      <c r="AB6" s="7">
        <v>179</v>
      </c>
      <c r="AC6" s="7">
        <v>55</v>
      </c>
      <c r="AD6" s="7">
        <v>169</v>
      </c>
      <c r="AE6" s="7">
        <v>115</v>
      </c>
      <c r="AF6" s="7">
        <v>63</v>
      </c>
      <c r="AG6" s="7">
        <v>135</v>
      </c>
      <c r="AH6" s="7">
        <v>132</v>
      </c>
      <c r="AI6" s="7">
        <v>110</v>
      </c>
      <c r="AJ6" s="7">
        <v>84</v>
      </c>
      <c r="AK6" s="7">
        <v>80</v>
      </c>
      <c r="AL6" s="7">
        <v>122</v>
      </c>
      <c r="AM6" s="7">
        <v>80</v>
      </c>
      <c r="AN6" s="7">
        <v>69</v>
      </c>
      <c r="AO6" s="7">
        <v>90</v>
      </c>
      <c r="AP6" s="7">
        <v>50</v>
      </c>
    </row>
    <row r="7" spans="2:42">
      <c r="B7" s="33"/>
      <c r="C7" s="45" t="s">
        <v>5</v>
      </c>
      <c r="D7" s="46"/>
      <c r="E7" s="3">
        <v>144</v>
      </c>
      <c r="F7" s="3">
        <v>216</v>
      </c>
      <c r="G7" s="3">
        <v>132</v>
      </c>
      <c r="H7" s="3">
        <v>228</v>
      </c>
      <c r="I7" s="3">
        <v>240</v>
      </c>
      <c r="J7" s="3">
        <v>144</v>
      </c>
      <c r="K7" s="3">
        <v>228</v>
      </c>
      <c r="L7" s="3">
        <v>144</v>
      </c>
      <c r="M7" s="3">
        <v>228</v>
      </c>
      <c r="N7" s="3">
        <v>144</v>
      </c>
      <c r="O7" s="3">
        <v>228</v>
      </c>
      <c r="P7" s="3">
        <v>144</v>
      </c>
      <c r="Q7" s="3">
        <v>216</v>
      </c>
      <c r="R7" s="3">
        <v>144</v>
      </c>
      <c r="S7" s="3">
        <v>234</v>
      </c>
      <c r="T7" s="3">
        <v>126</v>
      </c>
      <c r="U7" s="3">
        <v>162</v>
      </c>
      <c r="V7" s="3">
        <v>216</v>
      </c>
      <c r="W7" s="3">
        <v>144</v>
      </c>
      <c r="X7" s="3">
        <v>216</v>
      </c>
      <c r="Y7" s="3">
        <v>162</v>
      </c>
      <c r="Z7" s="3">
        <v>216</v>
      </c>
      <c r="AA7" s="3">
        <v>144</v>
      </c>
      <c r="AB7" s="3">
        <v>216</v>
      </c>
      <c r="AC7" s="3">
        <v>162</v>
      </c>
      <c r="AD7" s="3">
        <v>216</v>
      </c>
      <c r="AE7" s="3">
        <v>228</v>
      </c>
      <c r="AF7" s="3">
        <v>144</v>
      </c>
      <c r="AG7" s="3">
        <v>228</v>
      </c>
      <c r="AH7" s="3">
        <v>162</v>
      </c>
      <c r="AI7" s="3">
        <v>234</v>
      </c>
      <c r="AJ7" s="3">
        <v>156</v>
      </c>
      <c r="AK7" s="3">
        <v>228</v>
      </c>
      <c r="AL7" s="3">
        <v>162</v>
      </c>
      <c r="AM7" s="3">
        <v>234</v>
      </c>
      <c r="AN7" s="3">
        <v>156</v>
      </c>
      <c r="AO7" s="3">
        <v>192</v>
      </c>
      <c r="AP7" s="3">
        <v>180</v>
      </c>
    </row>
    <row r="8" spans="2:42">
      <c r="B8" s="33"/>
      <c r="C8" s="38" t="s">
        <v>2</v>
      </c>
      <c r="D8" s="8" t="s">
        <v>3</v>
      </c>
      <c r="E8" s="27">
        <v>171</v>
      </c>
      <c r="F8" s="27">
        <v>193</v>
      </c>
      <c r="G8" s="27">
        <v>164</v>
      </c>
      <c r="H8" s="27">
        <v>207</v>
      </c>
      <c r="I8" s="27">
        <v>199</v>
      </c>
      <c r="J8" s="27">
        <v>187</v>
      </c>
      <c r="K8" s="27">
        <v>212</v>
      </c>
      <c r="L8" s="27">
        <v>154</v>
      </c>
      <c r="M8" s="27">
        <v>194</v>
      </c>
      <c r="N8" s="27">
        <v>189</v>
      </c>
      <c r="O8" s="27">
        <v>204</v>
      </c>
      <c r="P8" s="27">
        <v>163</v>
      </c>
      <c r="Q8" s="27">
        <v>205</v>
      </c>
      <c r="R8" s="27">
        <v>169</v>
      </c>
      <c r="S8" s="27">
        <v>218</v>
      </c>
      <c r="T8" s="27">
        <v>135</v>
      </c>
      <c r="U8" s="27">
        <v>223</v>
      </c>
      <c r="V8" s="27">
        <v>175</v>
      </c>
      <c r="W8" s="27">
        <v>146</v>
      </c>
      <c r="X8" s="27">
        <v>184</v>
      </c>
      <c r="Y8" s="27">
        <v>243</v>
      </c>
      <c r="Z8" s="27">
        <v>163</v>
      </c>
      <c r="AA8" s="27">
        <v>153</v>
      </c>
      <c r="AB8" s="27">
        <v>202</v>
      </c>
      <c r="AC8" s="27">
        <v>238</v>
      </c>
      <c r="AD8" s="27">
        <v>171</v>
      </c>
      <c r="AE8" s="27">
        <v>190</v>
      </c>
      <c r="AF8" s="27">
        <v>164</v>
      </c>
      <c r="AG8" s="27">
        <v>172</v>
      </c>
      <c r="AH8" s="27">
        <v>223</v>
      </c>
      <c r="AI8" s="27">
        <v>219</v>
      </c>
      <c r="AJ8" s="27">
        <v>174</v>
      </c>
      <c r="AK8" s="27">
        <v>203</v>
      </c>
      <c r="AL8" s="27">
        <v>203</v>
      </c>
      <c r="AM8" s="27">
        <v>230</v>
      </c>
      <c r="AN8" s="27">
        <v>148</v>
      </c>
      <c r="AO8" s="27">
        <v>147</v>
      </c>
      <c r="AP8" s="27">
        <v>226</v>
      </c>
    </row>
    <row r="9" spans="2:42" ht="18.75" hidden="1" customHeight="1">
      <c r="B9" s="33"/>
      <c r="C9" s="38"/>
      <c r="D9" s="9" t="s">
        <v>21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</row>
    <row r="10" spans="2:42" ht="18.75" hidden="1" customHeight="1">
      <c r="B10" s="33"/>
      <c r="C10" s="38"/>
      <c r="D10" s="9" t="s">
        <v>6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</row>
    <row r="11" spans="2:42" ht="18.75" hidden="1" customHeight="1" thickBot="1">
      <c r="B11" s="33"/>
      <c r="C11" s="38"/>
      <c r="D11" s="9" t="s">
        <v>7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</row>
    <row r="12" spans="2:42" ht="15" thickBot="1">
      <c r="B12" s="33"/>
      <c r="C12" s="39"/>
      <c r="D12" s="10" t="s">
        <v>8</v>
      </c>
      <c r="E12" s="28">
        <v>169</v>
      </c>
      <c r="F12" s="28">
        <v>191</v>
      </c>
      <c r="G12" s="28">
        <v>162</v>
      </c>
      <c r="H12" s="28">
        <v>205</v>
      </c>
      <c r="I12" s="28">
        <v>197</v>
      </c>
      <c r="J12" s="28">
        <v>185</v>
      </c>
      <c r="K12" s="28">
        <v>210</v>
      </c>
      <c r="L12" s="28">
        <v>152</v>
      </c>
      <c r="M12" s="28">
        <v>192</v>
      </c>
      <c r="N12" s="28">
        <v>188</v>
      </c>
      <c r="O12" s="28">
        <v>202</v>
      </c>
      <c r="P12" s="28">
        <v>161</v>
      </c>
      <c r="Q12" s="28">
        <v>205</v>
      </c>
      <c r="R12" s="28">
        <v>169</v>
      </c>
      <c r="S12" s="28">
        <v>216</v>
      </c>
      <c r="T12" s="28">
        <v>133</v>
      </c>
      <c r="U12" s="28">
        <v>221</v>
      </c>
      <c r="V12" s="28">
        <v>173</v>
      </c>
      <c r="W12" s="28">
        <v>145</v>
      </c>
      <c r="X12" s="28">
        <v>182</v>
      </c>
      <c r="Y12" s="28">
        <v>241</v>
      </c>
      <c r="Z12" s="28">
        <v>161</v>
      </c>
      <c r="AA12" s="28">
        <v>151</v>
      </c>
      <c r="AB12" s="28">
        <v>200</v>
      </c>
      <c r="AC12" s="28">
        <v>236</v>
      </c>
      <c r="AD12" s="28">
        <v>169</v>
      </c>
      <c r="AE12" s="28">
        <v>188</v>
      </c>
      <c r="AF12" s="28">
        <v>162</v>
      </c>
      <c r="AG12" s="28">
        <v>170</v>
      </c>
      <c r="AH12" s="28">
        <v>221</v>
      </c>
      <c r="AI12" s="28">
        <v>217</v>
      </c>
      <c r="AJ12" s="28">
        <v>172</v>
      </c>
      <c r="AK12" s="28">
        <v>201</v>
      </c>
      <c r="AL12" s="28">
        <v>201</v>
      </c>
      <c r="AM12" s="28">
        <v>228</v>
      </c>
      <c r="AN12" s="28">
        <v>146</v>
      </c>
      <c r="AO12" s="28">
        <v>145</v>
      </c>
      <c r="AP12" s="28">
        <v>224</v>
      </c>
    </row>
    <row r="13" spans="2:42">
      <c r="B13" s="33"/>
      <c r="C13" s="40" t="s">
        <v>9</v>
      </c>
      <c r="D13" s="2" t="s">
        <v>25</v>
      </c>
      <c r="E13" s="3">
        <v>19</v>
      </c>
      <c r="F13" s="3">
        <v>19</v>
      </c>
      <c r="G13" s="3">
        <v>19</v>
      </c>
      <c r="H13" s="3">
        <v>19</v>
      </c>
      <c r="I13" s="3">
        <v>19</v>
      </c>
      <c r="J13" s="3">
        <v>19</v>
      </c>
      <c r="K13" s="3">
        <v>19</v>
      </c>
      <c r="L13" s="3">
        <v>19</v>
      </c>
      <c r="M13" s="3">
        <v>19</v>
      </c>
      <c r="N13" s="3">
        <v>19</v>
      </c>
      <c r="O13" s="3">
        <v>19</v>
      </c>
      <c r="P13" s="3">
        <v>19</v>
      </c>
      <c r="Q13" s="3">
        <v>19</v>
      </c>
      <c r="R13" s="3">
        <v>19</v>
      </c>
      <c r="S13" s="3">
        <v>19</v>
      </c>
      <c r="T13" s="3">
        <v>19</v>
      </c>
      <c r="U13" s="3">
        <v>19</v>
      </c>
      <c r="V13" s="3">
        <v>19</v>
      </c>
      <c r="W13" s="3">
        <v>19</v>
      </c>
      <c r="X13" s="3">
        <v>19</v>
      </c>
      <c r="Y13" s="3">
        <v>19</v>
      </c>
      <c r="Z13" s="3">
        <v>19</v>
      </c>
      <c r="AA13" s="3">
        <v>19</v>
      </c>
      <c r="AB13" s="3">
        <v>19</v>
      </c>
      <c r="AC13" s="3">
        <v>19</v>
      </c>
      <c r="AD13" s="3">
        <v>19</v>
      </c>
      <c r="AE13" s="3">
        <v>19</v>
      </c>
      <c r="AF13" s="3">
        <v>19</v>
      </c>
      <c r="AG13" s="3">
        <v>19</v>
      </c>
      <c r="AH13" s="3">
        <v>19</v>
      </c>
      <c r="AI13" s="3">
        <v>19</v>
      </c>
      <c r="AJ13" s="3">
        <v>19</v>
      </c>
      <c r="AK13" s="3">
        <v>19</v>
      </c>
      <c r="AL13" s="3">
        <v>19</v>
      </c>
      <c r="AM13" s="3">
        <v>19</v>
      </c>
      <c r="AN13" s="3">
        <v>19</v>
      </c>
      <c r="AO13" s="3">
        <v>19</v>
      </c>
      <c r="AP13" s="3">
        <v>19</v>
      </c>
    </row>
    <row r="14" spans="2:42">
      <c r="B14" s="33"/>
      <c r="C14" s="41"/>
      <c r="D14" s="4" t="s">
        <v>23</v>
      </c>
      <c r="E14" s="5">
        <v>2</v>
      </c>
      <c r="F14" s="5">
        <v>1</v>
      </c>
      <c r="G14" s="5">
        <v>0</v>
      </c>
      <c r="H14" s="5">
        <v>2</v>
      </c>
      <c r="I14" s="5">
        <v>0</v>
      </c>
      <c r="J14" s="5">
        <v>2</v>
      </c>
      <c r="K14" s="5">
        <v>1</v>
      </c>
      <c r="L14" s="5">
        <v>1</v>
      </c>
      <c r="M14" s="5">
        <v>0</v>
      </c>
      <c r="N14" s="5">
        <v>1</v>
      </c>
      <c r="O14" s="5">
        <v>1</v>
      </c>
      <c r="P14" s="5">
        <v>1</v>
      </c>
      <c r="Q14" s="5">
        <v>0</v>
      </c>
      <c r="R14" s="5">
        <v>0</v>
      </c>
      <c r="S14" s="5">
        <v>1</v>
      </c>
      <c r="T14" s="5">
        <v>0</v>
      </c>
      <c r="U14" s="5">
        <v>1</v>
      </c>
      <c r="V14" s="5">
        <v>2</v>
      </c>
      <c r="W14" s="5">
        <v>0</v>
      </c>
      <c r="X14" s="5">
        <v>2</v>
      </c>
      <c r="Y14" s="5">
        <v>0</v>
      </c>
      <c r="Z14" s="5">
        <v>1</v>
      </c>
      <c r="AA14" s="5">
        <v>2</v>
      </c>
      <c r="AB14" s="5">
        <v>0</v>
      </c>
      <c r="AC14" s="5">
        <v>1</v>
      </c>
      <c r="AD14" s="5">
        <v>0</v>
      </c>
      <c r="AE14" s="5">
        <v>1</v>
      </c>
      <c r="AF14" s="5">
        <v>1</v>
      </c>
      <c r="AG14" s="5">
        <v>0</v>
      </c>
      <c r="AH14" s="5">
        <v>1</v>
      </c>
      <c r="AI14" s="5">
        <v>0</v>
      </c>
      <c r="AJ14" s="5">
        <v>0</v>
      </c>
      <c r="AK14" s="5">
        <v>1</v>
      </c>
      <c r="AL14" s="5">
        <v>0</v>
      </c>
      <c r="AM14" s="5">
        <v>1</v>
      </c>
      <c r="AN14" s="5">
        <v>1</v>
      </c>
      <c r="AO14" s="5">
        <v>1</v>
      </c>
      <c r="AP14" s="5">
        <v>1</v>
      </c>
    </row>
    <row r="15" spans="2:42" ht="15" thickBot="1">
      <c r="B15" s="33"/>
      <c r="C15" s="42"/>
      <c r="D15" s="6" t="s">
        <v>24</v>
      </c>
      <c r="E15" s="7">
        <v>16</v>
      </c>
      <c r="F15" s="7">
        <v>18</v>
      </c>
      <c r="G15" s="7">
        <v>18</v>
      </c>
      <c r="H15" s="7">
        <v>19</v>
      </c>
      <c r="I15" s="7">
        <v>17</v>
      </c>
      <c r="J15" s="7">
        <v>17</v>
      </c>
      <c r="K15" s="7">
        <v>17</v>
      </c>
      <c r="L15" s="7">
        <v>17</v>
      </c>
      <c r="M15" s="7">
        <v>16</v>
      </c>
      <c r="N15" s="7">
        <v>18</v>
      </c>
      <c r="O15" s="7">
        <v>17</v>
      </c>
      <c r="P15" s="7">
        <v>17</v>
      </c>
      <c r="Q15" s="7">
        <v>19</v>
      </c>
      <c r="R15" s="7">
        <v>19</v>
      </c>
      <c r="S15" s="7">
        <v>17</v>
      </c>
      <c r="T15" s="7">
        <v>16</v>
      </c>
      <c r="U15" s="7">
        <v>18</v>
      </c>
      <c r="V15" s="7">
        <v>15</v>
      </c>
      <c r="W15" s="7">
        <v>18</v>
      </c>
      <c r="X15" s="7">
        <v>16</v>
      </c>
      <c r="Y15" s="7">
        <v>18</v>
      </c>
      <c r="Z15" s="7">
        <v>16</v>
      </c>
      <c r="AA15" s="7">
        <v>17</v>
      </c>
      <c r="AB15" s="7">
        <v>20</v>
      </c>
      <c r="AC15" s="7">
        <v>18</v>
      </c>
      <c r="AD15" s="7">
        <v>18</v>
      </c>
      <c r="AE15" s="7">
        <v>17</v>
      </c>
      <c r="AF15" s="7">
        <v>17</v>
      </c>
      <c r="AG15" s="7">
        <v>17</v>
      </c>
      <c r="AH15" s="7">
        <v>15</v>
      </c>
      <c r="AI15" s="7">
        <v>18</v>
      </c>
      <c r="AJ15" s="7">
        <v>16</v>
      </c>
      <c r="AK15" s="7">
        <v>18</v>
      </c>
      <c r="AL15" s="7">
        <v>17</v>
      </c>
      <c r="AM15" s="7">
        <v>18</v>
      </c>
      <c r="AN15" s="7">
        <v>19</v>
      </c>
      <c r="AO15" s="7">
        <v>18</v>
      </c>
      <c r="AP15" s="7">
        <v>16</v>
      </c>
    </row>
    <row r="16" spans="2:42">
      <c r="B16" s="33"/>
      <c r="C16" s="40" t="s">
        <v>15</v>
      </c>
      <c r="D16" s="11" t="s">
        <v>16</v>
      </c>
      <c r="E16" s="12">
        <v>0.95</v>
      </c>
      <c r="F16" s="12">
        <v>0.95</v>
      </c>
      <c r="G16" s="12">
        <v>0.95</v>
      </c>
      <c r="H16" s="12">
        <v>0.95</v>
      </c>
      <c r="I16" s="12">
        <v>0.95</v>
      </c>
      <c r="J16" s="12">
        <v>0.95</v>
      </c>
      <c r="K16" s="12">
        <v>0.95</v>
      </c>
      <c r="L16" s="12">
        <v>0.95</v>
      </c>
      <c r="M16" s="12">
        <v>0.95</v>
      </c>
      <c r="N16" s="12">
        <v>0.95</v>
      </c>
      <c r="O16" s="12">
        <v>0.95</v>
      </c>
      <c r="P16" s="12">
        <v>0.95</v>
      </c>
      <c r="Q16" s="12">
        <v>0.95</v>
      </c>
      <c r="R16" s="12">
        <v>0.95</v>
      </c>
      <c r="S16" s="12">
        <v>0.95</v>
      </c>
      <c r="T16" s="12">
        <v>0.95</v>
      </c>
      <c r="U16" s="12">
        <v>0.95</v>
      </c>
      <c r="V16" s="12">
        <v>0.95</v>
      </c>
      <c r="W16" s="12">
        <v>0.95</v>
      </c>
      <c r="X16" s="12">
        <v>0.95</v>
      </c>
      <c r="Y16" s="12">
        <v>0.95</v>
      </c>
      <c r="Z16" s="12">
        <v>0.95</v>
      </c>
      <c r="AA16" s="12">
        <v>0.95</v>
      </c>
      <c r="AB16" s="12">
        <v>0.95</v>
      </c>
      <c r="AC16" s="12">
        <v>0.95</v>
      </c>
      <c r="AD16" s="12">
        <v>0.95</v>
      </c>
      <c r="AE16" s="12">
        <v>0.95</v>
      </c>
      <c r="AF16" s="12">
        <v>0.95</v>
      </c>
      <c r="AG16" s="12">
        <v>0.95</v>
      </c>
      <c r="AH16" s="12">
        <v>0.95</v>
      </c>
      <c r="AI16" s="12">
        <v>0.95</v>
      </c>
      <c r="AJ16" s="12">
        <v>0.95</v>
      </c>
      <c r="AK16" s="12">
        <v>0.95</v>
      </c>
      <c r="AL16" s="12">
        <v>0.95</v>
      </c>
      <c r="AM16" s="12">
        <v>0.95</v>
      </c>
      <c r="AN16" s="12">
        <v>0.95</v>
      </c>
      <c r="AO16" s="12">
        <v>0.95</v>
      </c>
      <c r="AP16" s="12">
        <v>0.95</v>
      </c>
    </row>
    <row r="17" spans="2:42" ht="15" thickBot="1">
      <c r="B17" s="33"/>
      <c r="C17" s="42" t="s">
        <v>11</v>
      </c>
      <c r="D17" s="13" t="s">
        <v>17</v>
      </c>
      <c r="E17" s="14">
        <f t="shared" ref="E17:F17" si="0">(SUM(E4:E5)-E6)/(SUM(E4:E5))</f>
        <v>0.73975903614457827</v>
      </c>
      <c r="F17" s="14">
        <f t="shared" si="0"/>
        <v>0.84499999999999997</v>
      </c>
      <c r="G17" s="14">
        <f t="shared" ref="G17:H17" si="1">(SUM(G4:G5)-G6)/(SUM(G4:G5))</f>
        <v>0.87951807228915657</v>
      </c>
      <c r="H17" s="14">
        <f t="shared" si="1"/>
        <v>0.79130434782608694</v>
      </c>
      <c r="I17" s="14">
        <f t="shared" ref="I17:J17" si="2">(SUM(I4:I5)-I6)/(SUM(I4:I5))</f>
        <v>0.83333333333333337</v>
      </c>
      <c r="J17" s="14">
        <f t="shared" si="2"/>
        <v>0.81686746987951808</v>
      </c>
      <c r="K17" s="14">
        <f t="shared" ref="K17:L17" si="3">(SUM(K4:K5)-K6)/(SUM(K4:K5))</f>
        <v>0.90217391304347827</v>
      </c>
      <c r="L17" s="14">
        <f t="shared" si="3"/>
        <v>0.91827956989247317</v>
      </c>
      <c r="M17" s="14">
        <f t="shared" ref="M17:N17" si="4">(SUM(M4:M5)-M6)/(SUM(M4:M5))</f>
        <v>0.82456140350877194</v>
      </c>
      <c r="N17" s="14">
        <f t="shared" si="4"/>
        <v>0.73975903614457827</v>
      </c>
      <c r="O17" s="14">
        <f t="shared" ref="O17:P17" si="5">(SUM(O4:O5)-O6)/(SUM(O4:O5))</f>
        <v>0.74347826086956526</v>
      </c>
      <c r="P17" s="14">
        <f t="shared" si="5"/>
        <v>0.73118279569892475</v>
      </c>
      <c r="Q17" s="14">
        <f t="shared" ref="Q17:R17" si="6">(SUM(Q4:Q5)-Q6)/(SUM(Q4:Q5))</f>
        <v>0.90175438596491231</v>
      </c>
      <c r="R17" s="14">
        <f t="shared" si="6"/>
        <v>0.94939759036144578</v>
      </c>
      <c r="S17" s="14">
        <f t="shared" ref="S17:T17" si="7">(SUM(S4:S5)-S6)/(SUM(S4:S5))</f>
        <v>0.77551020408163263</v>
      </c>
      <c r="T17" s="14">
        <f t="shared" si="7"/>
        <v>0.8457831325301205</v>
      </c>
      <c r="U17" s="14">
        <f t="shared" ref="U17:V17" si="8">(SUM(U4:U5)-U6)/(SUM(U4:U5))</f>
        <v>0.83132530120481929</v>
      </c>
      <c r="V17" s="14">
        <f t="shared" si="8"/>
        <v>0.72096774193548385</v>
      </c>
      <c r="W17" s="14">
        <f t="shared" ref="W17:X17" si="9">(SUM(W4:W5)-W6)/(SUM(W4:W5))</f>
        <v>0.78876404494382024</v>
      </c>
      <c r="X17" s="14">
        <f t="shared" si="9"/>
        <v>0.83043478260869563</v>
      </c>
      <c r="Y17" s="14">
        <f t="shared" ref="Y17:Z17" si="10">(SUM(Y4:Y5)-Y6)/(SUM(Y4:Y5))</f>
        <v>0.94141414141414137</v>
      </c>
      <c r="Z17" s="14">
        <f t="shared" si="10"/>
        <v>0.93913043478260871</v>
      </c>
      <c r="AA17" s="14">
        <f t="shared" ref="AA17:AB17" si="11">(SUM(AA4:AA5)-AA6)/(SUM(AA4:AA5))</f>
        <v>0.82828282828282829</v>
      </c>
      <c r="AB17" s="14">
        <f t="shared" si="11"/>
        <v>0.61086956521739133</v>
      </c>
      <c r="AC17" s="14">
        <f t="shared" ref="AC17:AD17" si="12">(SUM(AC4:AC5)-AC6)/(SUM(AC4:AC5))</f>
        <v>0.8764044943820225</v>
      </c>
      <c r="AD17" s="14">
        <f t="shared" si="12"/>
        <v>0.71833333333333338</v>
      </c>
      <c r="AE17" s="14">
        <f t="shared" ref="AE17:AF17" si="13">(SUM(AE4:AE5)-AE6)/(SUM(AE4:AE5))</f>
        <v>0.75</v>
      </c>
      <c r="AF17" s="14">
        <f t="shared" si="13"/>
        <v>0.85842696629213489</v>
      </c>
      <c r="AG17" s="14">
        <f t="shared" ref="AG17:AH17" si="14">(SUM(AG4:AG5)-AG6)/(SUM(AG4:AG5))</f>
        <v>0.77500000000000002</v>
      </c>
      <c r="AH17" s="14">
        <f t="shared" si="14"/>
        <v>0.73333333333333328</v>
      </c>
      <c r="AI17" s="14">
        <f t="shared" ref="AI17:AJ17" si="15">(SUM(AI4:AI5)-AI6)/(SUM(AI4:AI5))</f>
        <v>0.76086956521739135</v>
      </c>
      <c r="AJ17" s="14">
        <f t="shared" si="15"/>
        <v>0.81123595505617974</v>
      </c>
      <c r="AK17" s="14">
        <f t="shared" ref="AK17:AL17" si="16">(SUM(AK4:AK5)-AK6)/(SUM(AK4:AK5))</f>
        <v>0.8666666666666667</v>
      </c>
      <c r="AL17" s="14">
        <f t="shared" si="16"/>
        <v>0.7060240963855422</v>
      </c>
      <c r="AM17" s="14">
        <f t="shared" ref="AM17:AN17" si="17">(SUM(AM4:AM5)-AM6)/(SUM(AM4:AM5))</f>
        <v>0.82608695652173914</v>
      </c>
      <c r="AN17" s="14">
        <f t="shared" si="17"/>
        <v>0.83373493975903612</v>
      </c>
      <c r="AO17" s="14">
        <f t="shared" ref="AO17:AP17" si="18">(SUM(AO4:AO5)-AO6)/(SUM(AO4:AO5))</f>
        <v>0.80434782608695654</v>
      </c>
      <c r="AP17" s="14">
        <f t="shared" si="18"/>
        <v>0.89898989898989901</v>
      </c>
    </row>
    <row r="18" spans="2:42" ht="24" customHeight="1">
      <c r="B18" s="33"/>
      <c r="C18" s="40" t="s">
        <v>18</v>
      </c>
      <c r="D18" s="11" t="s">
        <v>16</v>
      </c>
      <c r="E18" s="15">
        <v>0.75</v>
      </c>
      <c r="F18" s="15">
        <v>0.75</v>
      </c>
      <c r="G18" s="15">
        <v>0.75</v>
      </c>
      <c r="H18" s="15">
        <v>0.75</v>
      </c>
      <c r="I18" s="15">
        <v>0.75</v>
      </c>
      <c r="J18" s="15">
        <v>0.75</v>
      </c>
      <c r="K18" s="15">
        <v>0.75</v>
      </c>
      <c r="L18" s="15">
        <v>0.75</v>
      </c>
      <c r="M18" s="15">
        <v>0.75</v>
      </c>
      <c r="N18" s="15">
        <v>0.75</v>
      </c>
      <c r="O18" s="15">
        <v>0.75</v>
      </c>
      <c r="P18" s="15">
        <v>0.75</v>
      </c>
      <c r="Q18" s="15">
        <v>0.75</v>
      </c>
      <c r="R18" s="15">
        <v>0.75</v>
      </c>
      <c r="S18" s="15">
        <v>0.75</v>
      </c>
      <c r="T18" s="15">
        <v>0.75</v>
      </c>
      <c r="U18" s="15">
        <v>0.75</v>
      </c>
      <c r="V18" s="15">
        <v>0.75</v>
      </c>
      <c r="W18" s="15">
        <v>0.75</v>
      </c>
      <c r="X18" s="15">
        <v>0.75</v>
      </c>
      <c r="Y18" s="15">
        <v>0.75</v>
      </c>
      <c r="Z18" s="15">
        <v>0.75</v>
      </c>
      <c r="AA18" s="15">
        <v>0.75</v>
      </c>
      <c r="AB18" s="15">
        <v>0.75</v>
      </c>
      <c r="AC18" s="15">
        <v>0.75</v>
      </c>
      <c r="AD18" s="15">
        <v>0.75</v>
      </c>
      <c r="AE18" s="15">
        <v>0.75</v>
      </c>
      <c r="AF18" s="15">
        <v>0.75</v>
      </c>
      <c r="AG18" s="15">
        <v>0.75</v>
      </c>
      <c r="AH18" s="15">
        <v>0.75</v>
      </c>
      <c r="AI18" s="15">
        <v>0.75</v>
      </c>
      <c r="AJ18" s="15">
        <v>0.75</v>
      </c>
      <c r="AK18" s="15">
        <v>0.75</v>
      </c>
      <c r="AL18" s="15">
        <v>0.75</v>
      </c>
      <c r="AM18" s="15">
        <v>0.75</v>
      </c>
      <c r="AN18" s="15">
        <v>0.75</v>
      </c>
      <c r="AO18" s="15">
        <v>0.75</v>
      </c>
      <c r="AP18" s="15">
        <v>0.75</v>
      </c>
    </row>
    <row r="19" spans="2:42" ht="15" thickBot="1">
      <c r="B19" s="33"/>
      <c r="C19" s="42"/>
      <c r="D19" s="13" t="s">
        <v>17</v>
      </c>
      <c r="E19" s="16">
        <v>0.66</v>
      </c>
      <c r="F19" s="16">
        <v>0.69199999999999995</v>
      </c>
      <c r="G19" s="16">
        <v>0.78900000000000003</v>
      </c>
      <c r="H19" s="16">
        <v>0.59099999999999997</v>
      </c>
      <c r="I19" s="16">
        <v>0.76</v>
      </c>
      <c r="J19" s="16">
        <v>0.65</v>
      </c>
      <c r="K19" s="16">
        <v>0.7</v>
      </c>
      <c r="L19" s="16">
        <v>0.71599999999999997</v>
      </c>
      <c r="M19" s="16">
        <v>0.71099999999999997</v>
      </c>
      <c r="N19" s="16">
        <v>0.55900000000000005</v>
      </c>
      <c r="O19" s="16">
        <v>0.65400000000000003</v>
      </c>
      <c r="P19" s="16">
        <v>0.70899999999999996</v>
      </c>
      <c r="Q19" s="16">
        <v>0.753</v>
      </c>
      <c r="R19" s="16">
        <v>0.54</v>
      </c>
      <c r="S19" s="16">
        <v>0.69799999999999995</v>
      </c>
      <c r="T19" s="16">
        <v>0.80100000000000005</v>
      </c>
      <c r="U19" s="16">
        <v>0.70799999999999996</v>
      </c>
      <c r="V19" s="16">
        <v>0.629</v>
      </c>
      <c r="W19" s="16">
        <v>0.76400000000000001</v>
      </c>
      <c r="X19" s="16">
        <v>0.61499999999999999</v>
      </c>
      <c r="Y19" s="16">
        <v>0.71299999999999997</v>
      </c>
      <c r="Z19" s="16">
        <v>0.63900000000000001</v>
      </c>
      <c r="AA19" s="16">
        <v>0.74</v>
      </c>
      <c r="AB19" s="16">
        <v>0.54900000000000004</v>
      </c>
      <c r="AC19" s="16">
        <v>0.77</v>
      </c>
      <c r="AD19" s="16">
        <v>0.68600000000000005</v>
      </c>
      <c r="AE19" s="16">
        <v>0.60299999999999998</v>
      </c>
      <c r="AF19" s="16">
        <v>0.82299999999999995</v>
      </c>
      <c r="AG19" s="16">
        <v>0.63400000000000001</v>
      </c>
      <c r="AH19" s="16">
        <v>0.72</v>
      </c>
      <c r="AI19" s="16">
        <v>0.68899999999999995</v>
      </c>
      <c r="AJ19" s="16">
        <v>0.77100000000000002</v>
      </c>
      <c r="AK19" s="16">
        <v>0.753</v>
      </c>
      <c r="AL19" s="16">
        <v>0.67100000000000004</v>
      </c>
      <c r="AM19" s="16">
        <v>0.71199999999999997</v>
      </c>
      <c r="AN19" s="16">
        <v>0.747</v>
      </c>
      <c r="AO19" s="16">
        <v>0.72199999999999998</v>
      </c>
      <c r="AP19" s="16">
        <v>0.85199999999999998</v>
      </c>
    </row>
    <row r="20" spans="2:42">
      <c r="B20" s="33"/>
      <c r="C20" s="40" t="s">
        <v>0</v>
      </c>
      <c r="D20" s="11" t="s">
        <v>16</v>
      </c>
      <c r="E20" s="22">
        <v>30</v>
      </c>
      <c r="F20" s="22">
        <v>30</v>
      </c>
      <c r="G20" s="22">
        <v>30</v>
      </c>
      <c r="H20" s="22">
        <v>30</v>
      </c>
      <c r="I20" s="22">
        <v>30</v>
      </c>
      <c r="J20" s="22">
        <v>30</v>
      </c>
      <c r="K20" s="22">
        <v>30</v>
      </c>
      <c r="L20" s="22">
        <v>30</v>
      </c>
      <c r="M20" s="22">
        <v>30</v>
      </c>
      <c r="N20" s="22">
        <v>30</v>
      </c>
      <c r="O20" s="22">
        <v>30</v>
      </c>
      <c r="P20" s="22">
        <v>30</v>
      </c>
      <c r="Q20" s="22">
        <v>30</v>
      </c>
      <c r="R20" s="22">
        <v>30</v>
      </c>
      <c r="S20" s="22">
        <v>30</v>
      </c>
      <c r="T20" s="22">
        <v>30</v>
      </c>
      <c r="U20" s="22">
        <v>30</v>
      </c>
      <c r="V20" s="22">
        <v>30</v>
      </c>
      <c r="W20" s="22">
        <v>30</v>
      </c>
      <c r="X20" s="22">
        <v>30</v>
      </c>
      <c r="Y20" s="22">
        <v>30</v>
      </c>
      <c r="Z20" s="22">
        <v>30</v>
      </c>
      <c r="AA20" s="22">
        <v>30</v>
      </c>
      <c r="AB20" s="22">
        <v>30</v>
      </c>
      <c r="AC20" s="22">
        <v>30</v>
      </c>
      <c r="AD20" s="22">
        <v>30</v>
      </c>
      <c r="AE20" s="22">
        <v>30</v>
      </c>
      <c r="AF20" s="22">
        <v>30</v>
      </c>
      <c r="AG20" s="22">
        <v>30</v>
      </c>
      <c r="AH20" s="22">
        <v>30</v>
      </c>
      <c r="AI20" s="22">
        <v>30</v>
      </c>
      <c r="AJ20" s="22">
        <v>30</v>
      </c>
      <c r="AK20" s="22">
        <v>30</v>
      </c>
      <c r="AL20" s="22">
        <v>30</v>
      </c>
      <c r="AM20" s="22">
        <v>30</v>
      </c>
      <c r="AN20" s="22">
        <v>30</v>
      </c>
      <c r="AO20" s="22">
        <v>30</v>
      </c>
      <c r="AP20" s="22">
        <v>30</v>
      </c>
    </row>
    <row r="21" spans="2:42">
      <c r="B21" s="33"/>
      <c r="C21" s="41"/>
      <c r="D21" s="24" t="s">
        <v>22</v>
      </c>
      <c r="E21" s="25">
        <f t="shared" ref="E21:F21" si="19">E8/SUM(E4:E5)*60</f>
        <v>24.722891566265062</v>
      </c>
      <c r="F21" s="25">
        <f t="shared" si="19"/>
        <v>19.3</v>
      </c>
      <c r="G21" s="25">
        <f t="shared" ref="G21:H21" si="20">G8/SUM(G4:G5)*60</f>
        <v>23.710843373493976</v>
      </c>
      <c r="H21" s="25">
        <f t="shared" si="20"/>
        <v>27</v>
      </c>
      <c r="I21" s="25">
        <f t="shared" ref="I21:J21" si="21">I8/SUM(I4:I5)*60</f>
        <v>22.111111111111111</v>
      </c>
      <c r="J21" s="25">
        <f t="shared" si="21"/>
        <v>27.036144578313252</v>
      </c>
      <c r="K21" s="25">
        <f t="shared" ref="K21:L21" si="22">K8/SUM(K4:K5)*60</f>
        <v>27.652173913043477</v>
      </c>
      <c r="L21" s="25">
        <f t="shared" si="22"/>
        <v>19.870967741935484</v>
      </c>
      <c r="M21" s="25">
        <f t="shared" ref="M21:N21" si="23">M8/SUM(M4:M5)*60</f>
        <v>20.421052631578949</v>
      </c>
      <c r="N21" s="25">
        <f t="shared" si="23"/>
        <v>27.325301204819279</v>
      </c>
      <c r="O21" s="25">
        <f t="shared" ref="O21:P21" si="24">O8/SUM(O4:O5)*60</f>
        <v>26.608695652173914</v>
      </c>
      <c r="P21" s="25">
        <f t="shared" si="24"/>
        <v>21.032258064516128</v>
      </c>
      <c r="Q21" s="25">
        <f t="shared" ref="Q21:R21" si="25">Q8/SUM(Q4:Q5)*60</f>
        <v>21.578947368421055</v>
      </c>
      <c r="R21" s="25">
        <f t="shared" si="25"/>
        <v>24.433734939759038</v>
      </c>
      <c r="S21" s="25">
        <f t="shared" ref="S21:T21" si="26">S8/SUM(S4:S5)*60</f>
        <v>26.693877551020407</v>
      </c>
      <c r="T21" s="25">
        <f t="shared" si="26"/>
        <v>19.518072289156628</v>
      </c>
      <c r="U21" s="25">
        <f t="shared" ref="U21:V21" si="27">U8/SUM(U4:U5)*60</f>
        <v>32.24096385542169</v>
      </c>
      <c r="V21" s="25">
        <f t="shared" si="27"/>
        <v>16.935483870967744</v>
      </c>
      <c r="W21" s="25">
        <f t="shared" ref="W21:X21" si="28">W8/SUM(W4:W5)*60</f>
        <v>19.685393258426966</v>
      </c>
      <c r="X21" s="25">
        <f t="shared" si="28"/>
        <v>24</v>
      </c>
      <c r="Y21" s="25">
        <f t="shared" ref="Y21:Z21" si="29">Y8/SUM(Y4:Y5)*60</f>
        <v>29.454545454545453</v>
      </c>
      <c r="Z21" s="25">
        <f t="shared" si="29"/>
        <v>21.260869565217391</v>
      </c>
      <c r="AA21" s="25">
        <f t="shared" ref="AA21:AB21" si="30">AA8/SUM(AA4:AA5)*60</f>
        <v>18.545454545454547</v>
      </c>
      <c r="AB21" s="25">
        <f t="shared" si="30"/>
        <v>26.347826086956523</v>
      </c>
      <c r="AC21" s="25">
        <f t="shared" ref="AC21:AD21" si="31">AC8/SUM(AC4:AC5)*60</f>
        <v>32.08988764044944</v>
      </c>
      <c r="AD21" s="25">
        <f t="shared" si="31"/>
        <v>17.099999999999998</v>
      </c>
      <c r="AE21" s="25">
        <f t="shared" ref="AE21:AF21" si="32">AE8/SUM(AE4:AE5)*60</f>
        <v>24.782608695652176</v>
      </c>
      <c r="AF21" s="25">
        <f t="shared" si="32"/>
        <v>22.112359550561795</v>
      </c>
      <c r="AG21" s="25">
        <f t="shared" ref="AG21:AH21" si="33">AG8/SUM(AG4:AG5)*60</f>
        <v>17.2</v>
      </c>
      <c r="AH21" s="25">
        <f t="shared" si="33"/>
        <v>27.030303030303031</v>
      </c>
      <c r="AI21" s="25">
        <f t="shared" ref="AI21:AJ21" si="34">AI8/SUM(AI4:AI5)*60</f>
        <v>28.565217391304351</v>
      </c>
      <c r="AJ21" s="25">
        <f t="shared" si="34"/>
        <v>23.460674157303369</v>
      </c>
      <c r="AK21" s="25">
        <f t="shared" ref="AK21:AL21" si="35">AK8/SUM(AK4:AK5)*60</f>
        <v>20.3</v>
      </c>
      <c r="AL21" s="25">
        <f t="shared" si="35"/>
        <v>29.349397590361445</v>
      </c>
      <c r="AM21" s="25">
        <f t="shared" ref="AM21:AN21" si="36">AM8/SUM(AM4:AM5)*60</f>
        <v>30</v>
      </c>
      <c r="AN21" s="25">
        <f t="shared" si="36"/>
        <v>21.397590361445783</v>
      </c>
      <c r="AO21" s="25">
        <f t="shared" ref="AO21:AP21" si="37">AO8/SUM(AO4:AO5)*60</f>
        <v>19.173913043478262</v>
      </c>
      <c r="AP21" s="25">
        <f t="shared" si="37"/>
        <v>27.393939393939394</v>
      </c>
    </row>
    <row r="22" spans="2:42" ht="15" thickBot="1">
      <c r="B22" s="33"/>
      <c r="C22" s="42" t="s">
        <v>0</v>
      </c>
      <c r="D22" s="13" t="s">
        <v>17</v>
      </c>
      <c r="E22" s="17">
        <f t="shared" ref="E22:F22" si="38">E12/SUM(E4:E5)*60</f>
        <v>24.433734939759038</v>
      </c>
      <c r="F22" s="17">
        <f t="shared" si="38"/>
        <v>19.100000000000001</v>
      </c>
      <c r="G22" s="17">
        <f t="shared" ref="G22:H22" si="39">G12/SUM(G4:G5)*60</f>
        <v>23.421686746987952</v>
      </c>
      <c r="H22" s="17">
        <f t="shared" si="39"/>
        <v>26.739130434782609</v>
      </c>
      <c r="I22" s="17">
        <f t="shared" ref="I22:J22" si="40">I12/SUM(I4:I5)*60</f>
        <v>21.888888888888889</v>
      </c>
      <c r="J22" s="17">
        <f t="shared" si="40"/>
        <v>26.746987951807228</v>
      </c>
      <c r="K22" s="17">
        <f t="shared" ref="K22:L22" si="41">K12/SUM(K4:K5)*60</f>
        <v>27.391304347826086</v>
      </c>
      <c r="L22" s="17">
        <f t="shared" si="41"/>
        <v>19.612903225806452</v>
      </c>
      <c r="M22" s="17">
        <f t="shared" ref="M22:N22" si="42">M12/SUM(M4:M5)*60</f>
        <v>20.210526315789473</v>
      </c>
      <c r="N22" s="17">
        <f t="shared" si="42"/>
        <v>27.180722891566266</v>
      </c>
      <c r="O22" s="17">
        <f t="shared" ref="O22:P22" si="43">O12/SUM(O4:O5)*60</f>
        <v>26.347826086956523</v>
      </c>
      <c r="P22" s="17">
        <f t="shared" si="43"/>
        <v>20.774193548387096</v>
      </c>
      <c r="Q22" s="17">
        <f t="shared" ref="Q22:R22" si="44">Q12/SUM(Q4:Q5)*60</f>
        <v>21.578947368421055</v>
      </c>
      <c r="R22" s="17">
        <f t="shared" si="44"/>
        <v>24.433734939759038</v>
      </c>
      <c r="S22" s="17">
        <f t="shared" ref="S22:T22" si="45">S12/SUM(S4:S5)*60</f>
        <v>26.448979591836736</v>
      </c>
      <c r="T22" s="17">
        <f t="shared" si="45"/>
        <v>19.228915662650603</v>
      </c>
      <c r="U22" s="17">
        <f t="shared" ref="U22:V22" si="46">U12/SUM(U4:U5)*60</f>
        <v>31.951807228915662</v>
      </c>
      <c r="V22" s="17">
        <f t="shared" si="46"/>
        <v>16.741935483870968</v>
      </c>
      <c r="W22" s="17">
        <f t="shared" ref="W22:X22" si="47">W12/SUM(W4:W5)*60</f>
        <v>19.55056179775281</v>
      </c>
      <c r="X22" s="17">
        <f t="shared" si="47"/>
        <v>23.739130434782609</v>
      </c>
      <c r="Y22" s="17">
        <f t="shared" ref="Y22:Z22" si="48">Y12/SUM(Y4:Y5)*60</f>
        <v>29.212121212121215</v>
      </c>
      <c r="Z22" s="17">
        <f t="shared" si="48"/>
        <v>21</v>
      </c>
      <c r="AA22" s="17">
        <f t="shared" ref="AA22:AB22" si="49">AA12/SUM(AA4:AA5)*60</f>
        <v>18.303030303030305</v>
      </c>
      <c r="AB22" s="17">
        <f t="shared" si="49"/>
        <v>26.086956521739129</v>
      </c>
      <c r="AC22" s="17">
        <f t="shared" ref="AC22:AD22" si="50">AC12/SUM(AC4:AC5)*60</f>
        <v>31.820224719101127</v>
      </c>
      <c r="AD22" s="17">
        <f t="shared" si="50"/>
        <v>16.900000000000002</v>
      </c>
      <c r="AE22" s="17">
        <f t="shared" ref="AE22:AF22" si="51">AE12/SUM(AE4:AE5)*60</f>
        <v>24.521739130434785</v>
      </c>
      <c r="AF22" s="17">
        <f t="shared" si="51"/>
        <v>21.842696629213485</v>
      </c>
      <c r="AG22" s="17">
        <f t="shared" ref="AG22:AH22" si="52">AG12/SUM(AG4:AG5)*60</f>
        <v>17</v>
      </c>
      <c r="AH22" s="17">
        <f t="shared" si="52"/>
        <v>26.787878787878789</v>
      </c>
      <c r="AI22" s="17">
        <f t="shared" ref="AI22:AJ22" si="53">AI12/SUM(AI4:AI5)*60</f>
        <v>28.304347826086957</v>
      </c>
      <c r="AJ22" s="17">
        <f t="shared" si="53"/>
        <v>23.191011235955056</v>
      </c>
      <c r="AK22" s="17">
        <f t="shared" ref="AK22:AL22" si="54">AK12/SUM(AK4:AK5)*60</f>
        <v>20.100000000000001</v>
      </c>
      <c r="AL22" s="17">
        <f t="shared" si="54"/>
        <v>29.060240963855424</v>
      </c>
      <c r="AM22" s="17">
        <f t="shared" ref="AM22:AN22" si="55">AM12/SUM(AM4:AM5)*60</f>
        <v>29.739130434782609</v>
      </c>
      <c r="AN22" s="17">
        <f t="shared" si="55"/>
        <v>21.108433734939759</v>
      </c>
      <c r="AO22" s="17">
        <f t="shared" ref="AO22:AP22" si="56">AO12/SUM(AO4:AO5)*60</f>
        <v>18.913043478260871</v>
      </c>
      <c r="AP22" s="17">
        <f t="shared" si="56"/>
        <v>27.151515151515152</v>
      </c>
    </row>
    <row r="23" spans="2:42">
      <c r="B23" s="33"/>
      <c r="C23" s="40" t="s">
        <v>19</v>
      </c>
      <c r="D23" s="18" t="s">
        <v>16</v>
      </c>
      <c r="E23" s="19">
        <v>2200</v>
      </c>
      <c r="F23" s="19">
        <v>2200</v>
      </c>
      <c r="G23" s="19">
        <v>2200</v>
      </c>
      <c r="H23" s="19">
        <v>2200</v>
      </c>
      <c r="I23" s="19">
        <v>2200</v>
      </c>
      <c r="J23" s="19">
        <v>2200</v>
      </c>
      <c r="K23" s="19">
        <v>2200</v>
      </c>
      <c r="L23" s="19">
        <v>2200</v>
      </c>
      <c r="M23" s="19">
        <v>2200</v>
      </c>
      <c r="N23" s="19">
        <v>2200</v>
      </c>
      <c r="O23" s="19">
        <v>2200</v>
      </c>
      <c r="P23" s="19">
        <v>2200</v>
      </c>
      <c r="Q23" s="19">
        <v>2200</v>
      </c>
      <c r="R23" s="19">
        <v>2200</v>
      </c>
      <c r="S23" s="19">
        <v>2200</v>
      </c>
      <c r="T23" s="19">
        <v>2200</v>
      </c>
      <c r="U23" s="19">
        <v>2200</v>
      </c>
      <c r="V23" s="19">
        <v>2200</v>
      </c>
      <c r="W23" s="19">
        <v>2200</v>
      </c>
      <c r="X23" s="19">
        <v>2200</v>
      </c>
      <c r="Y23" s="19">
        <v>2200</v>
      </c>
      <c r="Z23" s="19">
        <v>2200</v>
      </c>
      <c r="AA23" s="19">
        <v>2200</v>
      </c>
      <c r="AB23" s="19">
        <v>2200</v>
      </c>
      <c r="AC23" s="19">
        <v>2200</v>
      </c>
      <c r="AD23" s="19">
        <v>2200</v>
      </c>
      <c r="AE23" s="19">
        <v>2200</v>
      </c>
      <c r="AF23" s="19">
        <v>2200</v>
      </c>
      <c r="AG23" s="19">
        <v>2200</v>
      </c>
      <c r="AH23" s="19">
        <v>2200</v>
      </c>
      <c r="AI23" s="19">
        <v>2200</v>
      </c>
      <c r="AJ23" s="19">
        <v>2200</v>
      </c>
      <c r="AK23" s="19">
        <v>2200</v>
      </c>
      <c r="AL23" s="19">
        <v>2200</v>
      </c>
      <c r="AM23" s="19">
        <v>2200</v>
      </c>
      <c r="AN23" s="19">
        <v>2200</v>
      </c>
      <c r="AO23" s="19">
        <v>2200</v>
      </c>
      <c r="AP23" s="19">
        <v>2200</v>
      </c>
    </row>
    <row r="24" spans="2:42">
      <c r="B24" s="33"/>
      <c r="C24" s="41"/>
      <c r="D24" s="20" t="s">
        <v>20</v>
      </c>
      <c r="E24" s="23">
        <v>0</v>
      </c>
      <c r="F24" s="23">
        <v>0</v>
      </c>
      <c r="G24" s="23">
        <v>0</v>
      </c>
      <c r="H24" s="23">
        <v>0</v>
      </c>
      <c r="I24" s="23">
        <v>1</v>
      </c>
      <c r="J24" s="23">
        <v>3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1</v>
      </c>
      <c r="AA24" s="23">
        <v>0</v>
      </c>
      <c r="AB24" s="23">
        <v>0</v>
      </c>
      <c r="AC24" s="23">
        <v>0</v>
      </c>
      <c r="AD24" s="23">
        <v>1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1</v>
      </c>
      <c r="AP24" s="23">
        <v>0</v>
      </c>
    </row>
    <row r="25" spans="2:42" ht="15" thickBot="1">
      <c r="B25" s="33"/>
      <c r="C25" s="42"/>
      <c r="D25" s="13" t="s">
        <v>1</v>
      </c>
      <c r="E25" s="21">
        <f t="shared" ref="E25:F25" si="57">E24/(E24+E12)*1000000</f>
        <v>0</v>
      </c>
      <c r="F25" s="21">
        <f t="shared" si="57"/>
        <v>0</v>
      </c>
      <c r="G25" s="21">
        <f t="shared" ref="G25:H25" si="58">G24/(G24+G12)*1000000</f>
        <v>0</v>
      </c>
      <c r="H25" s="21">
        <f t="shared" si="58"/>
        <v>0</v>
      </c>
      <c r="I25" s="21">
        <f t="shared" ref="I25:J25" si="59">I24/(I24+I12)*1000000</f>
        <v>5050.5050505050513</v>
      </c>
      <c r="J25" s="21">
        <f t="shared" si="59"/>
        <v>15957.446808510636</v>
      </c>
      <c r="K25" s="21">
        <f t="shared" ref="K25:L25" si="60">K24/(K24+K12)*1000000</f>
        <v>0</v>
      </c>
      <c r="L25" s="21">
        <f t="shared" si="60"/>
        <v>0</v>
      </c>
      <c r="M25" s="21">
        <f t="shared" ref="M25:N25" si="61">M24/(M24+M12)*1000000</f>
        <v>0</v>
      </c>
      <c r="N25" s="21">
        <f t="shared" si="61"/>
        <v>0</v>
      </c>
      <c r="O25" s="21">
        <f t="shared" ref="O25:P25" si="62">O24/(O24+O12)*1000000</f>
        <v>0</v>
      </c>
      <c r="P25" s="21">
        <f t="shared" si="62"/>
        <v>0</v>
      </c>
      <c r="Q25" s="21">
        <f t="shared" ref="Q25:R25" si="63">Q24/(Q24+Q12)*1000000</f>
        <v>0</v>
      </c>
      <c r="R25" s="21">
        <f t="shared" si="63"/>
        <v>0</v>
      </c>
      <c r="S25" s="21">
        <f t="shared" ref="S25:T25" si="64">S24/(S24+S12)*1000000</f>
        <v>0</v>
      </c>
      <c r="T25" s="21">
        <f t="shared" si="64"/>
        <v>0</v>
      </c>
      <c r="U25" s="21">
        <f t="shared" ref="U25:V25" si="65">U24/(U24+U12)*1000000</f>
        <v>0</v>
      </c>
      <c r="V25" s="21">
        <f t="shared" si="65"/>
        <v>0</v>
      </c>
      <c r="W25" s="21">
        <f t="shared" ref="W25:X25" si="66">W24/(W24+W12)*1000000</f>
        <v>0</v>
      </c>
      <c r="X25" s="21">
        <f t="shared" si="66"/>
        <v>0</v>
      </c>
      <c r="Y25" s="21">
        <f t="shared" ref="Y25:Z25" si="67">Y24/(Y24+Y12)*1000000</f>
        <v>0</v>
      </c>
      <c r="Z25" s="21">
        <f t="shared" si="67"/>
        <v>6172.8395061728388</v>
      </c>
      <c r="AA25" s="21">
        <f t="shared" ref="AA25:AB25" si="68">AA24/(AA24+AA12)*1000000</f>
        <v>0</v>
      </c>
      <c r="AB25" s="21">
        <f t="shared" si="68"/>
        <v>0</v>
      </c>
      <c r="AC25" s="21">
        <f t="shared" ref="AC25:AD25" si="69">AC24/(AC24+AC12)*1000000</f>
        <v>0</v>
      </c>
      <c r="AD25" s="21">
        <f t="shared" si="69"/>
        <v>5882.3529411764703</v>
      </c>
      <c r="AE25" s="21">
        <f t="shared" ref="AE25:AF25" si="70">AE24/(AE24+AE12)*1000000</f>
        <v>0</v>
      </c>
      <c r="AF25" s="21">
        <f t="shared" si="70"/>
        <v>0</v>
      </c>
      <c r="AG25" s="21">
        <f t="shared" ref="AG25:AH25" si="71">AG24/(AG24+AG12)*1000000</f>
        <v>0</v>
      </c>
      <c r="AH25" s="21">
        <f t="shared" si="71"/>
        <v>0</v>
      </c>
      <c r="AI25" s="21">
        <f t="shared" ref="AI25:AJ25" si="72">AI24/(AI24+AI12)*1000000</f>
        <v>0</v>
      </c>
      <c r="AJ25" s="21">
        <f t="shared" si="72"/>
        <v>0</v>
      </c>
      <c r="AK25" s="21">
        <f t="shared" ref="AK25:AL25" si="73">AK24/(AK24+AK12)*1000000</f>
        <v>0</v>
      </c>
      <c r="AL25" s="21">
        <f t="shared" si="73"/>
        <v>0</v>
      </c>
      <c r="AM25" s="21">
        <f t="shared" ref="AM25:AN25" si="74">AM24/(AM24+AM12)*1000000</f>
        <v>0</v>
      </c>
      <c r="AN25" s="21">
        <f t="shared" si="74"/>
        <v>0</v>
      </c>
      <c r="AO25" s="21">
        <f t="shared" ref="AO25:AP25" si="75">AO24/(AO24+AO12)*1000000</f>
        <v>6849.3150684931506</v>
      </c>
      <c r="AP25" s="21">
        <f t="shared" si="75"/>
        <v>0</v>
      </c>
    </row>
    <row r="27" spans="2:42" ht="19.149999999999999" customHeight="1"/>
    <row r="33" ht="18" customHeight="1"/>
  </sheetData>
  <mergeCells count="29">
    <mergeCell ref="E2:F2"/>
    <mergeCell ref="W2:X2"/>
    <mergeCell ref="AE2:AF2"/>
    <mergeCell ref="U2:V2"/>
    <mergeCell ref="K2:L2"/>
    <mergeCell ref="AC2:AD2"/>
    <mergeCell ref="AA2:AB2"/>
    <mergeCell ref="Y2:Z2"/>
    <mergeCell ref="G2:H2"/>
    <mergeCell ref="I2:J2"/>
    <mergeCell ref="S2:T2"/>
    <mergeCell ref="Q2:R2"/>
    <mergeCell ref="O2:P2"/>
    <mergeCell ref="AO2:AP2"/>
    <mergeCell ref="AM2:AN2"/>
    <mergeCell ref="M2:N2"/>
    <mergeCell ref="B2:B25"/>
    <mergeCell ref="C2:D3"/>
    <mergeCell ref="C8:C12"/>
    <mergeCell ref="C13:C15"/>
    <mergeCell ref="C16:C17"/>
    <mergeCell ref="C18:C19"/>
    <mergeCell ref="C20:C22"/>
    <mergeCell ref="C23:C25"/>
    <mergeCell ref="C4:C6"/>
    <mergeCell ref="C7:D7"/>
    <mergeCell ref="AK2:AL2"/>
    <mergeCell ref="AG2:AH2"/>
    <mergeCell ref="AI2:AJ2"/>
  </mergeCells>
  <phoneticPr fontId="1"/>
  <pageMargins left="0.15748031496062992" right="0.15748031496062992" top="0.15748031496062992" bottom="0.15748031496062992" header="0.31496062992125984" footer="0.31496062992125984"/>
  <pageSetup paperSize="8" scale="5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4149-AC4C-4FD1-94DA-CF465BA1A9C7}">
  <dimension ref="A1:AP33"/>
  <sheetViews>
    <sheetView showGridLines="0" view="pageBreakPreview" topLeftCell="B1" zoomScale="90" zoomScaleNormal="100" zoomScaleSheetLayoutView="90" workbookViewId="0">
      <pane xSplit="3" topLeftCell="E1" activePane="topRight" state="frozen"/>
      <selection activeCell="B1" sqref="B1"/>
      <selection pane="topRight" activeCell="AP20" sqref="AP20"/>
    </sheetView>
  </sheetViews>
  <sheetFormatPr defaultRowHeight="14.25"/>
  <cols>
    <col min="1" max="1" width="1.125" hidden="1" customWidth="1"/>
    <col min="3" max="3" width="13.625" customWidth="1"/>
    <col min="4" max="4" width="14.75" customWidth="1"/>
    <col min="5" max="5" width="10.625" hidden="1" customWidth="1"/>
    <col min="6" max="6" width="10.75" hidden="1" customWidth="1"/>
    <col min="7" max="7" width="10.625" hidden="1" customWidth="1"/>
    <col min="8" max="8" width="10.75" hidden="1" customWidth="1"/>
    <col min="9" max="9" width="10.625" hidden="1" customWidth="1"/>
    <col min="10" max="10" width="10.75" hidden="1" customWidth="1"/>
    <col min="11" max="11" width="10.625" hidden="1" customWidth="1"/>
    <col min="12" max="12" width="10.75" hidden="1" customWidth="1"/>
    <col min="13" max="13" width="10.625" hidden="1" customWidth="1"/>
    <col min="14" max="14" width="10.75" hidden="1" customWidth="1"/>
    <col min="15" max="15" width="10.625" hidden="1" customWidth="1"/>
    <col min="16" max="16" width="10.75" hidden="1" customWidth="1"/>
    <col min="17" max="17" width="10.625" hidden="1" customWidth="1"/>
    <col min="18" max="18" width="10.75" hidden="1" customWidth="1"/>
    <col min="19" max="19" width="10.625" hidden="1" customWidth="1"/>
    <col min="20" max="20" width="10.75" hidden="1" customWidth="1"/>
    <col min="21" max="21" width="10.625" hidden="1" customWidth="1"/>
    <col min="22" max="22" width="10.75" hidden="1" customWidth="1"/>
    <col min="23" max="23" width="10.625" hidden="1" customWidth="1"/>
    <col min="24" max="24" width="10.75" hidden="1" customWidth="1"/>
    <col min="25" max="25" width="10.625" hidden="1" customWidth="1"/>
    <col min="26" max="26" width="10.75" hidden="1" customWidth="1"/>
    <col min="27" max="27" width="10.625" hidden="1" customWidth="1"/>
    <col min="28" max="28" width="10.75" hidden="1" customWidth="1"/>
    <col min="29" max="29" width="10.625" hidden="1" customWidth="1"/>
    <col min="30" max="30" width="10.75" hidden="1" customWidth="1"/>
    <col min="31" max="31" width="10.625" hidden="1" customWidth="1"/>
    <col min="32" max="32" width="10.75" hidden="1" customWidth="1"/>
    <col min="33" max="33" width="10.625" hidden="1" customWidth="1"/>
    <col min="34" max="34" width="10.75" hidden="1" customWidth="1"/>
    <col min="35" max="35" width="10.625" hidden="1" customWidth="1"/>
    <col min="36" max="36" width="10.75" hidden="1" customWidth="1"/>
    <col min="37" max="37" width="10.625" customWidth="1"/>
    <col min="38" max="38" width="10.75" customWidth="1"/>
    <col min="39" max="39" width="10.625" customWidth="1"/>
    <col min="40" max="40" width="10.75" customWidth="1"/>
    <col min="41" max="41" width="10.625" customWidth="1"/>
    <col min="42" max="42" width="10.75" customWidth="1"/>
  </cols>
  <sheetData>
    <row r="1" spans="2:42" ht="26.25">
      <c r="B1" s="1" t="s">
        <v>32</v>
      </c>
    </row>
    <row r="2" spans="2:42">
      <c r="B2" s="47" t="s">
        <v>34</v>
      </c>
      <c r="C2" s="34" t="s">
        <v>10</v>
      </c>
      <c r="D2" s="35"/>
      <c r="E2" s="29">
        <v>45597</v>
      </c>
      <c r="F2" s="30"/>
      <c r="G2" s="29">
        <v>45598</v>
      </c>
      <c r="H2" s="30"/>
      <c r="I2" s="29">
        <v>45600</v>
      </c>
      <c r="J2" s="30"/>
      <c r="K2" s="29">
        <v>45601</v>
      </c>
      <c r="L2" s="30"/>
      <c r="M2" s="29">
        <v>45602</v>
      </c>
      <c r="N2" s="30"/>
      <c r="O2" s="29">
        <v>45603</v>
      </c>
      <c r="P2" s="30"/>
      <c r="Q2" s="29">
        <v>45604</v>
      </c>
      <c r="R2" s="30"/>
      <c r="S2" s="29">
        <v>45605</v>
      </c>
      <c r="T2" s="30"/>
      <c r="U2" s="29">
        <v>45607</v>
      </c>
      <c r="V2" s="30"/>
      <c r="W2" s="29">
        <v>45608</v>
      </c>
      <c r="X2" s="30"/>
      <c r="Y2" s="29">
        <v>45609</v>
      </c>
      <c r="Z2" s="30"/>
      <c r="AA2" s="29">
        <v>45610</v>
      </c>
      <c r="AB2" s="30"/>
      <c r="AC2" s="29">
        <v>45611</v>
      </c>
      <c r="AD2" s="30"/>
      <c r="AE2" s="29">
        <v>45614</v>
      </c>
      <c r="AF2" s="30"/>
      <c r="AG2" s="29">
        <v>45615</v>
      </c>
      <c r="AH2" s="30"/>
      <c r="AI2" s="29">
        <v>45616</v>
      </c>
      <c r="AJ2" s="30"/>
      <c r="AK2" s="29">
        <v>45617</v>
      </c>
      <c r="AL2" s="30"/>
      <c r="AM2" s="29">
        <v>45618</v>
      </c>
      <c r="AN2" s="30"/>
      <c r="AO2" s="29">
        <v>45619</v>
      </c>
      <c r="AP2" s="30"/>
    </row>
    <row r="3" spans="2:42" ht="21" customHeight="1" thickBot="1">
      <c r="B3" s="32"/>
      <c r="C3" s="36"/>
      <c r="D3" s="37"/>
      <c r="E3" s="26" t="s">
        <v>28</v>
      </c>
      <c r="F3" s="26" t="s">
        <v>29</v>
      </c>
      <c r="G3" s="26" t="s">
        <v>28</v>
      </c>
      <c r="H3" s="26" t="s">
        <v>29</v>
      </c>
      <c r="I3" s="26" t="s">
        <v>28</v>
      </c>
      <c r="J3" s="26" t="s">
        <v>29</v>
      </c>
      <c r="K3" s="26" t="s">
        <v>28</v>
      </c>
      <c r="L3" s="26" t="s">
        <v>29</v>
      </c>
      <c r="M3" s="26" t="s">
        <v>28</v>
      </c>
      <c r="N3" s="26" t="s">
        <v>29</v>
      </c>
      <c r="O3" s="26" t="s">
        <v>28</v>
      </c>
      <c r="P3" s="26" t="s">
        <v>29</v>
      </c>
      <c r="Q3" s="26" t="s">
        <v>28</v>
      </c>
      <c r="R3" s="26" t="s">
        <v>29</v>
      </c>
      <c r="S3" s="26" t="s">
        <v>28</v>
      </c>
      <c r="T3" s="26" t="s">
        <v>29</v>
      </c>
      <c r="U3" s="26" t="s">
        <v>28</v>
      </c>
      <c r="V3" s="26" t="s">
        <v>29</v>
      </c>
      <c r="W3" s="26" t="s">
        <v>28</v>
      </c>
      <c r="X3" s="26" t="s">
        <v>29</v>
      </c>
      <c r="Y3" s="26" t="s">
        <v>28</v>
      </c>
      <c r="Z3" s="26" t="s">
        <v>29</v>
      </c>
      <c r="AA3" s="26" t="s">
        <v>28</v>
      </c>
      <c r="AB3" s="26" t="s">
        <v>29</v>
      </c>
      <c r="AC3" s="26" t="s">
        <v>28</v>
      </c>
      <c r="AD3" s="26" t="s">
        <v>29</v>
      </c>
      <c r="AE3" s="26" t="s">
        <v>28</v>
      </c>
      <c r="AF3" s="26" t="s">
        <v>29</v>
      </c>
      <c r="AG3" s="26" t="s">
        <v>28</v>
      </c>
      <c r="AH3" s="26" t="s">
        <v>29</v>
      </c>
      <c r="AI3" s="26" t="s">
        <v>28</v>
      </c>
      <c r="AJ3" s="26" t="s">
        <v>29</v>
      </c>
      <c r="AK3" s="26" t="s">
        <v>28</v>
      </c>
      <c r="AL3" s="26" t="s">
        <v>29</v>
      </c>
      <c r="AM3" s="26" t="s">
        <v>28</v>
      </c>
      <c r="AN3" s="26" t="s">
        <v>29</v>
      </c>
      <c r="AO3" s="26" t="s">
        <v>28</v>
      </c>
      <c r="AP3" s="26" t="s">
        <v>29</v>
      </c>
    </row>
    <row r="4" spans="2:42">
      <c r="B4" s="33"/>
      <c r="C4" s="43" t="s">
        <v>12</v>
      </c>
      <c r="D4" s="2" t="s">
        <v>13</v>
      </c>
      <c r="E4" s="3">
        <v>415</v>
      </c>
      <c r="F4" s="3">
        <v>460</v>
      </c>
      <c r="G4" s="3">
        <v>415</v>
      </c>
      <c r="H4" s="3">
        <v>460</v>
      </c>
      <c r="I4" s="3">
        <v>460</v>
      </c>
      <c r="J4" s="3">
        <v>415</v>
      </c>
      <c r="K4" s="3">
        <v>460</v>
      </c>
      <c r="L4" s="3">
        <v>415</v>
      </c>
      <c r="M4" s="3">
        <v>460</v>
      </c>
      <c r="N4" s="3">
        <v>415</v>
      </c>
      <c r="O4" s="3">
        <v>460</v>
      </c>
      <c r="P4" s="3">
        <v>415</v>
      </c>
      <c r="Q4" s="3">
        <v>460</v>
      </c>
      <c r="R4" s="3">
        <v>415</v>
      </c>
      <c r="S4" s="3">
        <v>460</v>
      </c>
      <c r="T4" s="3">
        <v>415</v>
      </c>
      <c r="U4" s="3">
        <v>415</v>
      </c>
      <c r="V4" s="3">
        <v>460</v>
      </c>
      <c r="W4" s="3">
        <v>415</v>
      </c>
      <c r="X4" s="3">
        <v>460</v>
      </c>
      <c r="Y4" s="3">
        <v>415</v>
      </c>
      <c r="Z4" s="3">
        <v>460</v>
      </c>
      <c r="AA4" s="3">
        <v>415</v>
      </c>
      <c r="AB4" s="3">
        <v>460</v>
      </c>
      <c r="AC4" s="3">
        <v>415</v>
      </c>
      <c r="AD4" s="3">
        <v>460</v>
      </c>
      <c r="AE4" s="3">
        <v>460</v>
      </c>
      <c r="AF4" s="3">
        <v>415</v>
      </c>
      <c r="AG4" s="3">
        <v>460</v>
      </c>
      <c r="AH4" s="3">
        <v>415</v>
      </c>
      <c r="AI4" s="3">
        <v>460</v>
      </c>
      <c r="AJ4" s="3">
        <v>415</v>
      </c>
      <c r="AK4" s="3">
        <v>460</v>
      </c>
      <c r="AL4" s="3">
        <v>415</v>
      </c>
      <c r="AM4" s="3">
        <v>460</v>
      </c>
      <c r="AN4" s="3">
        <v>415</v>
      </c>
      <c r="AO4" s="3">
        <v>460</v>
      </c>
      <c r="AP4" s="3">
        <v>415</v>
      </c>
    </row>
    <row r="5" spans="2:42">
      <c r="B5" s="33"/>
      <c r="C5" s="41"/>
      <c r="D5" s="4" t="s">
        <v>4</v>
      </c>
      <c r="E5" s="5">
        <v>0</v>
      </c>
      <c r="F5" s="5">
        <v>80</v>
      </c>
      <c r="G5" s="5">
        <v>0</v>
      </c>
      <c r="H5" s="5">
        <v>0</v>
      </c>
      <c r="I5" s="5">
        <v>110</v>
      </c>
      <c r="J5" s="5">
        <v>30</v>
      </c>
      <c r="K5" s="5">
        <v>0</v>
      </c>
      <c r="L5" s="5">
        <v>50</v>
      </c>
      <c r="M5" s="5">
        <v>110</v>
      </c>
      <c r="N5" s="5">
        <v>50</v>
      </c>
      <c r="O5" s="5">
        <v>80</v>
      </c>
      <c r="P5" s="5">
        <v>50</v>
      </c>
      <c r="Q5" s="5">
        <v>110</v>
      </c>
      <c r="R5" s="5">
        <v>30</v>
      </c>
      <c r="S5" s="5">
        <v>110</v>
      </c>
      <c r="T5" s="5">
        <v>0</v>
      </c>
      <c r="U5" s="5">
        <v>0</v>
      </c>
      <c r="V5" s="5">
        <v>110</v>
      </c>
      <c r="W5" s="5">
        <v>30</v>
      </c>
      <c r="X5" s="5">
        <v>0</v>
      </c>
      <c r="Y5" s="5">
        <v>0</v>
      </c>
      <c r="Z5" s="5">
        <v>140</v>
      </c>
      <c r="AA5" s="5">
        <v>50</v>
      </c>
      <c r="AB5" s="5">
        <v>0</v>
      </c>
      <c r="AC5" s="5">
        <v>0</v>
      </c>
      <c r="AD5" s="5">
        <v>140</v>
      </c>
      <c r="AE5" s="5">
        <v>30</v>
      </c>
      <c r="AF5" s="5">
        <v>50</v>
      </c>
      <c r="AG5" s="5">
        <v>140</v>
      </c>
      <c r="AH5" s="5">
        <v>80</v>
      </c>
      <c r="AI5" s="5">
        <v>80</v>
      </c>
      <c r="AJ5" s="5">
        <v>0</v>
      </c>
      <c r="AK5" s="5">
        <v>140</v>
      </c>
      <c r="AL5" s="5">
        <v>80</v>
      </c>
      <c r="AM5" s="5">
        <v>80</v>
      </c>
      <c r="AN5" s="5">
        <v>30</v>
      </c>
      <c r="AO5" s="5">
        <v>0</v>
      </c>
      <c r="AP5" s="5">
        <v>80</v>
      </c>
    </row>
    <row r="6" spans="2:42" ht="21" customHeight="1" thickBot="1">
      <c r="B6" s="33"/>
      <c r="C6" s="44"/>
      <c r="D6" s="6" t="s">
        <v>14</v>
      </c>
      <c r="E6" s="7">
        <v>50</v>
      </c>
      <c r="F6" s="7">
        <v>50</v>
      </c>
      <c r="G6" s="7">
        <v>107</v>
      </c>
      <c r="H6" s="7">
        <v>80</v>
      </c>
      <c r="I6" s="7">
        <v>72</v>
      </c>
      <c r="J6" s="7">
        <v>33</v>
      </c>
      <c r="K6" s="7">
        <v>41</v>
      </c>
      <c r="L6" s="7">
        <v>97</v>
      </c>
      <c r="M6" s="7">
        <v>114</v>
      </c>
      <c r="N6" s="7">
        <v>21</v>
      </c>
      <c r="O6" s="7">
        <v>104</v>
      </c>
      <c r="P6" s="7">
        <v>93</v>
      </c>
      <c r="Q6" s="7">
        <v>170</v>
      </c>
      <c r="R6" s="7">
        <v>22</v>
      </c>
      <c r="S6" s="7">
        <v>167</v>
      </c>
      <c r="T6" s="7">
        <v>103</v>
      </c>
      <c r="U6" s="7">
        <v>77</v>
      </c>
      <c r="V6" s="7">
        <v>173</v>
      </c>
      <c r="W6" s="7">
        <v>122</v>
      </c>
      <c r="X6" s="7">
        <v>172</v>
      </c>
      <c r="Y6" s="7">
        <v>23</v>
      </c>
      <c r="Z6" s="7">
        <v>163</v>
      </c>
      <c r="AA6" s="7">
        <v>26</v>
      </c>
      <c r="AB6" s="7">
        <v>124</v>
      </c>
      <c r="AC6" s="7">
        <v>77</v>
      </c>
      <c r="AD6" s="7">
        <v>154</v>
      </c>
      <c r="AE6" s="7">
        <v>36</v>
      </c>
      <c r="AF6" s="7">
        <v>103</v>
      </c>
      <c r="AG6" s="7">
        <v>26</v>
      </c>
      <c r="AH6" s="7">
        <v>94</v>
      </c>
      <c r="AI6" s="7">
        <v>83</v>
      </c>
      <c r="AJ6" s="7">
        <v>100</v>
      </c>
      <c r="AK6" s="7">
        <v>149</v>
      </c>
      <c r="AL6" s="7">
        <v>116</v>
      </c>
      <c r="AM6" s="7">
        <v>131</v>
      </c>
      <c r="AN6" s="7">
        <v>89</v>
      </c>
      <c r="AO6" s="7">
        <v>137</v>
      </c>
      <c r="AP6" s="7">
        <v>82</v>
      </c>
    </row>
    <row r="7" spans="2:42">
      <c r="B7" s="33"/>
      <c r="C7" s="45" t="s">
        <v>5</v>
      </c>
      <c r="D7" s="46"/>
      <c r="E7" s="3">
        <v>150</v>
      </c>
      <c r="F7" s="3">
        <v>210</v>
      </c>
      <c r="G7" s="3">
        <v>144</v>
      </c>
      <c r="H7" s="3">
        <v>216</v>
      </c>
      <c r="I7" s="3">
        <v>222</v>
      </c>
      <c r="J7" s="3">
        <v>150</v>
      </c>
      <c r="K7" s="3">
        <v>228</v>
      </c>
      <c r="L7" s="3">
        <v>144</v>
      </c>
      <c r="M7" s="3">
        <v>222</v>
      </c>
      <c r="N7" s="3">
        <v>150</v>
      </c>
      <c r="O7" s="3">
        <v>228</v>
      </c>
      <c r="P7" s="3">
        <v>144</v>
      </c>
      <c r="Q7" s="3">
        <v>222</v>
      </c>
      <c r="R7" s="3">
        <v>150</v>
      </c>
      <c r="S7" s="3">
        <v>216</v>
      </c>
      <c r="T7" s="3">
        <v>144</v>
      </c>
      <c r="U7" s="3">
        <v>150</v>
      </c>
      <c r="V7" s="3">
        <v>210</v>
      </c>
      <c r="W7" s="3">
        <v>144</v>
      </c>
      <c r="X7" s="3">
        <v>216</v>
      </c>
      <c r="Y7" s="3">
        <v>150</v>
      </c>
      <c r="Z7" s="3">
        <v>210</v>
      </c>
      <c r="AA7" s="3">
        <v>144</v>
      </c>
      <c r="AB7" s="3">
        <v>216</v>
      </c>
      <c r="AC7" s="3">
        <v>150</v>
      </c>
      <c r="AD7" s="3">
        <v>210</v>
      </c>
      <c r="AE7" s="3">
        <v>231</v>
      </c>
      <c r="AF7" s="3">
        <v>156</v>
      </c>
      <c r="AG7" s="3">
        <v>222</v>
      </c>
      <c r="AH7" s="3">
        <v>165</v>
      </c>
      <c r="AI7" s="3">
        <v>231</v>
      </c>
      <c r="AJ7" s="3">
        <v>156</v>
      </c>
      <c r="AK7" s="3">
        <v>222</v>
      </c>
      <c r="AL7" s="3">
        <v>165</v>
      </c>
      <c r="AM7" s="3">
        <v>231</v>
      </c>
      <c r="AN7" s="3">
        <v>156</v>
      </c>
      <c r="AO7" s="3">
        <v>207</v>
      </c>
      <c r="AP7" s="3">
        <v>180</v>
      </c>
    </row>
    <row r="8" spans="2:42">
      <c r="B8" s="33"/>
      <c r="C8" s="38" t="s">
        <v>2</v>
      </c>
      <c r="D8" s="8" t="s">
        <v>3</v>
      </c>
      <c r="E8" s="27">
        <v>184</v>
      </c>
      <c r="F8" s="27">
        <v>199</v>
      </c>
      <c r="G8" s="27">
        <v>136</v>
      </c>
      <c r="H8" s="27">
        <v>192</v>
      </c>
      <c r="I8" s="27">
        <v>179</v>
      </c>
      <c r="J8" s="27">
        <v>203</v>
      </c>
      <c r="K8" s="27">
        <v>198</v>
      </c>
      <c r="L8" s="27">
        <v>180</v>
      </c>
      <c r="M8" s="27">
        <v>154</v>
      </c>
      <c r="N8" s="27">
        <v>221</v>
      </c>
      <c r="O8" s="27">
        <v>196</v>
      </c>
      <c r="P8" s="27">
        <v>182</v>
      </c>
      <c r="Q8" s="27">
        <v>164</v>
      </c>
      <c r="R8" s="27">
        <v>212</v>
      </c>
      <c r="S8" s="27">
        <v>200</v>
      </c>
      <c r="T8" s="27">
        <v>153</v>
      </c>
      <c r="U8" s="27">
        <v>172</v>
      </c>
      <c r="V8" s="27">
        <v>207</v>
      </c>
      <c r="W8" s="27">
        <v>124</v>
      </c>
      <c r="X8" s="27">
        <v>186</v>
      </c>
      <c r="Y8" s="27">
        <v>194</v>
      </c>
      <c r="Z8" s="27">
        <v>226</v>
      </c>
      <c r="AA8" s="27">
        <v>146</v>
      </c>
      <c r="AB8" s="27">
        <v>194</v>
      </c>
      <c r="AC8" s="27">
        <v>164</v>
      </c>
      <c r="AD8" s="27">
        <v>224</v>
      </c>
      <c r="AE8" s="27">
        <v>196</v>
      </c>
      <c r="AF8" s="27">
        <v>177</v>
      </c>
      <c r="AG8" s="27">
        <v>144</v>
      </c>
      <c r="AH8" s="27">
        <v>237</v>
      </c>
      <c r="AI8" s="27">
        <v>221</v>
      </c>
      <c r="AJ8" s="27">
        <v>179</v>
      </c>
      <c r="AK8" s="27">
        <v>173</v>
      </c>
      <c r="AL8" s="27">
        <v>234</v>
      </c>
      <c r="AM8" s="27">
        <v>218</v>
      </c>
      <c r="AN8" s="27">
        <v>166</v>
      </c>
      <c r="AO8" s="27">
        <v>144</v>
      </c>
      <c r="AP8" s="27">
        <v>256</v>
      </c>
    </row>
    <row r="9" spans="2:42" ht="18.75" hidden="1" customHeight="1">
      <c r="B9" s="33"/>
      <c r="C9" s="38"/>
      <c r="D9" s="9" t="s">
        <v>21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</row>
    <row r="10" spans="2:42" ht="18.75" hidden="1" customHeight="1">
      <c r="B10" s="33"/>
      <c r="C10" s="38"/>
      <c r="D10" s="9" t="s">
        <v>6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</row>
    <row r="11" spans="2:42" ht="18.75" hidden="1" customHeight="1" thickBot="1">
      <c r="B11" s="33"/>
      <c r="C11" s="38"/>
      <c r="D11" s="9" t="s">
        <v>7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</row>
    <row r="12" spans="2:42" ht="15" thickBot="1">
      <c r="B12" s="33"/>
      <c r="C12" s="39"/>
      <c r="D12" s="10" t="s">
        <v>8</v>
      </c>
      <c r="E12" s="28">
        <v>182</v>
      </c>
      <c r="F12" s="28">
        <v>197</v>
      </c>
      <c r="G12" s="28">
        <v>135</v>
      </c>
      <c r="H12" s="28">
        <v>190</v>
      </c>
      <c r="I12" s="28">
        <v>177</v>
      </c>
      <c r="J12" s="28">
        <v>201</v>
      </c>
      <c r="K12" s="28">
        <v>196</v>
      </c>
      <c r="L12" s="28">
        <v>178</v>
      </c>
      <c r="M12" s="28">
        <v>152</v>
      </c>
      <c r="N12" s="28">
        <v>219</v>
      </c>
      <c r="O12" s="28">
        <v>194</v>
      </c>
      <c r="P12" s="28">
        <v>180</v>
      </c>
      <c r="Q12" s="28">
        <v>164</v>
      </c>
      <c r="R12" s="28">
        <v>212</v>
      </c>
      <c r="S12" s="28">
        <v>198</v>
      </c>
      <c r="T12" s="28">
        <v>151</v>
      </c>
      <c r="U12" s="28">
        <v>170</v>
      </c>
      <c r="V12" s="28">
        <v>205</v>
      </c>
      <c r="W12" s="28">
        <v>122</v>
      </c>
      <c r="X12" s="28">
        <v>184</v>
      </c>
      <c r="Y12" s="28">
        <v>192</v>
      </c>
      <c r="Z12" s="28">
        <v>224</v>
      </c>
      <c r="AA12" s="28">
        <v>144</v>
      </c>
      <c r="AB12" s="28">
        <v>192</v>
      </c>
      <c r="AC12" s="28">
        <v>162</v>
      </c>
      <c r="AD12" s="28">
        <v>222</v>
      </c>
      <c r="AE12" s="28">
        <v>194</v>
      </c>
      <c r="AF12" s="28">
        <v>175</v>
      </c>
      <c r="AG12" s="28">
        <v>142</v>
      </c>
      <c r="AH12" s="28">
        <v>235</v>
      </c>
      <c r="AI12" s="28">
        <v>219</v>
      </c>
      <c r="AJ12" s="28">
        <v>177</v>
      </c>
      <c r="AK12" s="28">
        <v>171</v>
      </c>
      <c r="AL12" s="28">
        <v>232</v>
      </c>
      <c r="AM12" s="28">
        <v>216</v>
      </c>
      <c r="AN12" s="28">
        <v>164</v>
      </c>
      <c r="AO12" s="28">
        <v>142</v>
      </c>
      <c r="AP12" s="28">
        <v>254</v>
      </c>
    </row>
    <row r="13" spans="2:42">
      <c r="B13" s="33"/>
      <c r="C13" s="40" t="s">
        <v>9</v>
      </c>
      <c r="D13" s="2" t="s">
        <v>25</v>
      </c>
      <c r="E13" s="3">
        <v>11</v>
      </c>
      <c r="F13" s="3">
        <v>15</v>
      </c>
      <c r="G13" s="3">
        <v>11</v>
      </c>
      <c r="H13" s="3">
        <v>15</v>
      </c>
      <c r="I13" s="3">
        <v>11</v>
      </c>
      <c r="J13" s="3">
        <v>15</v>
      </c>
      <c r="K13" s="3">
        <v>11</v>
      </c>
      <c r="L13" s="3">
        <v>15</v>
      </c>
      <c r="M13" s="3">
        <v>11</v>
      </c>
      <c r="N13" s="3">
        <v>15</v>
      </c>
      <c r="O13" s="3">
        <v>11</v>
      </c>
      <c r="P13" s="3">
        <v>15</v>
      </c>
      <c r="Q13" s="3">
        <v>11</v>
      </c>
      <c r="R13" s="3">
        <v>15</v>
      </c>
      <c r="S13" s="3">
        <v>11</v>
      </c>
      <c r="T13" s="3">
        <v>15</v>
      </c>
      <c r="U13" s="3">
        <v>11</v>
      </c>
      <c r="V13" s="3">
        <v>15</v>
      </c>
      <c r="W13" s="3">
        <v>11</v>
      </c>
      <c r="X13" s="3">
        <v>15</v>
      </c>
      <c r="Y13" s="3">
        <v>11</v>
      </c>
      <c r="Z13" s="3">
        <v>15</v>
      </c>
      <c r="AA13" s="3">
        <v>11</v>
      </c>
      <c r="AB13" s="3">
        <v>15</v>
      </c>
      <c r="AC13" s="3">
        <v>11</v>
      </c>
      <c r="AD13" s="3">
        <v>15</v>
      </c>
      <c r="AE13" s="3">
        <v>11</v>
      </c>
      <c r="AF13" s="3">
        <v>15</v>
      </c>
      <c r="AG13" s="3">
        <v>11</v>
      </c>
      <c r="AH13" s="3">
        <v>15</v>
      </c>
      <c r="AI13" s="3">
        <v>11</v>
      </c>
      <c r="AJ13" s="3">
        <v>15</v>
      </c>
      <c r="AK13" s="3">
        <v>11</v>
      </c>
      <c r="AL13" s="3">
        <v>15</v>
      </c>
      <c r="AM13" s="3">
        <v>11</v>
      </c>
      <c r="AN13" s="3">
        <v>15</v>
      </c>
      <c r="AO13" s="3">
        <v>11</v>
      </c>
      <c r="AP13" s="3">
        <v>15</v>
      </c>
    </row>
    <row r="14" spans="2:42">
      <c r="B14" s="33"/>
      <c r="C14" s="41"/>
      <c r="D14" s="4" t="s">
        <v>23</v>
      </c>
      <c r="E14" s="5">
        <v>1</v>
      </c>
      <c r="F14" s="5">
        <v>1</v>
      </c>
      <c r="G14" s="5">
        <v>1</v>
      </c>
      <c r="H14" s="5">
        <v>2</v>
      </c>
      <c r="I14" s="5">
        <v>1</v>
      </c>
      <c r="J14" s="5">
        <v>2</v>
      </c>
      <c r="K14" s="5">
        <v>1</v>
      </c>
      <c r="L14" s="5">
        <v>1</v>
      </c>
      <c r="M14" s="5">
        <v>0</v>
      </c>
      <c r="N14" s="5">
        <v>2</v>
      </c>
      <c r="O14" s="5">
        <v>1</v>
      </c>
      <c r="P14" s="5">
        <v>0</v>
      </c>
      <c r="Q14" s="5">
        <v>1</v>
      </c>
      <c r="R14" s="5">
        <v>1</v>
      </c>
      <c r="S14" s="5">
        <v>0</v>
      </c>
      <c r="T14" s="5">
        <v>2</v>
      </c>
      <c r="U14" s="5">
        <v>1</v>
      </c>
      <c r="V14" s="5">
        <v>1</v>
      </c>
      <c r="W14" s="5">
        <v>1</v>
      </c>
      <c r="X14" s="5">
        <v>0</v>
      </c>
      <c r="Y14" s="5">
        <v>1</v>
      </c>
      <c r="Z14" s="5">
        <v>1</v>
      </c>
      <c r="AA14" s="5">
        <v>1</v>
      </c>
      <c r="AB14" s="5">
        <v>0</v>
      </c>
      <c r="AC14" s="5">
        <v>1</v>
      </c>
      <c r="AD14" s="5">
        <v>1</v>
      </c>
      <c r="AE14" s="5">
        <v>0</v>
      </c>
      <c r="AF14" s="5">
        <v>0</v>
      </c>
      <c r="AG14" s="5">
        <v>0</v>
      </c>
      <c r="AH14" s="5">
        <v>1</v>
      </c>
      <c r="AI14" s="5">
        <v>0</v>
      </c>
      <c r="AJ14" s="5">
        <v>1</v>
      </c>
      <c r="AK14" s="5">
        <v>0</v>
      </c>
      <c r="AL14" s="5">
        <v>1</v>
      </c>
      <c r="AM14" s="5">
        <v>0</v>
      </c>
      <c r="AN14" s="5">
        <v>2</v>
      </c>
      <c r="AO14" s="5">
        <v>1</v>
      </c>
      <c r="AP14" s="5">
        <v>1</v>
      </c>
    </row>
    <row r="15" spans="2:42" ht="15" thickBot="1">
      <c r="B15" s="33"/>
      <c r="C15" s="42"/>
      <c r="D15" s="6" t="s">
        <v>24</v>
      </c>
      <c r="E15" s="7">
        <v>12</v>
      </c>
      <c r="F15" s="7">
        <v>14</v>
      </c>
      <c r="G15" s="7">
        <v>12</v>
      </c>
      <c r="H15" s="7">
        <v>14</v>
      </c>
      <c r="I15" s="7">
        <v>11</v>
      </c>
      <c r="J15" s="7">
        <v>13</v>
      </c>
      <c r="K15" s="7">
        <v>12</v>
      </c>
      <c r="L15" s="7">
        <v>13</v>
      </c>
      <c r="M15" s="7">
        <v>11</v>
      </c>
      <c r="N15" s="7">
        <v>13</v>
      </c>
      <c r="O15" s="7">
        <v>11</v>
      </c>
      <c r="P15" s="7">
        <v>12</v>
      </c>
      <c r="Q15" s="7">
        <v>11</v>
      </c>
      <c r="R15" s="7">
        <v>14</v>
      </c>
      <c r="S15" s="7">
        <v>11</v>
      </c>
      <c r="T15" s="7">
        <v>12</v>
      </c>
      <c r="U15" s="7">
        <v>11</v>
      </c>
      <c r="V15" s="7">
        <v>13</v>
      </c>
      <c r="W15" s="7">
        <v>11</v>
      </c>
      <c r="X15" s="7">
        <v>12</v>
      </c>
      <c r="Y15" s="7">
        <v>12</v>
      </c>
      <c r="Z15" s="7">
        <v>14</v>
      </c>
      <c r="AA15" s="7">
        <v>11</v>
      </c>
      <c r="AB15" s="7">
        <v>13</v>
      </c>
      <c r="AC15" s="7">
        <v>11</v>
      </c>
      <c r="AD15" s="7">
        <v>13</v>
      </c>
      <c r="AE15" s="7">
        <v>10</v>
      </c>
      <c r="AF15" s="7">
        <v>13</v>
      </c>
      <c r="AG15" s="7">
        <v>10</v>
      </c>
      <c r="AH15" s="7">
        <v>12</v>
      </c>
      <c r="AI15" s="7">
        <v>11</v>
      </c>
      <c r="AJ15" s="7">
        <v>13</v>
      </c>
      <c r="AK15" s="7">
        <v>11</v>
      </c>
      <c r="AL15" s="7">
        <v>13</v>
      </c>
      <c r="AM15" s="7">
        <v>12</v>
      </c>
      <c r="AN15" s="7">
        <v>12</v>
      </c>
      <c r="AO15" s="7">
        <v>13</v>
      </c>
      <c r="AP15" s="7">
        <v>15</v>
      </c>
    </row>
    <row r="16" spans="2:42">
      <c r="B16" s="33"/>
      <c r="C16" s="40" t="s">
        <v>15</v>
      </c>
      <c r="D16" s="11" t="s">
        <v>16</v>
      </c>
      <c r="E16" s="12">
        <v>0.95</v>
      </c>
      <c r="F16" s="12">
        <v>0.95</v>
      </c>
      <c r="G16" s="12">
        <v>0.95</v>
      </c>
      <c r="H16" s="12">
        <v>0.95</v>
      </c>
      <c r="I16" s="12">
        <v>0.95</v>
      </c>
      <c r="J16" s="12">
        <v>0.95</v>
      </c>
      <c r="K16" s="12">
        <v>0.95</v>
      </c>
      <c r="L16" s="12">
        <v>0.95</v>
      </c>
      <c r="M16" s="12">
        <v>0.95</v>
      </c>
      <c r="N16" s="12">
        <v>0.95</v>
      </c>
      <c r="O16" s="12">
        <v>0.95</v>
      </c>
      <c r="P16" s="12">
        <v>0.95</v>
      </c>
      <c r="Q16" s="12">
        <v>0.95</v>
      </c>
      <c r="R16" s="12">
        <v>0.95</v>
      </c>
      <c r="S16" s="12">
        <v>0.95</v>
      </c>
      <c r="T16" s="12">
        <v>0.95</v>
      </c>
      <c r="U16" s="12">
        <v>0.95</v>
      </c>
      <c r="V16" s="12">
        <v>0.95</v>
      </c>
      <c r="W16" s="12">
        <v>0.95</v>
      </c>
      <c r="X16" s="12">
        <v>0.95</v>
      </c>
      <c r="Y16" s="12">
        <v>0.95</v>
      </c>
      <c r="Z16" s="12">
        <v>0.95</v>
      </c>
      <c r="AA16" s="12">
        <v>0.95</v>
      </c>
      <c r="AB16" s="12">
        <v>0.95</v>
      </c>
      <c r="AC16" s="12">
        <v>0.95</v>
      </c>
      <c r="AD16" s="12">
        <v>0.95</v>
      </c>
      <c r="AE16" s="12">
        <v>0.95</v>
      </c>
      <c r="AF16" s="12">
        <v>0.95</v>
      </c>
      <c r="AG16" s="12">
        <v>0.95</v>
      </c>
      <c r="AH16" s="12">
        <v>0.95</v>
      </c>
      <c r="AI16" s="12">
        <v>0.95</v>
      </c>
      <c r="AJ16" s="12">
        <v>0.95</v>
      </c>
      <c r="AK16" s="12">
        <v>0.95</v>
      </c>
      <c r="AL16" s="12">
        <v>0.95</v>
      </c>
      <c r="AM16" s="12">
        <v>0.95</v>
      </c>
      <c r="AN16" s="12">
        <v>0.95</v>
      </c>
      <c r="AO16" s="12">
        <v>0.95</v>
      </c>
      <c r="AP16" s="12">
        <v>0.95</v>
      </c>
    </row>
    <row r="17" spans="2:42" ht="15" thickBot="1">
      <c r="B17" s="33"/>
      <c r="C17" s="42" t="s">
        <v>11</v>
      </c>
      <c r="D17" s="13" t="s">
        <v>17</v>
      </c>
      <c r="E17" s="14">
        <f t="shared" ref="E17:F17" si="0">(SUM(E4:E5)-E6)/(SUM(E4:E5))</f>
        <v>0.87951807228915657</v>
      </c>
      <c r="F17" s="14">
        <f t="shared" si="0"/>
        <v>0.90740740740740744</v>
      </c>
      <c r="G17" s="14">
        <f t="shared" ref="G17:H17" si="1">(SUM(G4:G5)-G6)/(SUM(G4:G5))</f>
        <v>0.74216867469879522</v>
      </c>
      <c r="H17" s="14">
        <f t="shared" si="1"/>
        <v>0.82608695652173914</v>
      </c>
      <c r="I17" s="14">
        <f t="shared" ref="I17:J17" si="2">(SUM(I4:I5)-I6)/(SUM(I4:I5))</f>
        <v>0.87368421052631584</v>
      </c>
      <c r="J17" s="14">
        <f t="shared" si="2"/>
        <v>0.92584269662921348</v>
      </c>
      <c r="K17" s="14">
        <f t="shared" ref="K17:L17" si="3">(SUM(K4:K5)-K6)/(SUM(K4:K5))</f>
        <v>0.91086956521739126</v>
      </c>
      <c r="L17" s="14">
        <f t="shared" si="3"/>
        <v>0.79139784946236558</v>
      </c>
      <c r="M17" s="14">
        <f t="shared" ref="M17:N17" si="4">(SUM(M4:M5)-M6)/(SUM(M4:M5))</f>
        <v>0.8</v>
      </c>
      <c r="N17" s="14">
        <f t="shared" si="4"/>
        <v>0.95483870967741935</v>
      </c>
      <c r="O17" s="14">
        <f t="shared" ref="O17:P17" si="5">(SUM(O4:O5)-O6)/(SUM(O4:O5))</f>
        <v>0.80740740740740746</v>
      </c>
      <c r="P17" s="14">
        <f t="shared" si="5"/>
        <v>0.8</v>
      </c>
      <c r="Q17" s="14">
        <f t="shared" ref="Q17:R17" si="6">(SUM(Q4:Q5)-Q6)/(SUM(Q4:Q5))</f>
        <v>0.70175438596491224</v>
      </c>
      <c r="R17" s="14">
        <f t="shared" si="6"/>
        <v>0.95056179775280902</v>
      </c>
      <c r="S17" s="14">
        <f t="shared" ref="S17:T17" si="7">(SUM(S4:S5)-S6)/(SUM(S4:S5))</f>
        <v>0.7070175438596491</v>
      </c>
      <c r="T17" s="14">
        <f t="shared" si="7"/>
        <v>0.75180722891566265</v>
      </c>
      <c r="U17" s="14">
        <f t="shared" ref="U17:V17" si="8">(SUM(U4:U5)-U6)/(SUM(U4:U5))</f>
        <v>0.81445783132530125</v>
      </c>
      <c r="V17" s="14">
        <f t="shared" si="8"/>
        <v>0.69649122807017538</v>
      </c>
      <c r="W17" s="14">
        <f t="shared" ref="W17:X17" si="9">(SUM(W4:W5)-W6)/(SUM(W4:W5))</f>
        <v>0.72584269662921352</v>
      </c>
      <c r="X17" s="14">
        <f t="shared" si="9"/>
        <v>0.62608695652173918</v>
      </c>
      <c r="Y17" s="14">
        <f t="shared" ref="Y17:Z17" si="10">(SUM(Y4:Y5)-Y6)/(SUM(Y4:Y5))</f>
        <v>0.944578313253012</v>
      </c>
      <c r="Z17" s="14">
        <f t="shared" si="10"/>
        <v>0.72833333333333339</v>
      </c>
      <c r="AA17" s="14">
        <f t="shared" ref="AA17:AB17" si="11">(SUM(AA4:AA5)-AA6)/(SUM(AA4:AA5))</f>
        <v>0.94408602150537635</v>
      </c>
      <c r="AB17" s="14">
        <f t="shared" si="11"/>
        <v>0.73043478260869565</v>
      </c>
      <c r="AC17" s="14">
        <f t="shared" ref="AC17:AD17" si="12">(SUM(AC4:AC5)-AC6)/(SUM(AC4:AC5))</f>
        <v>0.81445783132530125</v>
      </c>
      <c r="AD17" s="14">
        <f t="shared" si="12"/>
        <v>0.74333333333333329</v>
      </c>
      <c r="AE17" s="14">
        <f t="shared" ref="AE17:AF17" si="13">(SUM(AE4:AE5)-AE6)/(SUM(AE4:AE5))</f>
        <v>0.92653061224489797</v>
      </c>
      <c r="AF17" s="14">
        <f t="shared" si="13"/>
        <v>0.77849462365591393</v>
      </c>
      <c r="AG17" s="14">
        <f t="shared" ref="AG17:AJ17" si="14">(SUM(AG4:AG5)-AG6)/(SUM(AG4:AG5))</f>
        <v>0.95666666666666667</v>
      </c>
      <c r="AH17" s="14">
        <f t="shared" si="14"/>
        <v>0.8101010101010101</v>
      </c>
      <c r="AI17" s="14">
        <f t="shared" si="14"/>
        <v>0.84629629629629632</v>
      </c>
      <c r="AJ17" s="14">
        <f t="shared" si="14"/>
        <v>0.75903614457831325</v>
      </c>
      <c r="AK17" s="14">
        <f t="shared" ref="AK17:AL17" si="15">(SUM(AK4:AK5)-AK6)/(SUM(AK4:AK5))</f>
        <v>0.75166666666666671</v>
      </c>
      <c r="AL17" s="14">
        <f t="shared" si="15"/>
        <v>0.7656565656565657</v>
      </c>
      <c r="AM17" s="14">
        <f t="shared" ref="AM17:AN17" si="16">(SUM(AM4:AM5)-AM6)/(SUM(AM4:AM5))</f>
        <v>0.75740740740740742</v>
      </c>
      <c r="AN17" s="14">
        <f t="shared" si="16"/>
        <v>0.8</v>
      </c>
      <c r="AO17" s="14">
        <f t="shared" ref="AO17:AP17" si="17">(SUM(AO4:AO5)-AO6)/(SUM(AO4:AO5))</f>
        <v>0.70217391304347831</v>
      </c>
      <c r="AP17" s="14">
        <f t="shared" si="17"/>
        <v>0.83434343434343439</v>
      </c>
    </row>
    <row r="18" spans="2:42" ht="24" customHeight="1">
      <c r="B18" s="33"/>
      <c r="C18" s="40" t="s">
        <v>18</v>
      </c>
      <c r="D18" s="11" t="s">
        <v>16</v>
      </c>
      <c r="E18" s="15">
        <v>0.75</v>
      </c>
      <c r="F18" s="15">
        <v>0.75</v>
      </c>
      <c r="G18" s="15">
        <v>0.75</v>
      </c>
      <c r="H18" s="15">
        <v>0.75</v>
      </c>
      <c r="I18" s="15">
        <v>0.75</v>
      </c>
      <c r="J18" s="15">
        <v>0.75</v>
      </c>
      <c r="K18" s="15">
        <v>0.75</v>
      </c>
      <c r="L18" s="15">
        <v>0.75</v>
      </c>
      <c r="M18" s="15">
        <v>0.75</v>
      </c>
      <c r="N18" s="15">
        <v>0.75</v>
      </c>
      <c r="O18" s="15">
        <v>0.75</v>
      </c>
      <c r="P18" s="15">
        <v>0.75</v>
      </c>
      <c r="Q18" s="15">
        <v>0.75</v>
      </c>
      <c r="R18" s="15">
        <v>0.75</v>
      </c>
      <c r="S18" s="15">
        <v>0.75</v>
      </c>
      <c r="T18" s="15">
        <v>0.75</v>
      </c>
      <c r="U18" s="15">
        <v>0.75</v>
      </c>
      <c r="V18" s="15">
        <v>0.75</v>
      </c>
      <c r="W18" s="15">
        <v>0.75</v>
      </c>
      <c r="X18" s="15">
        <v>0.75</v>
      </c>
      <c r="Y18" s="15">
        <v>0.75</v>
      </c>
      <c r="Z18" s="15">
        <v>0.75</v>
      </c>
      <c r="AA18" s="15">
        <v>0.75</v>
      </c>
      <c r="AB18" s="15">
        <v>0.75</v>
      </c>
      <c r="AC18" s="15">
        <v>0.75</v>
      </c>
      <c r="AD18" s="15">
        <v>0.75</v>
      </c>
      <c r="AE18" s="15">
        <v>0.75</v>
      </c>
      <c r="AF18" s="15">
        <v>0.75</v>
      </c>
      <c r="AG18" s="15">
        <v>0.75</v>
      </c>
      <c r="AH18" s="15">
        <v>0.75</v>
      </c>
      <c r="AI18" s="15">
        <v>0.75</v>
      </c>
      <c r="AJ18" s="15">
        <v>0.75</v>
      </c>
      <c r="AK18" s="15">
        <v>0.75</v>
      </c>
      <c r="AL18" s="15">
        <v>0.75</v>
      </c>
      <c r="AM18" s="15">
        <v>0.75</v>
      </c>
      <c r="AN18" s="15">
        <v>0.75</v>
      </c>
      <c r="AO18" s="15">
        <v>0.75</v>
      </c>
      <c r="AP18" s="15">
        <v>0.75</v>
      </c>
    </row>
    <row r="19" spans="2:42" ht="15" thickBot="1">
      <c r="B19" s="33"/>
      <c r="C19" s="42"/>
      <c r="D19" s="13" t="s">
        <v>17</v>
      </c>
      <c r="E19" s="16">
        <v>0.70799999999999996</v>
      </c>
      <c r="F19" s="16">
        <v>0.68</v>
      </c>
      <c r="G19" s="16">
        <v>0.70499999999999996</v>
      </c>
      <c r="H19" s="16">
        <v>0.64600000000000002</v>
      </c>
      <c r="I19" s="16">
        <v>0.72499999999999998</v>
      </c>
      <c r="J19" s="16">
        <v>0.65100000000000002</v>
      </c>
      <c r="K19" s="16">
        <v>0.68100000000000005</v>
      </c>
      <c r="L19" s="16">
        <v>0.752</v>
      </c>
      <c r="M19" s="16">
        <v>0.59899999999999998</v>
      </c>
      <c r="N19" s="16">
        <v>0.74199999999999999</v>
      </c>
      <c r="O19" s="16">
        <v>0.67700000000000005</v>
      </c>
      <c r="P19" s="16">
        <v>0.78700000000000003</v>
      </c>
      <c r="Q19" s="16">
        <v>0.68600000000000005</v>
      </c>
      <c r="R19" s="16">
        <v>0.77</v>
      </c>
      <c r="S19" s="16">
        <v>0.66200000000000003</v>
      </c>
      <c r="T19" s="16">
        <v>0.77</v>
      </c>
      <c r="U19" s="16">
        <v>0.73299999999999998</v>
      </c>
      <c r="V19" s="16">
        <v>0.72899999999999998</v>
      </c>
      <c r="W19" s="16">
        <v>0.64</v>
      </c>
      <c r="X19" s="16">
        <v>0.627</v>
      </c>
      <c r="Y19" s="16">
        <v>0.79</v>
      </c>
      <c r="Z19" s="16">
        <v>0.71499999999999997</v>
      </c>
      <c r="AA19" s="16">
        <v>0.71599999999999997</v>
      </c>
      <c r="AB19" s="16">
        <v>0.66800000000000004</v>
      </c>
      <c r="AC19" s="16">
        <v>0.73399999999999999</v>
      </c>
      <c r="AD19" s="16">
        <v>0.75</v>
      </c>
      <c r="AE19" s="16">
        <v>0.77800000000000002</v>
      </c>
      <c r="AF19" s="16">
        <v>0.72699999999999998</v>
      </c>
      <c r="AG19" s="16">
        <v>0.60399999999999998</v>
      </c>
      <c r="AH19" s="16">
        <v>0.82899999999999996</v>
      </c>
      <c r="AI19" s="16">
        <v>0.76300000000000001</v>
      </c>
      <c r="AJ19" s="16">
        <v>0.74</v>
      </c>
      <c r="AK19" s="16">
        <v>0.67</v>
      </c>
      <c r="AL19" s="16">
        <v>0.73199999999999998</v>
      </c>
      <c r="AM19" s="16">
        <v>0.67600000000000005</v>
      </c>
      <c r="AN19" s="16">
        <v>0.77700000000000002</v>
      </c>
      <c r="AO19" s="16">
        <v>0.626</v>
      </c>
      <c r="AP19" s="16">
        <v>0.73699999999999999</v>
      </c>
    </row>
    <row r="20" spans="2:42">
      <c r="B20" s="33"/>
      <c r="C20" s="40" t="s">
        <v>0</v>
      </c>
      <c r="D20" s="11" t="s">
        <v>16</v>
      </c>
      <c r="E20" s="22">
        <v>30</v>
      </c>
      <c r="F20" s="22">
        <v>30</v>
      </c>
      <c r="G20" s="22">
        <v>30</v>
      </c>
      <c r="H20" s="22">
        <v>30</v>
      </c>
      <c r="I20" s="22">
        <v>30</v>
      </c>
      <c r="J20" s="22">
        <v>30</v>
      </c>
      <c r="K20" s="22">
        <v>30</v>
      </c>
      <c r="L20" s="22">
        <v>30</v>
      </c>
      <c r="M20" s="22">
        <v>30</v>
      </c>
      <c r="N20" s="22">
        <v>30</v>
      </c>
      <c r="O20" s="22">
        <v>30</v>
      </c>
      <c r="P20" s="22">
        <v>30</v>
      </c>
      <c r="Q20" s="22">
        <v>30</v>
      </c>
      <c r="R20" s="22">
        <v>30</v>
      </c>
      <c r="S20" s="22">
        <v>30</v>
      </c>
      <c r="T20" s="22">
        <v>30</v>
      </c>
      <c r="U20" s="22">
        <v>30</v>
      </c>
      <c r="V20" s="22">
        <v>30</v>
      </c>
      <c r="W20" s="22">
        <v>30</v>
      </c>
      <c r="X20" s="22">
        <v>30</v>
      </c>
      <c r="Y20" s="22">
        <v>30</v>
      </c>
      <c r="Z20" s="22">
        <v>30</v>
      </c>
      <c r="AA20" s="22">
        <v>30</v>
      </c>
      <c r="AB20" s="22">
        <v>30</v>
      </c>
      <c r="AC20" s="22">
        <v>30</v>
      </c>
      <c r="AD20" s="22">
        <v>30</v>
      </c>
      <c r="AE20" s="22">
        <v>30</v>
      </c>
      <c r="AF20" s="22">
        <v>30</v>
      </c>
      <c r="AG20" s="22">
        <v>30</v>
      </c>
      <c r="AH20" s="22">
        <v>30</v>
      </c>
      <c r="AI20" s="22">
        <v>30</v>
      </c>
      <c r="AJ20" s="22">
        <v>30</v>
      </c>
      <c r="AK20" s="22">
        <v>30</v>
      </c>
      <c r="AL20" s="22">
        <v>30</v>
      </c>
      <c r="AM20" s="22">
        <v>30</v>
      </c>
      <c r="AN20" s="22">
        <v>30</v>
      </c>
      <c r="AO20" s="22">
        <v>30</v>
      </c>
      <c r="AP20" s="22">
        <v>30</v>
      </c>
    </row>
    <row r="21" spans="2:42">
      <c r="B21" s="33"/>
      <c r="C21" s="41"/>
      <c r="D21" s="24" t="s">
        <v>22</v>
      </c>
      <c r="E21" s="25">
        <f t="shared" ref="E21:F21" si="18">E8/SUM(E4:E5)*60</f>
        <v>26.602409638554214</v>
      </c>
      <c r="F21" s="25">
        <f t="shared" si="18"/>
        <v>22.111111111111111</v>
      </c>
      <c r="G21" s="25">
        <f t="shared" ref="G21:H21" si="19">G8/SUM(G4:G5)*60</f>
        <v>19.662650602409638</v>
      </c>
      <c r="H21" s="25">
        <f t="shared" si="19"/>
        <v>25.043478260869563</v>
      </c>
      <c r="I21" s="25">
        <f t="shared" ref="I21:J21" si="20">I8/SUM(I4:I5)*60</f>
        <v>18.842105263157894</v>
      </c>
      <c r="J21" s="25">
        <f t="shared" si="20"/>
        <v>27.370786516853933</v>
      </c>
      <c r="K21" s="25">
        <f t="shared" ref="K21:L21" si="21">K8/SUM(K4:K5)*60</f>
        <v>25.826086956521738</v>
      </c>
      <c r="L21" s="25">
        <f t="shared" si="21"/>
        <v>23.225806451612904</v>
      </c>
      <c r="M21" s="25">
        <f t="shared" ref="M21:N21" si="22">M8/SUM(M4:M5)*60</f>
        <v>16.210526315789473</v>
      </c>
      <c r="N21" s="25">
        <f t="shared" si="22"/>
        <v>28.516129032258064</v>
      </c>
      <c r="O21" s="25">
        <f t="shared" ref="O21:P21" si="23">O8/SUM(O4:O5)*60</f>
        <v>21.777777777777779</v>
      </c>
      <c r="P21" s="25">
        <f t="shared" si="23"/>
        <v>23.483870967741936</v>
      </c>
      <c r="Q21" s="25">
        <f t="shared" ref="Q21:R21" si="24">Q8/SUM(Q4:Q5)*60</f>
        <v>17.263157894736842</v>
      </c>
      <c r="R21" s="25">
        <f t="shared" si="24"/>
        <v>28.584269662921351</v>
      </c>
      <c r="S21" s="25">
        <f t="shared" ref="S21:T21" si="25">S8/SUM(S4:S5)*60</f>
        <v>21.052631578947366</v>
      </c>
      <c r="T21" s="25">
        <f t="shared" si="25"/>
        <v>22.120481927710845</v>
      </c>
      <c r="U21" s="25">
        <f t="shared" ref="U21:V21" si="26">U8/SUM(U4:U5)*60</f>
        <v>24.867469879518072</v>
      </c>
      <c r="V21" s="25">
        <f t="shared" si="26"/>
        <v>21.789473684210527</v>
      </c>
      <c r="W21" s="25">
        <f t="shared" ref="W21:X21" si="27">W8/SUM(W4:W5)*60</f>
        <v>16.719101123595504</v>
      </c>
      <c r="X21" s="25">
        <f t="shared" si="27"/>
        <v>24.260869565217391</v>
      </c>
      <c r="Y21" s="25">
        <f t="shared" ref="Y21:Z21" si="28">Y8/SUM(Y4:Y5)*60</f>
        <v>28.048192771084338</v>
      </c>
      <c r="Z21" s="25">
        <f t="shared" si="28"/>
        <v>22.599999999999998</v>
      </c>
      <c r="AA21" s="25">
        <f t="shared" ref="AA21:AB21" si="29">AA8/SUM(AA4:AA5)*60</f>
        <v>18.838709677419352</v>
      </c>
      <c r="AB21" s="25">
        <f t="shared" si="29"/>
        <v>25.304347826086957</v>
      </c>
      <c r="AC21" s="25">
        <f t="shared" ref="AC21:AD21" si="30">AC8/SUM(AC4:AC5)*60</f>
        <v>23.710843373493976</v>
      </c>
      <c r="AD21" s="25">
        <f t="shared" si="30"/>
        <v>22.400000000000002</v>
      </c>
      <c r="AE21" s="25">
        <f t="shared" ref="AE21:AF21" si="31">AE8/SUM(AE4:AE5)*60</f>
        <v>24</v>
      </c>
      <c r="AF21" s="25">
        <f t="shared" si="31"/>
        <v>22.838709677419352</v>
      </c>
      <c r="AG21" s="25">
        <f t="shared" ref="AG21:AJ21" si="32">AG8/SUM(AG4:AG5)*60</f>
        <v>14.399999999999999</v>
      </c>
      <c r="AH21" s="25">
        <f t="shared" si="32"/>
        <v>28.727272727272727</v>
      </c>
      <c r="AI21" s="25">
        <f t="shared" si="32"/>
        <v>24.555555555555557</v>
      </c>
      <c r="AJ21" s="25">
        <f t="shared" si="32"/>
        <v>25.879518072289155</v>
      </c>
      <c r="AK21" s="25">
        <f t="shared" ref="AK21:AL21" si="33">AK8/SUM(AK4:AK5)*60</f>
        <v>17.3</v>
      </c>
      <c r="AL21" s="25">
        <f t="shared" si="33"/>
        <v>28.363636363636363</v>
      </c>
      <c r="AM21" s="25">
        <f t="shared" ref="AM21:AN21" si="34">AM8/SUM(AM4:AM5)*60</f>
        <v>24.222222222222225</v>
      </c>
      <c r="AN21" s="25">
        <f t="shared" si="34"/>
        <v>22.382022471910112</v>
      </c>
      <c r="AO21" s="25">
        <f t="shared" ref="AO21:AP21" si="35">AO8/SUM(AO4:AO5)*60</f>
        <v>18.782608695652176</v>
      </c>
      <c r="AP21" s="25">
        <f t="shared" si="35"/>
        <v>31.030303030303031</v>
      </c>
    </row>
    <row r="22" spans="2:42" ht="15" thickBot="1">
      <c r="B22" s="33"/>
      <c r="C22" s="42" t="s">
        <v>0</v>
      </c>
      <c r="D22" s="13" t="s">
        <v>17</v>
      </c>
      <c r="E22" s="17">
        <f t="shared" ref="E22:F22" si="36">E12/SUM(E4:E5)*60</f>
        <v>26.313253012048193</v>
      </c>
      <c r="F22" s="17">
        <f t="shared" si="36"/>
        <v>21.888888888888889</v>
      </c>
      <c r="G22" s="17">
        <f t="shared" ref="G22:H22" si="37">G12/SUM(G4:G5)*60</f>
        <v>19.518072289156628</v>
      </c>
      <c r="H22" s="17">
        <f t="shared" si="37"/>
        <v>24.782608695652176</v>
      </c>
      <c r="I22" s="17">
        <f t="shared" ref="I22:J22" si="38">I12/SUM(I4:I5)*60</f>
        <v>18.631578947368421</v>
      </c>
      <c r="J22" s="17">
        <f t="shared" si="38"/>
        <v>27.101123595505619</v>
      </c>
      <c r="K22" s="17">
        <f t="shared" ref="K22:L22" si="39">K12/SUM(K4:K5)*60</f>
        <v>25.565217391304348</v>
      </c>
      <c r="L22" s="17">
        <f t="shared" si="39"/>
        <v>22.967741935483872</v>
      </c>
      <c r="M22" s="17">
        <f t="shared" ref="M22:N22" si="40">M12/SUM(M4:M5)*60</f>
        <v>16</v>
      </c>
      <c r="N22" s="17">
        <f t="shared" si="40"/>
        <v>28.258064516129032</v>
      </c>
      <c r="O22" s="17">
        <f t="shared" ref="O22:P22" si="41">O12/SUM(O4:O5)*60</f>
        <v>21.555555555555557</v>
      </c>
      <c r="P22" s="17">
        <f t="shared" si="41"/>
        <v>23.225806451612904</v>
      </c>
      <c r="Q22" s="17">
        <f t="shared" ref="Q22:R22" si="42">Q12/SUM(Q4:Q5)*60</f>
        <v>17.263157894736842</v>
      </c>
      <c r="R22" s="17">
        <f t="shared" si="42"/>
        <v>28.584269662921351</v>
      </c>
      <c r="S22" s="17">
        <f t="shared" ref="S22:T22" si="43">S12/SUM(S4:S5)*60</f>
        <v>20.842105263157897</v>
      </c>
      <c r="T22" s="17">
        <f t="shared" si="43"/>
        <v>21.831325301204821</v>
      </c>
      <c r="U22" s="17">
        <f t="shared" ref="U22:V22" si="44">U12/SUM(U4:U5)*60</f>
        <v>24.578313253012048</v>
      </c>
      <c r="V22" s="17">
        <f t="shared" si="44"/>
        <v>21.578947368421055</v>
      </c>
      <c r="W22" s="17">
        <f t="shared" ref="W22:X22" si="45">W12/SUM(W4:W5)*60</f>
        <v>16.44943820224719</v>
      </c>
      <c r="X22" s="17">
        <f t="shared" si="45"/>
        <v>24</v>
      </c>
      <c r="Y22" s="17">
        <f t="shared" ref="Y22:Z22" si="46">Y12/SUM(Y4:Y5)*60</f>
        <v>27.759036144578314</v>
      </c>
      <c r="Z22" s="17">
        <f t="shared" si="46"/>
        <v>22.400000000000002</v>
      </c>
      <c r="AA22" s="17">
        <f t="shared" ref="AA22:AB22" si="47">AA12/SUM(AA4:AA5)*60</f>
        <v>18.580645161290324</v>
      </c>
      <c r="AB22" s="17">
        <f t="shared" si="47"/>
        <v>25.043478260869563</v>
      </c>
      <c r="AC22" s="17">
        <f t="shared" ref="AC22:AD22" si="48">AC12/SUM(AC4:AC5)*60</f>
        <v>23.421686746987952</v>
      </c>
      <c r="AD22" s="17">
        <f t="shared" si="48"/>
        <v>22.2</v>
      </c>
      <c r="AE22" s="17">
        <f t="shared" ref="AE22:AF22" si="49">AE12/SUM(AE4:AE5)*60</f>
        <v>23.755102040816325</v>
      </c>
      <c r="AF22" s="17">
        <f t="shared" si="49"/>
        <v>22.580645161290324</v>
      </c>
      <c r="AG22" s="17">
        <f t="shared" ref="AG22:AJ22" si="50">AG12/SUM(AG4:AG5)*60</f>
        <v>14.2</v>
      </c>
      <c r="AH22" s="17">
        <f t="shared" si="50"/>
        <v>28.484848484848484</v>
      </c>
      <c r="AI22" s="17">
        <f t="shared" si="50"/>
        <v>24.333333333333332</v>
      </c>
      <c r="AJ22" s="17">
        <f t="shared" si="50"/>
        <v>25.590361445783135</v>
      </c>
      <c r="AK22" s="17">
        <f t="shared" ref="AK22:AL22" si="51">AK12/SUM(AK4:AK5)*60</f>
        <v>17.099999999999998</v>
      </c>
      <c r="AL22" s="17">
        <f t="shared" si="51"/>
        <v>28.121212121212121</v>
      </c>
      <c r="AM22" s="17">
        <f t="shared" ref="AM22:AN22" si="52">AM12/SUM(AM4:AM5)*60</f>
        <v>24</v>
      </c>
      <c r="AN22" s="17">
        <f t="shared" si="52"/>
        <v>22.112359550561795</v>
      </c>
      <c r="AO22" s="17">
        <f t="shared" ref="AO22:AP22" si="53">AO12/SUM(AO4:AO5)*60</f>
        <v>18.521739130434781</v>
      </c>
      <c r="AP22" s="17">
        <f t="shared" si="53"/>
        <v>30.787878787878785</v>
      </c>
    </row>
    <row r="23" spans="2:42">
      <c r="B23" s="33"/>
      <c r="C23" s="40" t="s">
        <v>19</v>
      </c>
      <c r="D23" s="18" t="s">
        <v>16</v>
      </c>
      <c r="E23" s="19">
        <v>2200</v>
      </c>
      <c r="F23" s="19">
        <v>2200</v>
      </c>
      <c r="G23" s="19">
        <v>2200</v>
      </c>
      <c r="H23" s="19">
        <v>2200</v>
      </c>
      <c r="I23" s="19">
        <v>2200</v>
      </c>
      <c r="J23" s="19">
        <v>2200</v>
      </c>
      <c r="K23" s="19">
        <v>2200</v>
      </c>
      <c r="L23" s="19">
        <v>2200</v>
      </c>
      <c r="M23" s="19">
        <v>2200</v>
      </c>
      <c r="N23" s="19">
        <v>2200</v>
      </c>
      <c r="O23" s="19">
        <v>2200</v>
      </c>
      <c r="P23" s="19">
        <v>2200</v>
      </c>
      <c r="Q23" s="19">
        <v>2200</v>
      </c>
      <c r="R23" s="19">
        <v>2200</v>
      </c>
      <c r="S23" s="19">
        <v>2200</v>
      </c>
      <c r="T23" s="19">
        <v>2200</v>
      </c>
      <c r="U23" s="19">
        <v>2200</v>
      </c>
      <c r="V23" s="19">
        <v>2200</v>
      </c>
      <c r="W23" s="19">
        <v>2200</v>
      </c>
      <c r="X23" s="19">
        <v>2200</v>
      </c>
      <c r="Y23" s="19">
        <v>2200</v>
      </c>
      <c r="Z23" s="19">
        <v>2200</v>
      </c>
      <c r="AA23" s="19">
        <v>2200</v>
      </c>
      <c r="AB23" s="19">
        <v>2200</v>
      </c>
      <c r="AC23" s="19">
        <v>2200</v>
      </c>
      <c r="AD23" s="19">
        <v>2200</v>
      </c>
      <c r="AE23" s="19">
        <v>2200</v>
      </c>
      <c r="AF23" s="19">
        <v>2200</v>
      </c>
      <c r="AG23" s="19">
        <v>2200</v>
      </c>
      <c r="AH23" s="19">
        <v>2200</v>
      </c>
      <c r="AI23" s="19">
        <v>2200</v>
      </c>
      <c r="AJ23" s="19">
        <v>2200</v>
      </c>
      <c r="AK23" s="19">
        <v>2200</v>
      </c>
      <c r="AL23" s="19">
        <v>2200</v>
      </c>
      <c r="AM23" s="19">
        <v>2200</v>
      </c>
      <c r="AN23" s="19">
        <v>2200</v>
      </c>
      <c r="AO23" s="19">
        <v>2200</v>
      </c>
      <c r="AP23" s="19">
        <v>2200</v>
      </c>
    </row>
    <row r="24" spans="2:42">
      <c r="B24" s="33"/>
      <c r="C24" s="41"/>
      <c r="D24" s="20" t="s">
        <v>20</v>
      </c>
      <c r="E24" s="23">
        <v>0</v>
      </c>
      <c r="F24" s="23">
        <v>1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1</v>
      </c>
      <c r="O24" s="23">
        <v>0</v>
      </c>
      <c r="P24" s="23">
        <v>0</v>
      </c>
      <c r="Q24" s="23">
        <v>1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1</v>
      </c>
      <c r="AC24" s="23">
        <v>0</v>
      </c>
      <c r="AD24" s="23">
        <v>0</v>
      </c>
      <c r="AE24" s="23">
        <v>0</v>
      </c>
      <c r="AF24" s="23">
        <v>0</v>
      </c>
      <c r="AG24" s="23">
        <v>2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1</v>
      </c>
      <c r="AN24" s="23">
        <v>0</v>
      </c>
      <c r="AO24" s="23">
        <v>1</v>
      </c>
      <c r="AP24" s="23">
        <v>0</v>
      </c>
    </row>
    <row r="25" spans="2:42" ht="15" thickBot="1">
      <c r="B25" s="33"/>
      <c r="C25" s="42"/>
      <c r="D25" s="13" t="s">
        <v>1</v>
      </c>
      <c r="E25" s="21">
        <f t="shared" ref="E25:F25" si="54">E24/(E24+E12)*1000000</f>
        <v>0</v>
      </c>
      <c r="F25" s="21">
        <f t="shared" si="54"/>
        <v>5050.5050505050513</v>
      </c>
      <c r="G25" s="21">
        <f t="shared" ref="G25:H25" si="55">G24/(G24+G12)*1000000</f>
        <v>0</v>
      </c>
      <c r="H25" s="21">
        <f t="shared" si="55"/>
        <v>0</v>
      </c>
      <c r="I25" s="21">
        <f t="shared" ref="I25:J25" si="56">I24/(I24+I12)*1000000</f>
        <v>0</v>
      </c>
      <c r="J25" s="21">
        <f t="shared" si="56"/>
        <v>0</v>
      </c>
      <c r="K25" s="21">
        <f t="shared" ref="K25:L25" si="57">K24/(K24+K12)*1000000</f>
        <v>0</v>
      </c>
      <c r="L25" s="21">
        <f t="shared" si="57"/>
        <v>0</v>
      </c>
      <c r="M25" s="21">
        <f t="shared" ref="M25:N25" si="58">M24/(M24+M12)*1000000</f>
        <v>0</v>
      </c>
      <c r="N25" s="21">
        <f t="shared" si="58"/>
        <v>4545.454545454545</v>
      </c>
      <c r="O25" s="21">
        <f t="shared" ref="O25:P25" si="59">O24/(O24+O12)*1000000</f>
        <v>0</v>
      </c>
      <c r="P25" s="21">
        <f t="shared" si="59"/>
        <v>0</v>
      </c>
      <c r="Q25" s="21">
        <f t="shared" ref="Q25:R25" si="60">Q24/(Q24+Q12)*1000000</f>
        <v>6060.606060606061</v>
      </c>
      <c r="R25" s="21">
        <f t="shared" si="60"/>
        <v>0</v>
      </c>
      <c r="S25" s="21">
        <f t="shared" ref="S25:T25" si="61">S24/(S24+S12)*1000000</f>
        <v>0</v>
      </c>
      <c r="T25" s="21">
        <f t="shared" si="61"/>
        <v>0</v>
      </c>
      <c r="U25" s="21">
        <f t="shared" ref="U25:V25" si="62">U24/(U24+U12)*1000000</f>
        <v>0</v>
      </c>
      <c r="V25" s="21">
        <f t="shared" si="62"/>
        <v>0</v>
      </c>
      <c r="W25" s="21">
        <f t="shared" ref="W25:X25" si="63">W24/(W24+W12)*1000000</f>
        <v>0</v>
      </c>
      <c r="X25" s="21">
        <f t="shared" si="63"/>
        <v>0</v>
      </c>
      <c r="Y25" s="21">
        <f t="shared" ref="Y25:Z25" si="64">Y24/(Y24+Y12)*1000000</f>
        <v>0</v>
      </c>
      <c r="Z25" s="21">
        <f t="shared" si="64"/>
        <v>0</v>
      </c>
      <c r="AA25" s="21">
        <f t="shared" ref="AA25:AB25" si="65">AA24/(AA24+AA12)*1000000</f>
        <v>0</v>
      </c>
      <c r="AB25" s="21">
        <f t="shared" si="65"/>
        <v>5181.3471502590673</v>
      </c>
      <c r="AC25" s="21">
        <f t="shared" ref="AC25:AD25" si="66">AC24/(AC24+AC12)*1000000</f>
        <v>0</v>
      </c>
      <c r="AD25" s="21">
        <f t="shared" si="66"/>
        <v>0</v>
      </c>
      <c r="AE25" s="21">
        <f t="shared" ref="AE25:AF25" si="67">AE24/(AE24+AE12)*1000000</f>
        <v>0</v>
      </c>
      <c r="AF25" s="21">
        <f t="shared" si="67"/>
        <v>0</v>
      </c>
      <c r="AG25" s="21">
        <f t="shared" ref="AG25:AJ25" si="68">AG24/(AG24+AG12)*1000000</f>
        <v>13888.888888888889</v>
      </c>
      <c r="AH25" s="21">
        <f t="shared" si="68"/>
        <v>0</v>
      </c>
      <c r="AI25" s="21">
        <f t="shared" si="68"/>
        <v>0</v>
      </c>
      <c r="AJ25" s="21">
        <f t="shared" si="68"/>
        <v>0</v>
      </c>
      <c r="AK25" s="21">
        <f t="shared" ref="AK25:AL25" si="69">AK24/(AK24+AK12)*1000000</f>
        <v>0</v>
      </c>
      <c r="AL25" s="21">
        <f t="shared" si="69"/>
        <v>0</v>
      </c>
      <c r="AM25" s="21">
        <f t="shared" ref="AM25:AN25" si="70">AM24/(AM24+AM12)*1000000</f>
        <v>4608.294930875576</v>
      </c>
      <c r="AN25" s="21">
        <f t="shared" si="70"/>
        <v>0</v>
      </c>
      <c r="AO25" s="21">
        <f t="shared" ref="AO25:AP25" si="71">AO24/(AO24+AO12)*1000000</f>
        <v>6993.0069930069931</v>
      </c>
      <c r="AP25" s="21">
        <f t="shared" si="71"/>
        <v>0</v>
      </c>
    </row>
    <row r="27" spans="2:42" ht="19.149999999999999" customHeight="1"/>
    <row r="33" ht="18" customHeight="1"/>
  </sheetData>
  <mergeCells count="29">
    <mergeCell ref="G2:H2"/>
    <mergeCell ref="E2:F2"/>
    <mergeCell ref="W2:X2"/>
    <mergeCell ref="AK2:AL2"/>
    <mergeCell ref="AG2:AH2"/>
    <mergeCell ref="AI2:AJ2"/>
    <mergeCell ref="AE2:AF2"/>
    <mergeCell ref="AC2:AD2"/>
    <mergeCell ref="B2:B25"/>
    <mergeCell ref="C2:D3"/>
    <mergeCell ref="C18:C19"/>
    <mergeCell ref="C20:C22"/>
    <mergeCell ref="C23:C25"/>
    <mergeCell ref="C4:C6"/>
    <mergeCell ref="C7:D7"/>
    <mergeCell ref="C8:C12"/>
    <mergeCell ref="C13:C15"/>
    <mergeCell ref="C16:C17"/>
    <mergeCell ref="AO2:AP2"/>
    <mergeCell ref="AM2:AN2"/>
    <mergeCell ref="I2:J2"/>
    <mergeCell ref="Q2:R2"/>
    <mergeCell ref="O2:P2"/>
    <mergeCell ref="M2:N2"/>
    <mergeCell ref="U2:V2"/>
    <mergeCell ref="K2:L2"/>
    <mergeCell ref="AA2:AB2"/>
    <mergeCell ref="Y2:Z2"/>
    <mergeCell ref="S2:T2"/>
  </mergeCells>
  <phoneticPr fontId="1"/>
  <pageMargins left="0.15748031496062992" right="0.15748031496062992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CF337-D3AE-4C8D-8957-BC57B8587A94}">
  <dimension ref="A1:AP33"/>
  <sheetViews>
    <sheetView showGridLines="0" view="pageBreakPreview" topLeftCell="B1" zoomScale="90" zoomScaleNormal="100" zoomScaleSheetLayoutView="90" workbookViewId="0">
      <pane xSplit="3" topLeftCell="AE1" activePane="topRight" state="frozen"/>
      <selection activeCell="B1" sqref="B1"/>
      <selection pane="topRight" activeCell="AP20" sqref="AP20"/>
    </sheetView>
  </sheetViews>
  <sheetFormatPr defaultRowHeight="14.25"/>
  <cols>
    <col min="1" max="1" width="1.125" hidden="1" customWidth="1"/>
    <col min="3" max="3" width="13.625" customWidth="1"/>
    <col min="4" max="4" width="15" customWidth="1"/>
    <col min="5" max="9" width="0" hidden="1" customWidth="1"/>
    <col min="10" max="10" width="9" hidden="1" customWidth="1"/>
    <col min="11" max="36" width="0" hidden="1" customWidth="1"/>
  </cols>
  <sheetData>
    <row r="1" spans="2:42" ht="26.25">
      <c r="B1" s="1" t="s">
        <v>32</v>
      </c>
    </row>
    <row r="2" spans="2:42">
      <c r="B2" s="31" t="s">
        <v>35</v>
      </c>
      <c r="C2" s="34" t="s">
        <v>10</v>
      </c>
      <c r="D2" s="35"/>
      <c r="E2" s="29">
        <v>45597</v>
      </c>
      <c r="F2" s="30"/>
      <c r="G2" s="29">
        <v>45598</v>
      </c>
      <c r="H2" s="30"/>
      <c r="I2" s="29">
        <v>45600</v>
      </c>
      <c r="J2" s="30"/>
      <c r="K2" s="29">
        <v>45601</v>
      </c>
      <c r="L2" s="30"/>
      <c r="M2" s="29">
        <v>45602</v>
      </c>
      <c r="N2" s="30"/>
      <c r="O2" s="29">
        <v>45603</v>
      </c>
      <c r="P2" s="30"/>
      <c r="Q2" s="29">
        <v>45604</v>
      </c>
      <c r="R2" s="30"/>
      <c r="S2" s="29">
        <v>45605</v>
      </c>
      <c r="T2" s="30"/>
      <c r="U2" s="29">
        <v>45607</v>
      </c>
      <c r="V2" s="30"/>
      <c r="W2" s="29">
        <v>45608</v>
      </c>
      <c r="X2" s="30"/>
      <c r="Y2" s="29">
        <v>45609</v>
      </c>
      <c r="Z2" s="30"/>
      <c r="AA2" s="29">
        <v>45610</v>
      </c>
      <c r="AB2" s="30"/>
      <c r="AC2" s="29">
        <v>45611</v>
      </c>
      <c r="AD2" s="30"/>
      <c r="AE2" s="29">
        <v>45614</v>
      </c>
      <c r="AF2" s="30"/>
      <c r="AG2" s="29">
        <v>45615</v>
      </c>
      <c r="AH2" s="30"/>
      <c r="AI2" s="29">
        <v>45616</v>
      </c>
      <c r="AJ2" s="30"/>
      <c r="AK2" s="29">
        <v>45617</v>
      </c>
      <c r="AL2" s="30"/>
      <c r="AM2" s="29">
        <v>45618</v>
      </c>
      <c r="AN2" s="30"/>
      <c r="AO2" s="29">
        <v>45619</v>
      </c>
      <c r="AP2" s="30"/>
    </row>
    <row r="3" spans="2:42" ht="21" customHeight="1" thickBot="1">
      <c r="B3" s="32"/>
      <c r="C3" s="36"/>
      <c r="D3" s="37"/>
      <c r="E3" s="26" t="s">
        <v>31</v>
      </c>
      <c r="F3" s="26" t="s">
        <v>30</v>
      </c>
      <c r="G3" s="26" t="s">
        <v>31</v>
      </c>
      <c r="H3" s="26" t="s">
        <v>30</v>
      </c>
      <c r="I3" s="26" t="s">
        <v>31</v>
      </c>
      <c r="J3" s="26" t="s">
        <v>30</v>
      </c>
      <c r="K3" s="26" t="s">
        <v>31</v>
      </c>
      <c r="L3" s="26" t="s">
        <v>30</v>
      </c>
      <c r="M3" s="26" t="s">
        <v>31</v>
      </c>
      <c r="N3" s="26" t="s">
        <v>30</v>
      </c>
      <c r="O3" s="26" t="s">
        <v>31</v>
      </c>
      <c r="P3" s="26" t="s">
        <v>30</v>
      </c>
      <c r="Q3" s="26" t="s">
        <v>31</v>
      </c>
      <c r="R3" s="26" t="s">
        <v>30</v>
      </c>
      <c r="S3" s="26" t="s">
        <v>31</v>
      </c>
      <c r="T3" s="26" t="s">
        <v>30</v>
      </c>
      <c r="U3" s="26" t="s">
        <v>31</v>
      </c>
      <c r="V3" s="26" t="s">
        <v>30</v>
      </c>
      <c r="W3" s="26" t="s">
        <v>31</v>
      </c>
      <c r="X3" s="26" t="s">
        <v>30</v>
      </c>
      <c r="Y3" s="26" t="s">
        <v>31</v>
      </c>
      <c r="Z3" s="26" t="s">
        <v>30</v>
      </c>
      <c r="AA3" s="26" t="s">
        <v>31</v>
      </c>
      <c r="AB3" s="26" t="s">
        <v>30</v>
      </c>
      <c r="AC3" s="26" t="s">
        <v>31</v>
      </c>
      <c r="AD3" s="26" t="s">
        <v>30</v>
      </c>
      <c r="AE3" s="26" t="s">
        <v>31</v>
      </c>
      <c r="AF3" s="26" t="s">
        <v>30</v>
      </c>
      <c r="AG3" s="26" t="s">
        <v>31</v>
      </c>
      <c r="AH3" s="26" t="s">
        <v>30</v>
      </c>
      <c r="AI3" s="26" t="s">
        <v>31</v>
      </c>
      <c r="AJ3" s="26" t="s">
        <v>30</v>
      </c>
      <c r="AK3" s="26" t="s">
        <v>31</v>
      </c>
      <c r="AL3" s="26" t="s">
        <v>30</v>
      </c>
      <c r="AM3" s="26" t="s">
        <v>31</v>
      </c>
      <c r="AN3" s="26" t="s">
        <v>30</v>
      </c>
      <c r="AO3" s="26" t="s">
        <v>31</v>
      </c>
      <c r="AP3" s="26" t="s">
        <v>30</v>
      </c>
    </row>
    <row r="4" spans="2:42">
      <c r="B4" s="33"/>
      <c r="C4" s="43" t="s">
        <v>12</v>
      </c>
      <c r="D4" s="2" t="s">
        <v>13</v>
      </c>
      <c r="E4" s="3">
        <v>415</v>
      </c>
      <c r="F4" s="3">
        <v>460</v>
      </c>
      <c r="G4" s="3">
        <v>415</v>
      </c>
      <c r="H4" s="3">
        <v>460</v>
      </c>
      <c r="I4" s="3">
        <v>460</v>
      </c>
      <c r="J4" s="3">
        <v>415</v>
      </c>
      <c r="K4" s="3">
        <v>460</v>
      </c>
      <c r="L4" s="3">
        <v>415</v>
      </c>
      <c r="M4" s="3">
        <v>460</v>
      </c>
      <c r="N4" s="3">
        <v>415</v>
      </c>
      <c r="O4" s="3">
        <v>460</v>
      </c>
      <c r="P4" s="3">
        <v>415</v>
      </c>
      <c r="Q4" s="3">
        <v>460</v>
      </c>
      <c r="R4" s="3">
        <v>415</v>
      </c>
      <c r="S4" s="3">
        <v>460</v>
      </c>
      <c r="T4" s="3">
        <v>415</v>
      </c>
      <c r="U4" s="3">
        <v>415</v>
      </c>
      <c r="V4" s="3">
        <v>460</v>
      </c>
      <c r="W4" s="3">
        <v>415</v>
      </c>
      <c r="X4" s="3">
        <v>460</v>
      </c>
      <c r="Y4" s="3">
        <v>415</v>
      </c>
      <c r="Z4" s="3">
        <v>460</v>
      </c>
      <c r="AA4" s="3">
        <v>415</v>
      </c>
      <c r="AB4" s="3">
        <v>460</v>
      </c>
      <c r="AC4" s="3">
        <v>415</v>
      </c>
      <c r="AD4" s="3">
        <v>460</v>
      </c>
      <c r="AE4" s="3">
        <v>460</v>
      </c>
      <c r="AF4" s="3">
        <v>415</v>
      </c>
      <c r="AG4" s="3">
        <v>460</v>
      </c>
      <c r="AH4" s="3">
        <v>415</v>
      </c>
      <c r="AI4" s="3">
        <v>460</v>
      </c>
      <c r="AJ4" s="3">
        <v>415</v>
      </c>
      <c r="AK4" s="3">
        <v>460</v>
      </c>
      <c r="AL4" s="3">
        <v>415</v>
      </c>
      <c r="AM4" s="3">
        <v>460</v>
      </c>
      <c r="AN4" s="3">
        <v>415</v>
      </c>
      <c r="AO4" s="3">
        <v>460</v>
      </c>
      <c r="AP4" s="3">
        <v>415</v>
      </c>
    </row>
    <row r="5" spans="2:42">
      <c r="B5" s="33"/>
      <c r="C5" s="41"/>
      <c r="D5" s="4" t="s">
        <v>4</v>
      </c>
      <c r="E5" s="5">
        <v>0</v>
      </c>
      <c r="F5" s="5">
        <v>110</v>
      </c>
      <c r="G5" s="5">
        <v>0</v>
      </c>
      <c r="H5" s="5">
        <v>80</v>
      </c>
      <c r="I5" s="5">
        <v>110</v>
      </c>
      <c r="J5" s="5">
        <v>0</v>
      </c>
      <c r="K5" s="5">
        <v>110</v>
      </c>
      <c r="L5" s="5">
        <v>0</v>
      </c>
      <c r="M5" s="5">
        <v>110</v>
      </c>
      <c r="N5" s="5">
        <v>110</v>
      </c>
      <c r="O5" s="5">
        <v>110</v>
      </c>
      <c r="P5" s="5">
        <v>0</v>
      </c>
      <c r="Q5" s="5">
        <v>110</v>
      </c>
      <c r="R5" s="5">
        <v>0</v>
      </c>
      <c r="S5" s="5">
        <v>110</v>
      </c>
      <c r="T5" s="5">
        <v>50</v>
      </c>
      <c r="U5" s="5">
        <v>0</v>
      </c>
      <c r="V5" s="5">
        <v>80</v>
      </c>
      <c r="W5" s="5">
        <v>0</v>
      </c>
      <c r="X5" s="5">
        <v>110</v>
      </c>
      <c r="Y5" s="5">
        <v>0</v>
      </c>
      <c r="Z5" s="5">
        <v>110</v>
      </c>
      <c r="AA5" s="5">
        <v>0</v>
      </c>
      <c r="AB5" s="5">
        <v>110</v>
      </c>
      <c r="AC5" s="5">
        <v>0</v>
      </c>
      <c r="AD5" s="5">
        <v>160</v>
      </c>
      <c r="AE5" s="5">
        <v>110</v>
      </c>
      <c r="AF5" s="5">
        <v>80</v>
      </c>
      <c r="AG5" s="5">
        <v>140</v>
      </c>
      <c r="AH5" s="5">
        <v>50</v>
      </c>
      <c r="AI5" s="5">
        <v>0</v>
      </c>
      <c r="AJ5" s="5">
        <v>50</v>
      </c>
      <c r="AK5" s="5">
        <v>110</v>
      </c>
      <c r="AL5" s="5">
        <v>50</v>
      </c>
      <c r="AM5" s="5">
        <v>110</v>
      </c>
      <c r="AN5" s="5">
        <v>50</v>
      </c>
      <c r="AO5" s="5">
        <v>110</v>
      </c>
      <c r="AP5" s="5">
        <v>50</v>
      </c>
    </row>
    <row r="6" spans="2:42" ht="21" customHeight="1" thickBot="1">
      <c r="B6" s="33"/>
      <c r="C6" s="44"/>
      <c r="D6" s="6" t="s">
        <v>14</v>
      </c>
      <c r="E6" s="7">
        <v>100</v>
      </c>
      <c r="F6" s="7">
        <v>88</v>
      </c>
      <c r="G6" s="7">
        <v>120</v>
      </c>
      <c r="H6" s="7">
        <v>90</v>
      </c>
      <c r="I6" s="7">
        <v>113</v>
      </c>
      <c r="J6" s="7">
        <v>100</v>
      </c>
      <c r="K6" s="7">
        <v>96</v>
      </c>
      <c r="L6" s="7">
        <v>21</v>
      </c>
      <c r="M6" s="7">
        <v>190</v>
      </c>
      <c r="N6" s="7">
        <v>52</v>
      </c>
      <c r="O6" s="7">
        <v>134</v>
      </c>
      <c r="P6" s="7">
        <v>65</v>
      </c>
      <c r="Q6" s="7">
        <v>83</v>
      </c>
      <c r="R6" s="7">
        <v>21</v>
      </c>
      <c r="S6" s="7">
        <v>204</v>
      </c>
      <c r="T6" s="7">
        <v>74</v>
      </c>
      <c r="U6" s="7">
        <v>72</v>
      </c>
      <c r="V6" s="7">
        <v>131</v>
      </c>
      <c r="W6" s="7">
        <v>185</v>
      </c>
      <c r="X6" s="7">
        <v>70</v>
      </c>
      <c r="Y6" s="7">
        <v>132</v>
      </c>
      <c r="Z6" s="7">
        <v>151</v>
      </c>
      <c r="AA6" s="7">
        <v>150</v>
      </c>
      <c r="AB6" s="7">
        <v>114</v>
      </c>
      <c r="AC6" s="7">
        <v>21</v>
      </c>
      <c r="AD6" s="7">
        <v>31</v>
      </c>
      <c r="AE6" s="7">
        <v>260</v>
      </c>
      <c r="AF6" s="7">
        <v>98</v>
      </c>
      <c r="AG6" s="7">
        <v>363</v>
      </c>
      <c r="AH6" s="7">
        <v>96</v>
      </c>
      <c r="AI6" s="7">
        <v>168</v>
      </c>
      <c r="AJ6" s="7">
        <v>102</v>
      </c>
      <c r="AK6" s="7">
        <v>174</v>
      </c>
      <c r="AL6" s="7">
        <v>80</v>
      </c>
      <c r="AM6" s="7">
        <v>241</v>
      </c>
      <c r="AN6" s="7">
        <v>30</v>
      </c>
      <c r="AO6" s="7">
        <v>122</v>
      </c>
      <c r="AP6" s="7">
        <v>75</v>
      </c>
    </row>
    <row r="7" spans="2:42">
      <c r="B7" s="33"/>
      <c r="C7" s="45" t="s">
        <v>5</v>
      </c>
      <c r="D7" s="46"/>
      <c r="E7" s="3">
        <v>120</v>
      </c>
      <c r="F7" s="3">
        <v>200</v>
      </c>
      <c r="G7" s="3">
        <v>120</v>
      </c>
      <c r="H7" s="3">
        <v>200</v>
      </c>
      <c r="I7" s="3">
        <v>200</v>
      </c>
      <c r="J7" s="3">
        <v>120</v>
      </c>
      <c r="K7" s="3">
        <v>200</v>
      </c>
      <c r="L7" s="3">
        <v>120</v>
      </c>
      <c r="M7" s="3">
        <v>200</v>
      </c>
      <c r="N7" s="3">
        <v>120</v>
      </c>
      <c r="O7" s="3">
        <v>200</v>
      </c>
      <c r="P7" s="3">
        <v>120</v>
      </c>
      <c r="Q7" s="3">
        <v>200</v>
      </c>
      <c r="R7" s="3">
        <v>120</v>
      </c>
      <c r="S7" s="3">
        <v>200</v>
      </c>
      <c r="T7" s="3">
        <v>120</v>
      </c>
      <c r="U7" s="3">
        <v>120</v>
      </c>
      <c r="V7" s="3">
        <v>200</v>
      </c>
      <c r="W7" s="3">
        <v>120</v>
      </c>
      <c r="X7" s="3">
        <v>200</v>
      </c>
      <c r="Y7" s="3">
        <v>120</v>
      </c>
      <c r="Z7" s="3">
        <v>200</v>
      </c>
      <c r="AA7" s="3">
        <v>120</v>
      </c>
      <c r="AB7" s="3">
        <v>200</v>
      </c>
      <c r="AC7" s="3">
        <v>120</v>
      </c>
      <c r="AD7" s="3">
        <v>200</v>
      </c>
      <c r="AE7" s="3">
        <v>180</v>
      </c>
      <c r="AF7" s="3">
        <v>150</v>
      </c>
      <c r="AG7" s="3">
        <v>180</v>
      </c>
      <c r="AH7" s="3">
        <v>150</v>
      </c>
      <c r="AI7" s="3">
        <v>180</v>
      </c>
      <c r="AJ7" s="3">
        <v>150</v>
      </c>
      <c r="AK7" s="3">
        <v>180</v>
      </c>
      <c r="AL7" s="3">
        <v>150</v>
      </c>
      <c r="AM7" s="3">
        <v>180</v>
      </c>
      <c r="AN7" s="3">
        <v>150</v>
      </c>
      <c r="AO7" s="3">
        <v>180</v>
      </c>
      <c r="AP7" s="3">
        <v>150</v>
      </c>
    </row>
    <row r="8" spans="2:42">
      <c r="B8" s="33"/>
      <c r="C8" s="38" t="s">
        <v>2</v>
      </c>
      <c r="D8" s="8" t="s">
        <v>3</v>
      </c>
      <c r="E8" s="27">
        <v>122</v>
      </c>
      <c r="F8" s="27">
        <v>198</v>
      </c>
      <c r="G8" s="27">
        <v>134</v>
      </c>
      <c r="H8" s="27">
        <v>201</v>
      </c>
      <c r="I8" s="27">
        <v>187</v>
      </c>
      <c r="J8" s="27">
        <v>144</v>
      </c>
      <c r="K8" s="27">
        <v>177</v>
      </c>
      <c r="L8" s="27">
        <v>136</v>
      </c>
      <c r="M8" s="27">
        <v>166</v>
      </c>
      <c r="N8" s="27">
        <v>146</v>
      </c>
      <c r="O8" s="27">
        <v>186</v>
      </c>
      <c r="P8" s="27">
        <v>148</v>
      </c>
      <c r="Q8" s="27">
        <v>180</v>
      </c>
      <c r="R8" s="27">
        <v>139</v>
      </c>
      <c r="S8" s="27">
        <v>182</v>
      </c>
      <c r="T8" s="27">
        <v>166</v>
      </c>
      <c r="U8" s="27">
        <v>132</v>
      </c>
      <c r="V8" s="27">
        <v>168</v>
      </c>
      <c r="W8" s="27">
        <v>124</v>
      </c>
      <c r="X8" s="27">
        <v>195</v>
      </c>
      <c r="Y8" s="27">
        <v>128</v>
      </c>
      <c r="Z8" s="27">
        <v>203</v>
      </c>
      <c r="AA8" s="27">
        <v>127</v>
      </c>
      <c r="AB8" s="27">
        <v>196</v>
      </c>
      <c r="AC8" s="27">
        <v>122</v>
      </c>
      <c r="AD8" s="27">
        <v>202</v>
      </c>
      <c r="AE8" s="27">
        <v>154</v>
      </c>
      <c r="AF8" s="27">
        <v>179</v>
      </c>
      <c r="AG8" s="27">
        <v>173</v>
      </c>
      <c r="AH8" s="27">
        <v>171</v>
      </c>
      <c r="AI8" s="27">
        <v>159</v>
      </c>
      <c r="AJ8" s="27">
        <v>171</v>
      </c>
      <c r="AK8" s="27">
        <v>164</v>
      </c>
      <c r="AL8" s="27">
        <v>169</v>
      </c>
      <c r="AM8" s="27">
        <v>161</v>
      </c>
      <c r="AN8" s="27">
        <v>181</v>
      </c>
      <c r="AO8" s="27">
        <v>151</v>
      </c>
      <c r="AP8" s="27">
        <v>187</v>
      </c>
    </row>
    <row r="9" spans="2:42" ht="18.75" hidden="1" customHeight="1">
      <c r="B9" s="33"/>
      <c r="C9" s="38"/>
      <c r="D9" s="9" t="s">
        <v>21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</row>
    <row r="10" spans="2:42" ht="18.75" hidden="1" customHeight="1">
      <c r="B10" s="33"/>
      <c r="C10" s="38"/>
      <c r="D10" s="9" t="s">
        <v>6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</row>
    <row r="11" spans="2:42" ht="18.75" hidden="1" customHeight="1" thickBot="1">
      <c r="B11" s="33"/>
      <c r="C11" s="38"/>
      <c r="D11" s="9" t="s">
        <v>7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</row>
    <row r="12" spans="2:42" ht="15" thickBot="1">
      <c r="B12" s="33"/>
      <c r="C12" s="39"/>
      <c r="D12" s="10" t="s">
        <v>8</v>
      </c>
      <c r="E12" s="28">
        <v>120</v>
      </c>
      <c r="F12" s="28">
        <v>196</v>
      </c>
      <c r="G12" s="28">
        <v>132</v>
      </c>
      <c r="H12" s="28">
        <v>199</v>
      </c>
      <c r="I12" s="28">
        <v>185</v>
      </c>
      <c r="J12" s="28">
        <v>142</v>
      </c>
      <c r="K12" s="28">
        <v>175</v>
      </c>
      <c r="L12" s="28">
        <v>134</v>
      </c>
      <c r="M12" s="28">
        <v>164</v>
      </c>
      <c r="N12" s="28">
        <v>144</v>
      </c>
      <c r="O12" s="28">
        <v>184</v>
      </c>
      <c r="P12" s="28">
        <v>146</v>
      </c>
      <c r="Q12" s="28">
        <v>180</v>
      </c>
      <c r="R12" s="28">
        <v>139</v>
      </c>
      <c r="S12" s="28">
        <v>180</v>
      </c>
      <c r="T12" s="28">
        <v>164</v>
      </c>
      <c r="U12" s="28">
        <v>130</v>
      </c>
      <c r="V12" s="28">
        <v>166</v>
      </c>
      <c r="W12" s="28">
        <v>122</v>
      </c>
      <c r="X12" s="28">
        <v>193</v>
      </c>
      <c r="Y12" s="28">
        <v>126</v>
      </c>
      <c r="Z12" s="28">
        <v>201</v>
      </c>
      <c r="AA12" s="28">
        <v>125</v>
      </c>
      <c r="AB12" s="28">
        <v>194</v>
      </c>
      <c r="AC12" s="28">
        <v>120</v>
      </c>
      <c r="AD12" s="28">
        <v>201</v>
      </c>
      <c r="AE12" s="28">
        <v>152</v>
      </c>
      <c r="AF12" s="28">
        <v>177</v>
      </c>
      <c r="AG12" s="28">
        <v>171</v>
      </c>
      <c r="AH12" s="28">
        <v>169</v>
      </c>
      <c r="AI12" s="28">
        <v>157</v>
      </c>
      <c r="AJ12" s="28">
        <v>169</v>
      </c>
      <c r="AK12" s="28">
        <v>162</v>
      </c>
      <c r="AL12" s="28">
        <v>167</v>
      </c>
      <c r="AM12" s="28">
        <v>159</v>
      </c>
      <c r="AN12" s="28">
        <v>179</v>
      </c>
      <c r="AO12" s="28">
        <v>149</v>
      </c>
      <c r="AP12" s="28">
        <v>185</v>
      </c>
    </row>
    <row r="13" spans="2:42">
      <c r="B13" s="33"/>
      <c r="C13" s="40" t="s">
        <v>9</v>
      </c>
      <c r="D13" s="2" t="s">
        <v>25</v>
      </c>
      <c r="E13" s="3">
        <v>9</v>
      </c>
      <c r="F13" s="3">
        <v>10</v>
      </c>
      <c r="G13" s="3">
        <v>9</v>
      </c>
      <c r="H13" s="3">
        <v>10</v>
      </c>
      <c r="I13" s="3">
        <v>9</v>
      </c>
      <c r="J13" s="3">
        <v>10</v>
      </c>
      <c r="K13" s="3">
        <v>9</v>
      </c>
      <c r="L13" s="3">
        <v>10</v>
      </c>
      <c r="M13" s="3">
        <v>9</v>
      </c>
      <c r="N13" s="3">
        <v>10</v>
      </c>
      <c r="O13" s="3">
        <v>9</v>
      </c>
      <c r="P13" s="3">
        <v>10</v>
      </c>
      <c r="Q13" s="3">
        <v>9</v>
      </c>
      <c r="R13" s="3">
        <v>10</v>
      </c>
      <c r="S13" s="3">
        <v>9</v>
      </c>
      <c r="T13" s="3">
        <v>10</v>
      </c>
      <c r="U13" s="3">
        <v>9</v>
      </c>
      <c r="V13" s="3">
        <v>10</v>
      </c>
      <c r="W13" s="3">
        <v>9</v>
      </c>
      <c r="X13" s="3">
        <v>10</v>
      </c>
      <c r="Y13" s="3">
        <v>9</v>
      </c>
      <c r="Z13" s="3">
        <v>10</v>
      </c>
      <c r="AA13" s="3">
        <v>9</v>
      </c>
      <c r="AB13" s="3">
        <v>10</v>
      </c>
      <c r="AC13" s="3">
        <v>9</v>
      </c>
      <c r="AD13" s="3">
        <v>10</v>
      </c>
      <c r="AE13" s="3">
        <v>9</v>
      </c>
      <c r="AF13" s="3">
        <v>10</v>
      </c>
      <c r="AG13" s="3">
        <v>9</v>
      </c>
      <c r="AH13" s="3">
        <v>10</v>
      </c>
      <c r="AI13" s="3">
        <v>9</v>
      </c>
      <c r="AJ13" s="3">
        <v>10</v>
      </c>
      <c r="AK13" s="3">
        <v>9</v>
      </c>
      <c r="AL13" s="3">
        <v>10</v>
      </c>
      <c r="AM13" s="3">
        <v>9</v>
      </c>
      <c r="AN13" s="3">
        <v>10</v>
      </c>
      <c r="AO13" s="3">
        <v>9</v>
      </c>
      <c r="AP13" s="3">
        <v>10</v>
      </c>
    </row>
    <row r="14" spans="2:42">
      <c r="B14" s="33"/>
      <c r="C14" s="41"/>
      <c r="D14" s="4" t="s">
        <v>23</v>
      </c>
      <c r="E14" s="5">
        <v>2</v>
      </c>
      <c r="F14" s="5">
        <v>0</v>
      </c>
      <c r="G14" s="5">
        <v>2</v>
      </c>
      <c r="H14" s="5">
        <v>1</v>
      </c>
      <c r="I14" s="5">
        <v>2</v>
      </c>
      <c r="J14" s="5">
        <v>1</v>
      </c>
      <c r="K14" s="5">
        <v>1</v>
      </c>
      <c r="L14" s="5">
        <v>2</v>
      </c>
      <c r="M14" s="5">
        <v>1</v>
      </c>
      <c r="N14" s="5">
        <v>2</v>
      </c>
      <c r="O14" s="5">
        <v>0</v>
      </c>
      <c r="P14" s="5">
        <v>1</v>
      </c>
      <c r="Q14" s="5">
        <v>0</v>
      </c>
      <c r="R14" s="5">
        <v>0</v>
      </c>
      <c r="S14" s="5">
        <v>1</v>
      </c>
      <c r="T14" s="5">
        <v>1</v>
      </c>
      <c r="U14" s="5">
        <v>0</v>
      </c>
      <c r="V14" s="5">
        <v>1</v>
      </c>
      <c r="W14" s="5">
        <v>1</v>
      </c>
      <c r="X14" s="5">
        <v>1</v>
      </c>
      <c r="Y14" s="5">
        <v>1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1</v>
      </c>
      <c r="AI14" s="5">
        <v>1</v>
      </c>
      <c r="AJ14" s="5">
        <v>0</v>
      </c>
      <c r="AK14" s="5">
        <v>0</v>
      </c>
      <c r="AL14" s="5">
        <v>1</v>
      </c>
      <c r="AM14" s="5">
        <v>0</v>
      </c>
      <c r="AN14" s="5">
        <v>0</v>
      </c>
      <c r="AO14" s="5">
        <v>0</v>
      </c>
      <c r="AP14" s="5">
        <v>1</v>
      </c>
    </row>
    <row r="15" spans="2:42" ht="15" thickBot="1">
      <c r="B15" s="33"/>
      <c r="C15" s="42"/>
      <c r="D15" s="6" t="s">
        <v>24</v>
      </c>
      <c r="E15" s="7">
        <v>9</v>
      </c>
      <c r="F15" s="7">
        <v>10</v>
      </c>
      <c r="G15" s="7">
        <v>9</v>
      </c>
      <c r="H15" s="7">
        <v>10</v>
      </c>
      <c r="I15" s="7">
        <v>9</v>
      </c>
      <c r="J15" s="7">
        <v>9</v>
      </c>
      <c r="K15" s="7">
        <v>9</v>
      </c>
      <c r="L15" s="7">
        <v>9</v>
      </c>
      <c r="M15" s="7">
        <v>8</v>
      </c>
      <c r="N15" s="7">
        <v>8</v>
      </c>
      <c r="O15" s="7">
        <v>9</v>
      </c>
      <c r="P15" s="7">
        <v>11</v>
      </c>
      <c r="Q15" s="7">
        <v>9</v>
      </c>
      <c r="R15" s="7">
        <v>10</v>
      </c>
      <c r="S15" s="7">
        <v>9</v>
      </c>
      <c r="T15" s="7">
        <v>10</v>
      </c>
      <c r="U15" s="7">
        <v>9</v>
      </c>
      <c r="V15" s="7">
        <v>9</v>
      </c>
      <c r="W15" s="7">
        <v>9</v>
      </c>
      <c r="X15" s="7">
        <v>10</v>
      </c>
      <c r="Y15" s="7">
        <v>9</v>
      </c>
      <c r="Z15" s="7">
        <v>9</v>
      </c>
      <c r="AA15" s="7">
        <v>9</v>
      </c>
      <c r="AB15" s="7">
        <v>9</v>
      </c>
      <c r="AC15" s="7">
        <v>9</v>
      </c>
      <c r="AD15" s="7">
        <v>9</v>
      </c>
      <c r="AE15" s="7">
        <v>8</v>
      </c>
      <c r="AF15" s="7">
        <v>10</v>
      </c>
      <c r="AG15" s="7">
        <v>9</v>
      </c>
      <c r="AH15" s="7">
        <v>9</v>
      </c>
      <c r="AI15" s="7">
        <v>11</v>
      </c>
      <c r="AJ15" s="7">
        <v>9</v>
      </c>
      <c r="AK15" s="7">
        <v>9</v>
      </c>
      <c r="AL15" s="7">
        <v>9</v>
      </c>
      <c r="AM15" s="7">
        <v>9</v>
      </c>
      <c r="AN15" s="7">
        <v>10</v>
      </c>
      <c r="AO15" s="7">
        <v>9</v>
      </c>
      <c r="AP15" s="7">
        <v>10</v>
      </c>
    </row>
    <row r="16" spans="2:42">
      <c r="B16" s="33"/>
      <c r="C16" s="40" t="s">
        <v>15</v>
      </c>
      <c r="D16" s="11" t="s">
        <v>16</v>
      </c>
      <c r="E16" s="12">
        <v>0.95</v>
      </c>
      <c r="F16" s="12">
        <v>0.95</v>
      </c>
      <c r="G16" s="12">
        <v>0.95</v>
      </c>
      <c r="H16" s="12">
        <v>0.95</v>
      </c>
      <c r="I16" s="12">
        <v>0.95</v>
      </c>
      <c r="J16" s="12">
        <v>0.95</v>
      </c>
      <c r="K16" s="12">
        <v>0.95</v>
      </c>
      <c r="L16" s="12">
        <v>0.95</v>
      </c>
      <c r="M16" s="12">
        <v>0.95</v>
      </c>
      <c r="N16" s="12">
        <v>0.95</v>
      </c>
      <c r="O16" s="12">
        <v>0.95</v>
      </c>
      <c r="P16" s="12">
        <v>0.95</v>
      </c>
      <c r="Q16" s="12">
        <v>0.95</v>
      </c>
      <c r="R16" s="12">
        <v>0.95</v>
      </c>
      <c r="S16" s="12">
        <v>0.95</v>
      </c>
      <c r="T16" s="12">
        <v>0.95</v>
      </c>
      <c r="U16" s="12">
        <v>0.95</v>
      </c>
      <c r="V16" s="12">
        <v>0.95</v>
      </c>
      <c r="W16" s="12">
        <v>0.95</v>
      </c>
      <c r="X16" s="12">
        <v>0.95</v>
      </c>
      <c r="Y16" s="12">
        <v>0.95</v>
      </c>
      <c r="Z16" s="12">
        <v>0.95</v>
      </c>
      <c r="AA16" s="12">
        <v>0.95</v>
      </c>
      <c r="AB16" s="12">
        <v>0.95</v>
      </c>
      <c r="AC16" s="12">
        <v>0.95</v>
      </c>
      <c r="AD16" s="12">
        <v>0.95</v>
      </c>
      <c r="AE16" s="12">
        <v>0.95</v>
      </c>
      <c r="AF16" s="12">
        <v>0.95</v>
      </c>
      <c r="AG16" s="12">
        <v>0.95</v>
      </c>
      <c r="AH16" s="12">
        <v>0.95</v>
      </c>
      <c r="AI16" s="12">
        <v>0.95</v>
      </c>
      <c r="AJ16" s="12">
        <v>0.95</v>
      </c>
      <c r="AK16" s="12">
        <v>0.95</v>
      </c>
      <c r="AL16" s="12">
        <v>0.95</v>
      </c>
      <c r="AM16" s="12">
        <v>0.95</v>
      </c>
      <c r="AN16" s="12">
        <v>0.95</v>
      </c>
      <c r="AO16" s="12">
        <v>0.95</v>
      </c>
      <c r="AP16" s="12">
        <v>0.95</v>
      </c>
    </row>
    <row r="17" spans="2:42" ht="15" thickBot="1">
      <c r="B17" s="33"/>
      <c r="C17" s="42" t="s">
        <v>11</v>
      </c>
      <c r="D17" s="13" t="s">
        <v>17</v>
      </c>
      <c r="E17" s="14">
        <f t="shared" ref="E17:F17" si="0">(SUM(E4:E5)-E6)/(SUM(E4:E5))</f>
        <v>0.75903614457831325</v>
      </c>
      <c r="F17" s="14">
        <f t="shared" si="0"/>
        <v>0.84561403508771926</v>
      </c>
      <c r="G17" s="14">
        <f t="shared" ref="G17:H17" si="1">(SUM(G4:G5)-G6)/(SUM(G4:G5))</f>
        <v>0.71084337349397586</v>
      </c>
      <c r="H17" s="14">
        <f t="shared" si="1"/>
        <v>0.83333333333333337</v>
      </c>
      <c r="I17" s="14">
        <f t="shared" ref="I17:J17" si="2">(SUM(I4:I5)-I6)/(SUM(I4:I5))</f>
        <v>0.80175438596491233</v>
      </c>
      <c r="J17" s="14">
        <f t="shared" si="2"/>
        <v>0.75903614457831325</v>
      </c>
      <c r="K17" s="14">
        <f t="shared" ref="K17:L17" si="3">(SUM(K4:K5)-K6)/(SUM(K4:K5))</f>
        <v>0.83157894736842108</v>
      </c>
      <c r="L17" s="14">
        <f t="shared" si="3"/>
        <v>0.94939759036144578</v>
      </c>
      <c r="M17" s="14">
        <f t="shared" ref="M17:N17" si="4">(SUM(M4:M5)-M6)/(SUM(M4:M5))</f>
        <v>0.66666666666666663</v>
      </c>
      <c r="N17" s="14">
        <f t="shared" si="4"/>
        <v>0.90095238095238095</v>
      </c>
      <c r="O17" s="14">
        <f t="shared" ref="O17:P17" si="5">(SUM(O4:O5)-O6)/(SUM(O4:O5))</f>
        <v>0.76491228070175443</v>
      </c>
      <c r="P17" s="14">
        <f t="shared" si="5"/>
        <v>0.84337349397590367</v>
      </c>
      <c r="Q17" s="14">
        <f t="shared" ref="Q17:R17" si="6">(SUM(Q4:Q5)-Q6)/(SUM(Q4:Q5))</f>
        <v>0.85438596491228069</v>
      </c>
      <c r="R17" s="14">
        <f t="shared" si="6"/>
        <v>0.94939759036144578</v>
      </c>
      <c r="S17" s="14">
        <f t="shared" ref="S17:T17" si="7">(SUM(S4:S5)-S6)/(SUM(S4:S5))</f>
        <v>0.64210526315789473</v>
      </c>
      <c r="T17" s="14">
        <f t="shared" si="7"/>
        <v>0.8408602150537634</v>
      </c>
      <c r="U17" s="14">
        <f t="shared" ref="U17:V17" si="8">(SUM(U4:U5)-U6)/(SUM(U4:U5))</f>
        <v>0.82650602409638552</v>
      </c>
      <c r="V17" s="14">
        <f t="shared" si="8"/>
        <v>0.75740740740740742</v>
      </c>
      <c r="W17" s="14">
        <f t="shared" ref="W17:X17" si="9">(SUM(W4:W5)-W6)/(SUM(W4:W5))</f>
        <v>0.55421686746987953</v>
      </c>
      <c r="X17" s="14">
        <f t="shared" si="9"/>
        <v>0.8771929824561403</v>
      </c>
      <c r="Y17" s="14">
        <f t="shared" ref="Y17:Z17" si="10">(SUM(Y4:Y5)-Y6)/(SUM(Y4:Y5))</f>
        <v>0.68192771084337345</v>
      </c>
      <c r="Z17" s="14">
        <f t="shared" si="10"/>
        <v>0.73508771929824557</v>
      </c>
      <c r="AA17" s="14">
        <f t="shared" ref="AA17:AB17" si="11">(SUM(AA4:AA5)-AA6)/(SUM(AA4:AA5))</f>
        <v>0.63855421686746983</v>
      </c>
      <c r="AB17" s="14">
        <f t="shared" si="11"/>
        <v>0.8</v>
      </c>
      <c r="AC17" s="14">
        <f t="shared" ref="AC17:AD17" si="12">(SUM(AC4:AC5)-AC6)/(SUM(AC4:AC5))</f>
        <v>0.94939759036144578</v>
      </c>
      <c r="AD17" s="14">
        <f t="shared" si="12"/>
        <v>0.95</v>
      </c>
      <c r="AE17" s="14">
        <f t="shared" ref="AE17:AF17" si="13">(SUM(AE4:AE5)-AE6)/(SUM(AE4:AE5))</f>
        <v>0.54385964912280704</v>
      </c>
      <c r="AF17" s="14">
        <f t="shared" si="13"/>
        <v>0.80202020202020197</v>
      </c>
      <c r="AG17" s="14">
        <f t="shared" ref="AG17:AJ17" si="14">(SUM(AG4:AG5)-AG6)/(SUM(AG4:AG5))</f>
        <v>0.39500000000000002</v>
      </c>
      <c r="AH17" s="14">
        <f t="shared" si="14"/>
        <v>0.79354838709677422</v>
      </c>
      <c r="AI17" s="14">
        <f t="shared" si="14"/>
        <v>0.63478260869565217</v>
      </c>
      <c r="AJ17" s="14">
        <f t="shared" si="14"/>
        <v>0.78064516129032258</v>
      </c>
      <c r="AK17" s="14">
        <f t="shared" ref="AK17:AL17" si="15">(SUM(AK4:AK5)-AK6)/(SUM(AK4:AK5))</f>
        <v>0.69473684210526321</v>
      </c>
      <c r="AL17" s="14">
        <f t="shared" si="15"/>
        <v>0.82795698924731187</v>
      </c>
      <c r="AM17" s="14">
        <f t="shared" ref="AM17:AN17" si="16">(SUM(AM4:AM5)-AM6)/(SUM(AM4:AM5))</f>
        <v>0.57719298245614037</v>
      </c>
      <c r="AN17" s="14">
        <f t="shared" si="16"/>
        <v>0.93548387096774188</v>
      </c>
      <c r="AO17" s="14">
        <f t="shared" ref="AO17:AP17" si="17">(SUM(AO4:AO5)-AO6)/(SUM(AO4:AO5))</f>
        <v>0.78596491228070176</v>
      </c>
      <c r="AP17" s="14">
        <f t="shared" si="17"/>
        <v>0.83870967741935487</v>
      </c>
    </row>
    <row r="18" spans="2:42" ht="24" customHeight="1">
      <c r="B18" s="33"/>
      <c r="C18" s="40" t="s">
        <v>18</v>
      </c>
      <c r="D18" s="11" t="s">
        <v>16</v>
      </c>
      <c r="E18" s="15">
        <v>0.75</v>
      </c>
      <c r="F18" s="15">
        <v>0.75</v>
      </c>
      <c r="G18" s="15">
        <v>0.75</v>
      </c>
      <c r="H18" s="15">
        <v>0.75</v>
      </c>
      <c r="I18" s="15">
        <v>0.75</v>
      </c>
      <c r="J18" s="15">
        <v>0.75</v>
      </c>
      <c r="K18" s="15">
        <v>0.75</v>
      </c>
      <c r="L18" s="15">
        <v>0.75</v>
      </c>
      <c r="M18" s="15">
        <v>0.75</v>
      </c>
      <c r="N18" s="15">
        <v>0.75</v>
      </c>
      <c r="O18" s="15">
        <v>0.75</v>
      </c>
      <c r="P18" s="15">
        <v>0.75</v>
      </c>
      <c r="Q18" s="15">
        <v>0.75</v>
      </c>
      <c r="R18" s="15">
        <v>0.75</v>
      </c>
      <c r="S18" s="15">
        <v>0.75</v>
      </c>
      <c r="T18" s="15">
        <v>0.75</v>
      </c>
      <c r="U18" s="15">
        <v>0.75</v>
      </c>
      <c r="V18" s="15">
        <v>0.75</v>
      </c>
      <c r="W18" s="15">
        <v>0.75</v>
      </c>
      <c r="X18" s="15">
        <v>0.75</v>
      </c>
      <c r="Y18" s="15">
        <v>0.75</v>
      </c>
      <c r="Z18" s="15">
        <v>0.75</v>
      </c>
      <c r="AA18" s="15">
        <v>0.75</v>
      </c>
      <c r="AB18" s="15">
        <v>0.75</v>
      </c>
      <c r="AC18" s="15">
        <v>0.75</v>
      </c>
      <c r="AD18" s="15">
        <v>0.75</v>
      </c>
      <c r="AE18" s="15">
        <v>0.75</v>
      </c>
      <c r="AF18" s="15">
        <v>0.75</v>
      </c>
      <c r="AG18" s="15">
        <v>0.75</v>
      </c>
      <c r="AH18" s="15">
        <v>0.75</v>
      </c>
      <c r="AI18" s="15">
        <v>0.75</v>
      </c>
      <c r="AJ18" s="15">
        <v>0.75</v>
      </c>
      <c r="AK18" s="15">
        <v>0.75</v>
      </c>
      <c r="AL18" s="15">
        <v>0.75</v>
      </c>
      <c r="AM18" s="15">
        <v>0.75</v>
      </c>
      <c r="AN18" s="15">
        <v>0.75</v>
      </c>
      <c r="AO18" s="15">
        <v>0.75</v>
      </c>
      <c r="AP18" s="15">
        <v>0.75</v>
      </c>
    </row>
    <row r="19" spans="2:42" ht="15" thickBot="1">
      <c r="B19" s="33"/>
      <c r="C19" s="42"/>
      <c r="D19" s="13" t="s">
        <v>17</v>
      </c>
      <c r="E19" s="16">
        <v>0.59599999999999997</v>
      </c>
      <c r="F19" s="16">
        <v>0.61499999999999999</v>
      </c>
      <c r="G19" s="16">
        <v>0.64600000000000002</v>
      </c>
      <c r="H19" s="16">
        <v>0.69299999999999995</v>
      </c>
      <c r="I19" s="16">
        <v>0.64200000000000002</v>
      </c>
      <c r="J19" s="16">
        <v>0.71199999999999997</v>
      </c>
      <c r="K19" s="16">
        <v>0.628</v>
      </c>
      <c r="L19" s="16">
        <v>0.64800000000000002</v>
      </c>
      <c r="M19" s="16">
        <v>0.60299999999999998</v>
      </c>
      <c r="N19" s="16">
        <v>0.66100000000000003</v>
      </c>
      <c r="O19" s="16">
        <v>0.61799999999999999</v>
      </c>
      <c r="P19" s="16">
        <v>0.64700000000000002</v>
      </c>
      <c r="Q19" s="16">
        <v>0.60699999999999998</v>
      </c>
      <c r="R19" s="16">
        <v>0.68</v>
      </c>
      <c r="S19" s="16">
        <v>0.59799999999999998</v>
      </c>
      <c r="T19" s="16">
        <v>0.66</v>
      </c>
      <c r="U19" s="16">
        <v>0.66800000000000004</v>
      </c>
      <c r="V19" s="16">
        <v>0.67500000000000004</v>
      </c>
      <c r="W19" s="16">
        <v>0.61399999999999999</v>
      </c>
      <c r="X19" s="16">
        <v>0.64400000000000002</v>
      </c>
      <c r="Y19" s="16">
        <v>0.63400000000000001</v>
      </c>
      <c r="Z19" s="16">
        <v>0.68799999999999994</v>
      </c>
      <c r="AA19" s="16">
        <v>0.628</v>
      </c>
      <c r="AB19" s="16">
        <v>0.70199999999999996</v>
      </c>
      <c r="AC19" s="16">
        <v>0.58799999999999997</v>
      </c>
      <c r="AD19" s="16">
        <v>0.70199999999999996</v>
      </c>
      <c r="AE19" s="16">
        <v>0.61699999999999999</v>
      </c>
      <c r="AF19" s="16">
        <v>0.68799999999999994</v>
      </c>
      <c r="AG19" s="16">
        <v>0.621</v>
      </c>
      <c r="AH19" s="16">
        <v>0.72599999999999998</v>
      </c>
      <c r="AI19" s="16">
        <v>0.57999999999999996</v>
      </c>
      <c r="AJ19" s="16">
        <v>0.748</v>
      </c>
      <c r="AK19" s="16">
        <v>0.60899999999999999</v>
      </c>
      <c r="AL19" s="16">
        <v>0.72199999999999998</v>
      </c>
      <c r="AM19" s="16">
        <v>0.57799999999999996</v>
      </c>
      <c r="AN19" s="16">
        <v>0.73099999999999998</v>
      </c>
      <c r="AO19" s="16">
        <v>0.53100000000000003</v>
      </c>
      <c r="AP19" s="16">
        <v>0.76400000000000001</v>
      </c>
    </row>
    <row r="20" spans="2:42">
      <c r="B20" s="33"/>
      <c r="C20" s="40" t="s">
        <v>0</v>
      </c>
      <c r="D20" s="11" t="s">
        <v>16</v>
      </c>
      <c r="E20" s="22">
        <v>21</v>
      </c>
      <c r="F20" s="22">
        <v>21</v>
      </c>
      <c r="G20" s="22">
        <v>21</v>
      </c>
      <c r="H20" s="22">
        <v>21</v>
      </c>
      <c r="I20" s="22">
        <v>21</v>
      </c>
      <c r="J20" s="22">
        <v>21</v>
      </c>
      <c r="K20" s="22">
        <v>21</v>
      </c>
      <c r="L20" s="22">
        <v>21</v>
      </c>
      <c r="M20" s="22">
        <v>21</v>
      </c>
      <c r="N20" s="22">
        <v>21</v>
      </c>
      <c r="O20" s="22">
        <v>21</v>
      </c>
      <c r="P20" s="22">
        <v>21</v>
      </c>
      <c r="Q20" s="22">
        <v>21</v>
      </c>
      <c r="R20" s="22">
        <v>21</v>
      </c>
      <c r="S20" s="22">
        <v>21</v>
      </c>
      <c r="T20" s="22">
        <v>21</v>
      </c>
      <c r="U20" s="22">
        <v>21</v>
      </c>
      <c r="V20" s="22">
        <v>21</v>
      </c>
      <c r="W20" s="22">
        <v>21</v>
      </c>
      <c r="X20" s="22">
        <v>21</v>
      </c>
      <c r="Y20" s="22">
        <v>21</v>
      </c>
      <c r="Z20" s="22">
        <v>21</v>
      </c>
      <c r="AA20" s="22">
        <v>21</v>
      </c>
      <c r="AB20" s="22">
        <v>21</v>
      </c>
      <c r="AC20" s="22">
        <v>21</v>
      </c>
      <c r="AD20" s="22">
        <v>21</v>
      </c>
      <c r="AE20" s="22">
        <v>21</v>
      </c>
      <c r="AF20" s="22">
        <v>21</v>
      </c>
      <c r="AG20" s="22">
        <v>21</v>
      </c>
      <c r="AH20" s="22">
        <v>21</v>
      </c>
      <c r="AI20" s="22">
        <v>21</v>
      </c>
      <c r="AJ20" s="22">
        <v>21</v>
      </c>
      <c r="AK20" s="22">
        <v>21</v>
      </c>
      <c r="AL20" s="22">
        <v>21</v>
      </c>
      <c r="AM20" s="22">
        <v>21</v>
      </c>
      <c r="AN20" s="22">
        <v>21</v>
      </c>
      <c r="AO20" s="22">
        <v>21</v>
      </c>
      <c r="AP20" s="22">
        <v>21</v>
      </c>
    </row>
    <row r="21" spans="2:42">
      <c r="B21" s="33"/>
      <c r="C21" s="41"/>
      <c r="D21" s="24" t="s">
        <v>22</v>
      </c>
      <c r="E21" s="25">
        <f t="shared" ref="E21:F21" si="18">E8/SUM(E4:E5)*60</f>
        <v>17.638554216867472</v>
      </c>
      <c r="F21" s="25">
        <f t="shared" si="18"/>
        <v>20.842105263157897</v>
      </c>
      <c r="G21" s="25">
        <f t="shared" ref="G21:H21" si="19">G8/SUM(G4:G5)*60</f>
        <v>19.373493975903614</v>
      </c>
      <c r="H21" s="25">
        <f t="shared" si="19"/>
        <v>22.333333333333336</v>
      </c>
      <c r="I21" s="25">
        <f t="shared" ref="I21:J21" si="20">I8/SUM(I4:I5)*60</f>
        <v>19.684210526315791</v>
      </c>
      <c r="J21" s="25">
        <f t="shared" si="20"/>
        <v>20.819277108433734</v>
      </c>
      <c r="K21" s="25">
        <f t="shared" ref="K21:L21" si="21">K8/SUM(K4:K5)*60</f>
        <v>18.631578947368421</v>
      </c>
      <c r="L21" s="25">
        <f t="shared" si="21"/>
        <v>19.662650602409638</v>
      </c>
      <c r="M21" s="25">
        <f t="shared" ref="M21:N21" si="22">M8/SUM(M4:M5)*60</f>
        <v>17.473684210526315</v>
      </c>
      <c r="N21" s="25">
        <f t="shared" si="22"/>
        <v>16.685714285714287</v>
      </c>
      <c r="O21" s="25">
        <f t="shared" ref="O21:P21" si="23">O8/SUM(O4:O5)*60</f>
        <v>19.578947368421055</v>
      </c>
      <c r="P21" s="25">
        <f t="shared" si="23"/>
        <v>21.397590361445783</v>
      </c>
      <c r="Q21" s="25">
        <f t="shared" ref="Q21:R21" si="24">Q8/SUM(Q4:Q5)*60</f>
        <v>18.94736842105263</v>
      </c>
      <c r="R21" s="25">
        <f t="shared" si="24"/>
        <v>20.096385542168676</v>
      </c>
      <c r="S21" s="25">
        <f t="shared" ref="S21:T21" si="25">S8/SUM(S4:S5)*60</f>
        <v>19.157894736842106</v>
      </c>
      <c r="T21" s="25">
        <f t="shared" si="25"/>
        <v>21.419354838709676</v>
      </c>
      <c r="U21" s="25">
        <f t="shared" ref="U21:V21" si="26">U8/SUM(U4:U5)*60</f>
        <v>19.08433734939759</v>
      </c>
      <c r="V21" s="25">
        <f t="shared" si="26"/>
        <v>18.666666666666668</v>
      </c>
      <c r="W21" s="25">
        <f t="shared" ref="W21:X21" si="27">W8/SUM(W4:W5)*60</f>
        <v>17.927710843373493</v>
      </c>
      <c r="X21" s="25">
        <f t="shared" si="27"/>
        <v>20.526315789473685</v>
      </c>
      <c r="Y21" s="25">
        <f t="shared" ref="Y21:Z21" si="28">Y8/SUM(Y4:Y5)*60</f>
        <v>18.506024096385545</v>
      </c>
      <c r="Z21" s="25">
        <f t="shared" si="28"/>
        <v>21.368421052631579</v>
      </c>
      <c r="AA21" s="25">
        <f t="shared" ref="AA21:AB21" si="29">AA8/SUM(AA4:AA5)*60</f>
        <v>18.361445783132531</v>
      </c>
      <c r="AB21" s="25">
        <f t="shared" si="29"/>
        <v>20.631578947368421</v>
      </c>
      <c r="AC21" s="25">
        <f t="shared" ref="AC21:AD21" si="30">AC8/SUM(AC4:AC5)*60</f>
        <v>17.638554216867472</v>
      </c>
      <c r="AD21" s="25">
        <f t="shared" si="30"/>
        <v>19.548387096774192</v>
      </c>
      <c r="AE21" s="25">
        <f t="shared" ref="AE21:AF21" si="31">AE8/SUM(AE4:AE5)*60</f>
        <v>16.210526315789473</v>
      </c>
      <c r="AF21" s="25">
        <f t="shared" si="31"/>
        <v>21.696969696969695</v>
      </c>
      <c r="AG21" s="25">
        <f t="shared" ref="AG21:AJ21" si="32">AG8/SUM(AG4:AG5)*60</f>
        <v>17.3</v>
      </c>
      <c r="AH21" s="25">
        <f t="shared" si="32"/>
        <v>22.064516129032256</v>
      </c>
      <c r="AI21" s="25">
        <f t="shared" si="32"/>
        <v>20.739130434782609</v>
      </c>
      <c r="AJ21" s="25">
        <f t="shared" si="32"/>
        <v>22.064516129032256</v>
      </c>
      <c r="AK21" s="25">
        <f t="shared" ref="AK21:AL21" si="33">AK8/SUM(AK4:AK5)*60</f>
        <v>17.263157894736842</v>
      </c>
      <c r="AL21" s="25">
        <f t="shared" si="33"/>
        <v>21.806451612903228</v>
      </c>
      <c r="AM21" s="25">
        <f t="shared" ref="AM21:AN21" si="34">AM8/SUM(AM4:AM5)*60</f>
        <v>16.94736842105263</v>
      </c>
      <c r="AN21" s="25">
        <f t="shared" si="34"/>
        <v>23.354838709677416</v>
      </c>
      <c r="AO21" s="25">
        <f t="shared" ref="AO21:AP21" si="35">AO8/SUM(AO4:AO5)*60</f>
        <v>15.894736842105262</v>
      </c>
      <c r="AP21" s="25">
        <f t="shared" si="35"/>
        <v>24.129032258064516</v>
      </c>
    </row>
    <row r="22" spans="2:42" ht="15" thickBot="1">
      <c r="B22" s="33"/>
      <c r="C22" s="42" t="s">
        <v>0</v>
      </c>
      <c r="D22" s="13" t="s">
        <v>17</v>
      </c>
      <c r="E22" s="17">
        <f t="shared" ref="E22:F22" si="36">E12/SUM(E4:E5)*60</f>
        <v>17.349397590361445</v>
      </c>
      <c r="F22" s="17">
        <f t="shared" si="36"/>
        <v>20.631578947368421</v>
      </c>
      <c r="G22" s="17">
        <f t="shared" ref="G22:H22" si="37">G12/SUM(G4:G5)*60</f>
        <v>19.08433734939759</v>
      </c>
      <c r="H22" s="17">
        <f t="shared" si="37"/>
        <v>22.111111111111111</v>
      </c>
      <c r="I22" s="17">
        <f t="shared" ref="I22:J22" si="38">I12/SUM(I4:I5)*60</f>
        <v>19.473684210526315</v>
      </c>
      <c r="J22" s="17">
        <f t="shared" si="38"/>
        <v>20.53012048192771</v>
      </c>
      <c r="K22" s="17">
        <f t="shared" ref="K22:L22" si="39">K12/SUM(K4:K5)*60</f>
        <v>18.421052631578949</v>
      </c>
      <c r="L22" s="17">
        <f t="shared" si="39"/>
        <v>19.373493975903614</v>
      </c>
      <c r="M22" s="17">
        <f t="shared" ref="M22:N22" si="40">M12/SUM(M4:M5)*60</f>
        <v>17.263157894736842</v>
      </c>
      <c r="N22" s="17">
        <f t="shared" si="40"/>
        <v>16.457142857142859</v>
      </c>
      <c r="O22" s="17">
        <f t="shared" ref="O22:P22" si="41">O12/SUM(O4:O5)*60</f>
        <v>19.368421052631579</v>
      </c>
      <c r="P22" s="17">
        <f t="shared" si="41"/>
        <v>21.108433734939759</v>
      </c>
      <c r="Q22" s="17">
        <f t="shared" ref="Q22:R22" si="42">Q12/SUM(Q4:Q5)*60</f>
        <v>18.94736842105263</v>
      </c>
      <c r="R22" s="17">
        <f t="shared" si="42"/>
        <v>20.096385542168676</v>
      </c>
      <c r="S22" s="17">
        <f t="shared" ref="S22:T22" si="43">S12/SUM(S4:S5)*60</f>
        <v>18.94736842105263</v>
      </c>
      <c r="T22" s="17">
        <f t="shared" si="43"/>
        <v>21.161290322580644</v>
      </c>
      <c r="U22" s="17">
        <f t="shared" ref="U22:V22" si="44">U12/SUM(U4:U5)*60</f>
        <v>18.795180722891565</v>
      </c>
      <c r="V22" s="17">
        <f t="shared" si="44"/>
        <v>18.444444444444443</v>
      </c>
      <c r="W22" s="17">
        <f t="shared" ref="W22:X22" si="45">W12/SUM(W4:W5)*60</f>
        <v>17.638554216867472</v>
      </c>
      <c r="X22" s="17">
        <f t="shared" si="45"/>
        <v>20.315789473684209</v>
      </c>
      <c r="Y22" s="17">
        <f t="shared" ref="Y22:Z22" si="46">Y12/SUM(Y4:Y5)*60</f>
        <v>18.216867469879517</v>
      </c>
      <c r="Z22" s="17">
        <f t="shared" si="46"/>
        <v>21.157894736842103</v>
      </c>
      <c r="AA22" s="17">
        <f t="shared" ref="AA22:AB22" si="47">AA12/SUM(AA4:AA5)*60</f>
        <v>18.072289156626507</v>
      </c>
      <c r="AB22" s="17">
        <f t="shared" si="47"/>
        <v>20.421052631578949</v>
      </c>
      <c r="AC22" s="17">
        <f t="shared" ref="AC22:AD22" si="48">AC12/SUM(AC4:AC5)*60</f>
        <v>17.349397590361445</v>
      </c>
      <c r="AD22" s="17">
        <f t="shared" si="48"/>
        <v>19.451612903225808</v>
      </c>
      <c r="AE22" s="17">
        <f t="shared" ref="AE22:AF22" si="49">AE12/SUM(AE4:AE5)*60</f>
        <v>16</v>
      </c>
      <c r="AF22" s="17">
        <f t="shared" si="49"/>
        <v>21.454545454545457</v>
      </c>
      <c r="AG22" s="17">
        <f t="shared" ref="AG22:AJ22" si="50">AG12/SUM(AG4:AG5)*60</f>
        <v>17.099999999999998</v>
      </c>
      <c r="AH22" s="17">
        <f t="shared" si="50"/>
        <v>21.806451612903228</v>
      </c>
      <c r="AI22" s="17">
        <f t="shared" si="50"/>
        <v>20.478260869565215</v>
      </c>
      <c r="AJ22" s="17">
        <f t="shared" si="50"/>
        <v>21.806451612903228</v>
      </c>
      <c r="AK22" s="17">
        <f t="shared" ref="AK22:AL22" si="51">AK12/SUM(AK4:AK5)*60</f>
        <v>17.05263157894737</v>
      </c>
      <c r="AL22" s="17">
        <f t="shared" si="51"/>
        <v>21.548387096774192</v>
      </c>
      <c r="AM22" s="17">
        <f t="shared" ref="AM22:AN22" si="52">AM12/SUM(AM4:AM5)*60</f>
        <v>16.736842105263158</v>
      </c>
      <c r="AN22" s="17">
        <f t="shared" si="52"/>
        <v>23.096774193548388</v>
      </c>
      <c r="AO22" s="17">
        <f t="shared" ref="AO22:AP22" si="53">AO12/SUM(AO4:AO5)*60</f>
        <v>15.684210526315788</v>
      </c>
      <c r="AP22" s="17">
        <f t="shared" si="53"/>
        <v>23.870967741935484</v>
      </c>
    </row>
    <row r="23" spans="2:42">
      <c r="B23" s="33"/>
      <c r="C23" s="40" t="s">
        <v>19</v>
      </c>
      <c r="D23" s="18" t="s">
        <v>16</v>
      </c>
      <c r="E23" s="19">
        <v>2200</v>
      </c>
      <c r="F23" s="19">
        <v>2200</v>
      </c>
      <c r="G23" s="19">
        <v>2200</v>
      </c>
      <c r="H23" s="19">
        <v>2200</v>
      </c>
      <c r="I23" s="19">
        <v>2200</v>
      </c>
      <c r="J23" s="19">
        <v>2200</v>
      </c>
      <c r="K23" s="19">
        <v>2200</v>
      </c>
      <c r="L23" s="19">
        <v>2200</v>
      </c>
      <c r="M23" s="19">
        <v>2200</v>
      </c>
      <c r="N23" s="19">
        <v>2200</v>
      </c>
      <c r="O23" s="19">
        <v>2200</v>
      </c>
      <c r="P23" s="19">
        <v>2200</v>
      </c>
      <c r="Q23" s="19">
        <v>2200</v>
      </c>
      <c r="R23" s="19">
        <v>2200</v>
      </c>
      <c r="S23" s="19">
        <v>2200</v>
      </c>
      <c r="T23" s="19">
        <v>2200</v>
      </c>
      <c r="U23" s="19">
        <v>2200</v>
      </c>
      <c r="V23" s="19">
        <v>2200</v>
      </c>
      <c r="W23" s="19">
        <v>2200</v>
      </c>
      <c r="X23" s="19">
        <v>2200</v>
      </c>
      <c r="Y23" s="19">
        <v>2200</v>
      </c>
      <c r="Z23" s="19">
        <v>2200</v>
      </c>
      <c r="AA23" s="19">
        <v>2200</v>
      </c>
      <c r="AB23" s="19">
        <v>2200</v>
      </c>
      <c r="AC23" s="19">
        <v>2200</v>
      </c>
      <c r="AD23" s="19">
        <v>2200</v>
      </c>
      <c r="AE23" s="19">
        <v>2200</v>
      </c>
      <c r="AF23" s="19">
        <v>2200</v>
      </c>
      <c r="AG23" s="19">
        <v>2200</v>
      </c>
      <c r="AH23" s="19">
        <v>2200</v>
      </c>
      <c r="AI23" s="19">
        <v>2200</v>
      </c>
      <c r="AJ23" s="19">
        <v>2200</v>
      </c>
      <c r="AK23" s="19">
        <v>2200</v>
      </c>
      <c r="AL23" s="19">
        <v>2200</v>
      </c>
      <c r="AM23" s="19">
        <v>2200</v>
      </c>
      <c r="AN23" s="19">
        <v>2200</v>
      </c>
      <c r="AO23" s="19">
        <v>2200</v>
      </c>
      <c r="AP23" s="19">
        <v>2200</v>
      </c>
    </row>
    <row r="24" spans="2:42">
      <c r="B24" s="33"/>
      <c r="C24" s="41"/>
      <c r="D24" s="20" t="s">
        <v>20</v>
      </c>
      <c r="E24" s="23">
        <v>0</v>
      </c>
      <c r="F24" s="23">
        <v>1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1</v>
      </c>
      <c r="M24" s="23">
        <v>1</v>
      </c>
      <c r="N24" s="23">
        <v>0</v>
      </c>
      <c r="O24" s="23">
        <v>0</v>
      </c>
      <c r="P24" s="23">
        <v>0</v>
      </c>
      <c r="Q24" s="23">
        <v>1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1</v>
      </c>
      <c r="AD24" s="23">
        <v>0</v>
      </c>
      <c r="AE24" s="23">
        <v>1</v>
      </c>
      <c r="AF24" s="23">
        <v>0</v>
      </c>
      <c r="AG24" s="23">
        <v>1</v>
      </c>
      <c r="AH24" s="23">
        <v>0</v>
      </c>
      <c r="AI24" s="23">
        <v>1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</row>
    <row r="25" spans="2:42" ht="15" thickBot="1">
      <c r="B25" s="33"/>
      <c r="C25" s="42"/>
      <c r="D25" s="13" t="s">
        <v>1</v>
      </c>
      <c r="E25" s="21">
        <f t="shared" ref="E25:F25" si="54">E24/(E24+E12)*1000000</f>
        <v>0</v>
      </c>
      <c r="F25" s="21">
        <f t="shared" si="54"/>
        <v>5076.1421319796955</v>
      </c>
      <c r="G25" s="21">
        <f t="shared" ref="G25:H25" si="55">G24/(G24+G12)*1000000</f>
        <v>0</v>
      </c>
      <c r="H25" s="21">
        <f t="shared" si="55"/>
        <v>0</v>
      </c>
      <c r="I25" s="21">
        <f t="shared" ref="I25:J25" si="56">I24/(I24+I12)*1000000</f>
        <v>0</v>
      </c>
      <c r="J25" s="21">
        <f t="shared" si="56"/>
        <v>0</v>
      </c>
      <c r="K25" s="21">
        <f t="shared" ref="K25:L25" si="57">K24/(K24+K12)*1000000</f>
        <v>0</v>
      </c>
      <c r="L25" s="21">
        <f t="shared" si="57"/>
        <v>7407.4074074074078</v>
      </c>
      <c r="M25" s="21">
        <f t="shared" ref="M25:N25" si="58">M24/(M24+M12)*1000000</f>
        <v>6060.606060606061</v>
      </c>
      <c r="N25" s="21">
        <f t="shared" si="58"/>
        <v>0</v>
      </c>
      <c r="O25" s="21">
        <f t="shared" ref="O25:P25" si="59">O24/(O24+O12)*1000000</f>
        <v>0</v>
      </c>
      <c r="P25" s="21">
        <f t="shared" si="59"/>
        <v>0</v>
      </c>
      <c r="Q25" s="21">
        <f t="shared" ref="Q25:R25" si="60">Q24/(Q24+Q12)*1000000</f>
        <v>5524.8618784530381</v>
      </c>
      <c r="R25" s="21">
        <f t="shared" si="60"/>
        <v>0</v>
      </c>
      <c r="S25" s="21">
        <f t="shared" ref="S25:T25" si="61">S24/(S24+S12)*1000000</f>
        <v>0</v>
      </c>
      <c r="T25" s="21">
        <f t="shared" si="61"/>
        <v>0</v>
      </c>
      <c r="U25" s="21">
        <f t="shared" ref="U25:V25" si="62">U24/(U24+U12)*1000000</f>
        <v>0</v>
      </c>
      <c r="V25" s="21">
        <f t="shared" si="62"/>
        <v>0</v>
      </c>
      <c r="W25" s="21">
        <f t="shared" ref="W25:X25" si="63">W24/(W24+W12)*1000000</f>
        <v>0</v>
      </c>
      <c r="X25" s="21">
        <f t="shared" si="63"/>
        <v>0</v>
      </c>
      <c r="Y25" s="21">
        <f t="shared" ref="Y25:Z25" si="64">Y24/(Y24+Y12)*1000000</f>
        <v>0</v>
      </c>
      <c r="Z25" s="21">
        <f t="shared" si="64"/>
        <v>0</v>
      </c>
      <c r="AA25" s="21">
        <f t="shared" ref="AA25:AB25" si="65">AA24/(AA24+AA12)*1000000</f>
        <v>0</v>
      </c>
      <c r="AB25" s="21">
        <f t="shared" si="65"/>
        <v>0</v>
      </c>
      <c r="AC25" s="21">
        <f t="shared" ref="AC25:AD25" si="66">AC24/(AC24+AC12)*1000000</f>
        <v>8264.4628099173551</v>
      </c>
      <c r="AD25" s="21">
        <f t="shared" si="66"/>
        <v>0</v>
      </c>
      <c r="AE25" s="21">
        <f t="shared" ref="AE25:AF25" si="67">AE24/(AE24+AE12)*1000000</f>
        <v>6535.9477124183004</v>
      </c>
      <c r="AF25" s="21">
        <f t="shared" si="67"/>
        <v>0</v>
      </c>
      <c r="AG25" s="21">
        <f t="shared" ref="AG25:AJ25" si="68">AG24/(AG24+AG12)*1000000</f>
        <v>5813.9534883720926</v>
      </c>
      <c r="AH25" s="21">
        <f t="shared" si="68"/>
        <v>0</v>
      </c>
      <c r="AI25" s="21">
        <f t="shared" si="68"/>
        <v>6329.1139240506327</v>
      </c>
      <c r="AJ25" s="21">
        <f t="shared" si="68"/>
        <v>0</v>
      </c>
      <c r="AK25" s="21">
        <f t="shared" ref="AK25:AL25" si="69">AK24/(AK24+AK12)*1000000</f>
        <v>0</v>
      </c>
      <c r="AL25" s="21">
        <f t="shared" si="69"/>
        <v>0</v>
      </c>
      <c r="AM25" s="21">
        <f t="shared" ref="AM25:AN25" si="70">AM24/(AM24+AM12)*1000000</f>
        <v>0</v>
      </c>
      <c r="AN25" s="21">
        <f t="shared" si="70"/>
        <v>0</v>
      </c>
      <c r="AO25" s="21">
        <f t="shared" ref="AO25:AP25" si="71">AO24/(AO24+AO12)*1000000</f>
        <v>0</v>
      </c>
      <c r="AP25" s="21">
        <f t="shared" si="71"/>
        <v>0</v>
      </c>
    </row>
    <row r="27" spans="2:42" ht="19.149999999999999" customHeight="1"/>
    <row r="33" ht="18" customHeight="1"/>
  </sheetData>
  <mergeCells count="29">
    <mergeCell ref="G2:H2"/>
    <mergeCell ref="C7:D7"/>
    <mergeCell ref="W2:X2"/>
    <mergeCell ref="AK2:AL2"/>
    <mergeCell ref="AG2:AH2"/>
    <mergeCell ref="AI2:AJ2"/>
    <mergeCell ref="AE2:AF2"/>
    <mergeCell ref="AC2:AD2"/>
    <mergeCell ref="B2:B25"/>
    <mergeCell ref="C2:D3"/>
    <mergeCell ref="E2:F2"/>
    <mergeCell ref="C8:C12"/>
    <mergeCell ref="C13:C15"/>
    <mergeCell ref="C16:C17"/>
    <mergeCell ref="C18:C19"/>
    <mergeCell ref="C20:C22"/>
    <mergeCell ref="C23:C25"/>
    <mergeCell ref="C4:C6"/>
    <mergeCell ref="AO2:AP2"/>
    <mergeCell ref="AM2:AN2"/>
    <mergeCell ref="I2:J2"/>
    <mergeCell ref="Q2:R2"/>
    <mergeCell ref="O2:P2"/>
    <mergeCell ref="M2:N2"/>
    <mergeCell ref="U2:V2"/>
    <mergeCell ref="K2:L2"/>
    <mergeCell ref="AA2:AB2"/>
    <mergeCell ref="Y2:Z2"/>
    <mergeCell ref="S2:T2"/>
  </mergeCells>
  <phoneticPr fontId="1"/>
  <pageMargins left="0.15748031496062992" right="0.15748031496062992" top="0.15748031496062992" bottom="0.15748031496062992" header="0.31496062992125984" footer="0.31496062992125984"/>
  <pageSetup paperSize="8" scale="5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37号ライン</vt:lpstr>
      <vt:lpstr>38号ライン</vt:lpstr>
      <vt:lpstr>C5号ライン</vt:lpstr>
      <vt:lpstr>'37号ライン'!Print_Area</vt:lpstr>
      <vt:lpstr>'38号ライン'!Print_Area</vt:lpstr>
      <vt:lpstr>'C5号ライン'!Print_Area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IT2021-259</dc:creator>
  <cp:lastModifiedBy>SEIZOU-16</cp:lastModifiedBy>
  <cp:lastPrinted>2024-10-29T10:28:47Z</cp:lastPrinted>
  <dcterms:created xsi:type="dcterms:W3CDTF">2022-04-15T23:01:17Z</dcterms:created>
  <dcterms:modified xsi:type="dcterms:W3CDTF">2024-11-25T08:30:01Z</dcterms:modified>
</cp:coreProperties>
</file>