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876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Sheet1!$B$23:$D$25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Sheet1!$A$30:$A$32</definedName>
    <definedName name="solver_lhs2" localSheetId="0" hidden="1">Sheet1!$A$33:$A$39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Sheet1!$C$30:$C$32</definedName>
    <definedName name="solver_rhs2" localSheetId="0" hidden="1">Sheet1!$C$33:$C$39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27" i="1" l="1"/>
  <c r="A39" i="1"/>
  <c r="A38" i="1"/>
  <c r="A37" i="1"/>
  <c r="A36" i="1"/>
  <c r="C35" i="1"/>
  <c r="C34" i="1"/>
  <c r="C33" i="1"/>
  <c r="A35" i="1"/>
  <c r="A34" i="1"/>
  <c r="A33" i="1"/>
  <c r="C32" i="1"/>
  <c r="C31" i="1"/>
  <c r="C30" i="1"/>
  <c r="A32" i="1"/>
  <c r="A31" i="1"/>
  <c r="A30" i="1"/>
</calcChain>
</file>

<file path=xl/sharedStrings.xml><?xml version="1.0" encoding="utf-8"?>
<sst xmlns="http://schemas.openxmlformats.org/spreadsheetml/2006/main" count="45" uniqueCount="24">
  <si>
    <t>GASOLINE BLENDING</t>
  </si>
  <si>
    <t>Product</t>
  </si>
  <si>
    <t>Sales Price</t>
  </si>
  <si>
    <t>Super Gasoline</t>
  </si>
  <si>
    <t>Regular Gasoline</t>
  </si>
  <si>
    <t>Diesel Fuel</t>
  </si>
  <si>
    <t>Product or Oil</t>
  </si>
  <si>
    <t>Octane Rating</t>
  </si>
  <si>
    <t>Iron Content</t>
  </si>
  <si>
    <t>Crude 1</t>
  </si>
  <si>
    <t>Crude 2</t>
  </si>
  <si>
    <t>Crude 3</t>
  </si>
  <si>
    <t>&gt;=10</t>
  </si>
  <si>
    <t>&gt;=8</t>
  </si>
  <si>
    <t>&gt;=6</t>
  </si>
  <si>
    <t>&lt;=1</t>
  </si>
  <si>
    <t>&lt;=2</t>
  </si>
  <si>
    <t>Oil</t>
  </si>
  <si>
    <t>Purchase Price</t>
  </si>
  <si>
    <t>Decision Variables</t>
  </si>
  <si>
    <t>Objective</t>
  </si>
  <si>
    <t>Constraints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</si>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</sst>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5" x14ac:dyDescent="0.25"/>
  <cols>
    <col min="1" max="1" width="19.5703125" bestFit="1" customWidth="1"/>
    <col min="2" max="2" width="14" bestFit="1" customWidth="1"/>
    <col min="3" max="3" width="12.140625" bestFit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3</v>
      </c>
      <c r="B4" t="s">
        <v>12</v>
      </c>
      <c r="C4" t="s">
        <v>15</v>
      </c>
    </row>
    <row r="5" spans="1:3" x14ac:dyDescent="0.25">
      <c r="A5" t="s">
        <v>4</v>
      </c>
      <c r="B5" t="s">
        <v>13</v>
      </c>
      <c r="C5" t="s">
        <v>16</v>
      </c>
    </row>
    <row r="6" spans="1:3" x14ac:dyDescent="0.25">
      <c r="A6" t="s">
        <v>5</v>
      </c>
      <c r="B6" t="s">
        <v>14</v>
      </c>
      <c r="C6" t="s">
        <v>15</v>
      </c>
    </row>
    <row r="7" spans="1:3" x14ac:dyDescent="0.25">
      <c r="A7" t="s">
        <v>9</v>
      </c>
      <c r="B7">
        <v>12</v>
      </c>
      <c r="C7">
        <v>0.5</v>
      </c>
    </row>
    <row r="8" spans="1:3" x14ac:dyDescent="0.25">
      <c r="A8" t="s">
        <v>10</v>
      </c>
      <c r="B8">
        <v>6</v>
      </c>
      <c r="C8">
        <v>2</v>
      </c>
    </row>
    <row r="9" spans="1:3" x14ac:dyDescent="0.25">
      <c r="A9" t="s">
        <v>11</v>
      </c>
      <c r="B9">
        <v>8</v>
      </c>
      <c r="C9">
        <v>3</v>
      </c>
    </row>
    <row r="11" spans="1:3" x14ac:dyDescent="0.25">
      <c r="A11" t="s">
        <v>1</v>
      </c>
      <c r="B11" t="s">
        <v>2</v>
      </c>
    </row>
    <row r="12" spans="1:3" x14ac:dyDescent="0.25">
      <c r="A12" t="s">
        <v>3</v>
      </c>
      <c r="B12">
        <v>70</v>
      </c>
    </row>
    <row r="13" spans="1:3" x14ac:dyDescent="0.25">
      <c r="A13" t="s">
        <v>4</v>
      </c>
      <c r="B13">
        <v>60</v>
      </c>
    </row>
    <row r="14" spans="1:3" x14ac:dyDescent="0.25">
      <c r="A14" t="s">
        <v>5</v>
      </c>
      <c r="B14">
        <v>50</v>
      </c>
    </row>
    <row r="16" spans="1:3" x14ac:dyDescent="0.25">
      <c r="A16" t="s">
        <v>17</v>
      </c>
      <c r="B16" t="s">
        <v>18</v>
      </c>
    </row>
    <row r="17" spans="1:4" x14ac:dyDescent="0.25">
      <c r="A17" t="s">
        <v>9</v>
      </c>
      <c r="B17">
        <v>45</v>
      </c>
    </row>
    <row r="18" spans="1:4" x14ac:dyDescent="0.25">
      <c r="A18" t="s">
        <v>10</v>
      </c>
      <c r="B18">
        <v>35</v>
      </c>
    </row>
    <row r="19" spans="1:4" x14ac:dyDescent="0.25">
      <c r="A19" t="s">
        <v>11</v>
      </c>
      <c r="B19">
        <v>25</v>
      </c>
    </row>
    <row r="21" spans="1:4" x14ac:dyDescent="0.25">
      <c r="A21" t="s">
        <v>19</v>
      </c>
    </row>
    <row r="22" spans="1:4" x14ac:dyDescent="0.25">
      <c r="B22" t="s">
        <v>9</v>
      </c>
      <c r="C22" t="s">
        <v>10</v>
      </c>
      <c r="D22" t="s">
        <v>11</v>
      </c>
    </row>
    <row r="23" spans="1:4" x14ac:dyDescent="0.25">
      <c r="A23" t="s">
        <v>3</v>
      </c>
      <c r="B23" s="1">
        <v>2666.666666666667</v>
      </c>
      <c r="C23" s="1">
        <v>333.33333333333348</v>
      </c>
      <c r="D23" s="1">
        <v>500</v>
      </c>
    </row>
    <row r="24" spans="1:4" x14ac:dyDescent="0.25">
      <c r="A24" t="s">
        <v>4</v>
      </c>
      <c r="B24" s="1">
        <v>2333.333333333333</v>
      </c>
      <c r="C24" s="1">
        <v>4666.6666666666661</v>
      </c>
      <c r="D24" s="1">
        <v>3500</v>
      </c>
    </row>
    <row r="25" spans="1:4" x14ac:dyDescent="0.25">
      <c r="A25" t="s">
        <v>5</v>
      </c>
      <c r="B25" s="1">
        <v>0</v>
      </c>
      <c r="C25" s="1">
        <v>0</v>
      </c>
      <c r="D25" s="1">
        <v>0</v>
      </c>
    </row>
    <row r="27" spans="1:4" x14ac:dyDescent="0.25">
      <c r="A27" t="s">
        <v>20</v>
      </c>
      <c r="B27" s="2">
        <f>B23*(B12-B17) + C23*(B12-B18)+D23*(B12-B19)+B24*(B13-B17)+C24*(B13-B18)+D24*(B13-B19)+B25*(B14-B17)+C25*(B14-B18)+D25*(B14-B19)</f>
        <v>375000</v>
      </c>
    </row>
    <row r="29" spans="1:4" x14ac:dyDescent="0.25">
      <c r="A29" t="s">
        <v>21</v>
      </c>
    </row>
    <row r="30" spans="1:4" x14ac:dyDescent="0.25">
      <c r="A30">
        <f>12*B23+6*C23+8*D23</f>
        <v>38000.000000000007</v>
      </c>
      <c r="B30" t="s">
        <v>22</v>
      </c>
      <c r="C30">
        <f>10*(B23+C23+D23)</f>
        <v>35000.000000000007</v>
      </c>
    </row>
    <row r="31" spans="1:4" x14ac:dyDescent="0.25">
      <c r="A31">
        <f>12*B24+6*C24+8*D24</f>
        <v>84000</v>
      </c>
      <c r="B31" t="s">
        <v>22</v>
      </c>
      <c r="C31">
        <f>8*(B24+C24+D24)</f>
        <v>84000</v>
      </c>
    </row>
    <row r="32" spans="1:4" x14ac:dyDescent="0.25">
      <c r="A32">
        <f>12*B25+6*C25+8*D25</f>
        <v>0</v>
      </c>
      <c r="B32" t="s">
        <v>22</v>
      </c>
      <c r="C32">
        <f>6*(B25+C25+D25)</f>
        <v>0</v>
      </c>
    </row>
    <row r="33" spans="1:3" x14ac:dyDescent="0.25">
      <c r="A33">
        <f>0.5*B23+2*C23+3*D23</f>
        <v>3500.0000000000005</v>
      </c>
      <c r="B33" t="s">
        <v>23</v>
      </c>
      <c r="C33">
        <f>1*(B23+C23+D23)</f>
        <v>3500.0000000000005</v>
      </c>
    </row>
    <row r="34" spans="1:3" x14ac:dyDescent="0.25">
      <c r="A34">
        <f>0.5*B24+2*C24+3*D24</f>
        <v>21000</v>
      </c>
      <c r="B34" t="s">
        <v>23</v>
      </c>
      <c r="C34">
        <f>2*(B24+C24+D24)</f>
        <v>21000</v>
      </c>
    </row>
    <row r="35" spans="1:3" x14ac:dyDescent="0.25">
      <c r="A35">
        <f>0.5*B25+2*C25+3*D25</f>
        <v>0</v>
      </c>
      <c r="B35" t="s">
        <v>23</v>
      </c>
      <c r="C35">
        <f>1*(B25+C25+D25)</f>
        <v>0</v>
      </c>
    </row>
    <row r="36" spans="1:3" x14ac:dyDescent="0.25">
      <c r="A36">
        <f>SUM(B23:B25)</f>
        <v>5000</v>
      </c>
      <c r="B36" t="s">
        <v>23</v>
      </c>
      <c r="C36">
        <v>5000</v>
      </c>
    </row>
    <row r="37" spans="1:3" x14ac:dyDescent="0.25">
      <c r="A37">
        <f>SUM(C23:C25)</f>
        <v>5000</v>
      </c>
      <c r="B37" t="s">
        <v>23</v>
      </c>
      <c r="C37">
        <v>5000</v>
      </c>
    </row>
    <row r="38" spans="1:3" x14ac:dyDescent="0.25">
      <c r="A38">
        <f>SUM(D23:D25)</f>
        <v>4000</v>
      </c>
      <c r="B38" t="s">
        <v>23</v>
      </c>
      <c r="C38">
        <v>5000</v>
      </c>
    </row>
    <row r="39" spans="1:3" x14ac:dyDescent="0.25">
      <c r="A39">
        <f>SUM(B23:D25)</f>
        <v>14000</v>
      </c>
      <c r="B39" t="s">
        <v>23</v>
      </c>
      <c r="C39"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</dc:creator>
  <cp:lastModifiedBy>donny</cp:lastModifiedBy>
  <dcterms:created xsi:type="dcterms:W3CDTF">2016-06-23T23:32:27Z</dcterms:created>
  <dcterms:modified xsi:type="dcterms:W3CDTF">2016-06-24T03:22:41Z</dcterms:modified>
</cp:coreProperties>
</file>