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24226"/>
  <mc:AlternateContent xmlns:mc="http://schemas.openxmlformats.org/markup-compatibility/2006">
    <mc:Choice Requires="x15">
      <x15ac:absPath xmlns:x15ac="http://schemas.microsoft.com/office/spreadsheetml/2010/11/ac" url="C:\Users\datqu\Downloads\"/>
    </mc:Choice>
  </mc:AlternateContent>
  <xr:revisionPtr revIDLastSave="0" documentId="13_ncr:1_{556CD636-CB26-4DFB-A674-5A8A4693A7ED}" xr6:coauthVersionLast="36" xr6:coauthVersionMax="45" xr10:uidLastSave="{00000000-0000-0000-0000-000000000000}"/>
  <bookViews>
    <workbookView xWindow="0" yWindow="0" windowWidth="23040" windowHeight="8940" xr2:uid="{00000000-000D-0000-FFFF-FFFF00000000}"/>
  </bookViews>
  <sheets>
    <sheet name="1-35" sheetId="28" r:id="rId1"/>
  </sheets>
  <calcPr calcId="191029"/>
</workbook>
</file>

<file path=xl/calcChain.xml><?xml version="1.0" encoding="utf-8"?>
<calcChain xmlns="http://schemas.openxmlformats.org/spreadsheetml/2006/main">
  <c r="Y5" i="28" l="1"/>
  <c r="X5" i="28"/>
  <c r="W5" i="28"/>
  <c r="V5" i="28"/>
  <c r="U5" i="28"/>
  <c r="T5" i="28"/>
  <c r="S5" i="28"/>
  <c r="R5" i="28"/>
  <c r="Q5" i="28"/>
  <c r="P5" i="28"/>
  <c r="O5" i="28"/>
  <c r="P4" i="28" l="1"/>
  <c r="Q4" i="28"/>
  <c r="R4" i="28"/>
  <c r="S4" i="28"/>
  <c r="T4" i="28"/>
  <c r="U4" i="28"/>
  <c r="V4" i="28"/>
  <c r="W4" i="28"/>
  <c r="X4" i="28"/>
  <c r="Y4" i="28"/>
  <c r="O4" i="28"/>
  <c r="Y3" i="28"/>
  <c r="P3" i="28"/>
  <c r="Q3" i="28"/>
  <c r="R3" i="28"/>
  <c r="S3" i="28"/>
  <c r="T3" i="28"/>
  <c r="U3" i="28"/>
  <c r="V3" i="28"/>
  <c r="W3" i="28"/>
  <c r="X3" i="28"/>
  <c r="O3" i="28"/>
</calcChain>
</file>

<file path=xl/sharedStrings.xml><?xml version="1.0" encoding="utf-8"?>
<sst xmlns="http://schemas.openxmlformats.org/spreadsheetml/2006/main" count="120" uniqueCount="78">
  <si>
    <t>Rail</t>
  </si>
  <si>
    <t>Air</t>
  </si>
  <si>
    <t>Air carrier, domestic, all services</t>
  </si>
  <si>
    <r>
      <t>General aviation</t>
    </r>
    <r>
      <rPr>
        <vertAlign val="superscript"/>
        <sz val="11"/>
        <rFont val="Arial Narrow"/>
        <family val="2"/>
      </rPr>
      <t>a</t>
    </r>
  </si>
  <si>
    <t>N</t>
  </si>
  <si>
    <t>Highway, total</t>
  </si>
  <si>
    <t>Truck, combination</t>
  </si>
  <si>
    <t>Heavy rail</t>
  </si>
  <si>
    <t>Trolley bus</t>
  </si>
  <si>
    <t>Commuter rail</t>
  </si>
  <si>
    <t>Class I freight, train-miles</t>
  </si>
  <si>
    <t>Class I freight, car-miles</t>
  </si>
  <si>
    <r>
      <t>a</t>
    </r>
    <r>
      <rPr>
        <sz val="9"/>
        <rFont val="Arial"/>
        <family val="2"/>
      </rPr>
      <t xml:space="preserve"> All operations other than those operating under 14 CFR 121 and 14 CFR 135. Data for 1996 are estimated using new information on nonrespondents and are not comparable to earlier years. Mileage in source is multiplied by 1.151 to convert to nautical-miles for 1985-1997.</t>
    </r>
  </si>
  <si>
    <t>NOTES</t>
  </si>
  <si>
    <t xml:space="preserve">In July 1997, the FHWA published revised vehicle-miles data for the highway modes for many years. The major change reflected the reassignment of some vehicles from the passenger car category to the Other 2-axle 4-tire vehicle category. This category was calculated prior to rounding. </t>
  </si>
  <si>
    <t>Numbers may not add to totals due to rounding.</t>
  </si>
  <si>
    <t>SOURCES</t>
  </si>
  <si>
    <t>Air:</t>
  </si>
  <si>
    <t>Air carrier:</t>
  </si>
  <si>
    <r>
      <t xml:space="preserve">1960: Civil Aeronautics Board, </t>
    </r>
    <r>
      <rPr>
        <i/>
        <sz val="9"/>
        <rFont val="Arial"/>
        <family val="2"/>
      </rPr>
      <t xml:space="preserve">Handbook of Airline Statistics 1969 </t>
    </r>
    <r>
      <rPr>
        <sz val="9"/>
        <rFont val="Arial"/>
        <family val="2"/>
      </rPr>
      <t>(Washington, DC: 1970), part III, table 2.</t>
    </r>
  </si>
  <si>
    <t>General aviation:</t>
  </si>
  <si>
    <r>
      <t>1960-65: U.S. Department of Transportation, Federal Aviation Administration,</t>
    </r>
    <r>
      <rPr>
        <i/>
        <sz val="9"/>
        <rFont val="Arial"/>
        <family val="2"/>
      </rPr>
      <t xml:space="preserve"> FAA Statistical Handbook of Aviation</t>
    </r>
    <r>
      <rPr>
        <sz val="9"/>
        <rFont val="Arial"/>
        <family val="2"/>
      </rPr>
      <t xml:space="preserve"> </t>
    </r>
    <r>
      <rPr>
        <i/>
        <sz val="9"/>
        <rFont val="Arial"/>
        <family val="2"/>
      </rPr>
      <t>1972</t>
    </r>
    <r>
      <rPr>
        <sz val="9"/>
        <rFont val="Arial"/>
        <family val="2"/>
      </rPr>
      <t xml:space="preserve"> (Washington, DC: 1973), table 9.10.</t>
    </r>
  </si>
  <si>
    <t>1980: U.S. National Transportation Safety Board estimate, personal communication, Dec. 7, 1998.</t>
  </si>
  <si>
    <t>Highway:</t>
  </si>
  <si>
    <t>Transit:</t>
  </si>
  <si>
    <r>
      <t>1960-95: American Public Transportation Association,</t>
    </r>
    <r>
      <rPr>
        <i/>
        <sz val="9"/>
        <rFont val="Arial"/>
        <family val="2"/>
      </rPr>
      <t xml:space="preserve"> Public Transportation Fact Book </t>
    </r>
    <r>
      <rPr>
        <sz val="9"/>
        <rFont val="Arial"/>
        <family val="2"/>
      </rPr>
      <t>(Washington, DC: Annual Issues), tables 6, 51, and similar tables in earlier editions.</t>
    </r>
  </si>
  <si>
    <t>Rail:</t>
  </si>
  <si>
    <t>Intercity/Amtrak train-miles:</t>
  </si>
  <si>
    <r>
      <t xml:space="preserve">1960-70: Association of American Railroads, </t>
    </r>
    <r>
      <rPr>
        <i/>
        <sz val="9"/>
        <rFont val="Arial"/>
        <family val="2"/>
      </rPr>
      <t xml:space="preserve">Yearbook of Railroad Facts </t>
    </r>
    <r>
      <rPr>
        <sz val="9"/>
        <rFont val="Arial"/>
        <family val="2"/>
      </rPr>
      <t>(Washington, DC: 1975), p. 39.</t>
    </r>
  </si>
  <si>
    <t>Intercity/Amtrak car-miles:</t>
  </si>
  <si>
    <r>
      <t xml:space="preserve">1960-75: Association of American Railroads, </t>
    </r>
    <r>
      <rPr>
        <i/>
        <sz val="9"/>
        <rFont val="Arial"/>
        <family val="2"/>
      </rPr>
      <t xml:space="preserve">Yearbook of Railroad Facts </t>
    </r>
    <r>
      <rPr>
        <sz val="9"/>
        <rFont val="Arial"/>
        <family val="2"/>
      </rPr>
      <t>(Washington, DC: 1975), p. 40.</t>
    </r>
  </si>
  <si>
    <r>
      <t xml:space="preserve">Association of American Railroads, </t>
    </r>
    <r>
      <rPr>
        <i/>
        <sz val="9"/>
        <rFont val="Arial"/>
        <family val="2"/>
      </rPr>
      <t xml:space="preserve">Railroad Facts </t>
    </r>
    <r>
      <rPr>
        <sz val="9"/>
        <rFont val="Arial"/>
        <family val="2"/>
      </rPr>
      <t>(Washington, DC: Annual Issues), p. 36 and 37.</t>
    </r>
  </si>
  <si>
    <r>
      <rPr>
        <i/>
        <sz val="9"/>
        <rFont val="Arial"/>
        <family val="2"/>
      </rPr>
      <t>Transit</t>
    </r>
    <r>
      <rPr>
        <sz val="9"/>
        <rFont val="Arial"/>
        <family val="2"/>
      </rPr>
      <t xml:space="preserve"> data from 1996 and after are not comparable to the data for earlier years or to the data published in previous editions of the report due to different data sources used.</t>
    </r>
  </si>
  <si>
    <r>
      <rPr>
        <vertAlign val="superscript"/>
        <sz val="9"/>
        <rFont val="Arial"/>
        <family val="2"/>
      </rPr>
      <t>b</t>
    </r>
    <r>
      <rPr>
        <sz val="9"/>
        <rFont val="Arial"/>
        <family val="2"/>
      </rPr>
      <t xml:space="preserve">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1-35 is not comparable to those before the 2019 edition.</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</si>
  <si>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Light duty vehicle, long wheel base</t>
    </r>
    <r>
      <rPr>
        <sz val="9"/>
        <rFont val="Arial"/>
        <family val="2"/>
      </rPr>
      <t xml:space="preserve"> data are included in </t>
    </r>
    <r>
      <rPr>
        <i/>
        <sz val="9"/>
        <rFont val="Arial"/>
        <family val="2"/>
      </rPr>
      <t>Truck, single-unit 2-axle 6-tire or more</t>
    </r>
    <r>
      <rPr>
        <sz val="9"/>
        <rFont val="Arial"/>
        <family val="2"/>
      </rPr>
      <t>.</t>
    </r>
  </si>
  <si>
    <r>
      <t>Light duty vehicle, short wheel-base</t>
    </r>
    <r>
      <rPr>
        <vertAlign val="superscript"/>
        <sz val="11"/>
        <rFont val="Arial Narrow"/>
        <family val="2"/>
      </rPr>
      <t>b,c</t>
    </r>
  </si>
  <si>
    <r>
      <t>Light duty vehicle, long wheel-base</t>
    </r>
    <r>
      <rPr>
        <vertAlign val="superscript"/>
        <sz val="11"/>
        <rFont val="Arial Narrow"/>
        <family val="2"/>
      </rPr>
      <t>b,c</t>
    </r>
  </si>
  <si>
    <r>
      <t>Truck, single-unit 2-axle 6-tire or more</t>
    </r>
    <r>
      <rPr>
        <vertAlign val="superscript"/>
        <sz val="11"/>
        <rFont val="Arial Narrow"/>
        <family val="2"/>
      </rPr>
      <t>c</t>
    </r>
  </si>
  <si>
    <r>
      <t>Bus</t>
    </r>
    <r>
      <rPr>
        <vertAlign val="superscript"/>
        <sz val="11"/>
        <rFont val="Arial Narrow"/>
        <family val="2"/>
      </rPr>
      <t>d</t>
    </r>
  </si>
  <si>
    <r>
      <t>Motor bus</t>
    </r>
    <r>
      <rPr>
        <vertAlign val="superscript"/>
        <sz val="11"/>
        <rFont val="Arial Narrow"/>
        <family val="2"/>
      </rPr>
      <t>d</t>
    </r>
  </si>
  <si>
    <r>
      <t>Transit</t>
    </r>
    <r>
      <rPr>
        <b/>
        <vertAlign val="superscript"/>
        <sz val="11"/>
        <rFont val="Arial Narrow"/>
        <family val="2"/>
      </rPr>
      <t>e</t>
    </r>
    <r>
      <rPr>
        <b/>
        <sz val="11"/>
        <rFont val="Arial Narrow"/>
        <family val="2"/>
      </rPr>
      <t>, total</t>
    </r>
  </si>
  <si>
    <r>
      <t>Light rail</t>
    </r>
    <r>
      <rPr>
        <vertAlign val="superscript"/>
        <sz val="11"/>
        <rFont val="Arial Narrow"/>
        <family val="2"/>
      </rPr>
      <t>f</t>
    </r>
  </si>
  <si>
    <r>
      <t>Demand response</t>
    </r>
    <r>
      <rPr>
        <vertAlign val="superscript"/>
        <sz val="11"/>
        <rFont val="Arial Narrow"/>
        <family val="2"/>
      </rPr>
      <t>d</t>
    </r>
  </si>
  <si>
    <r>
      <t>Ferry boat</t>
    </r>
    <r>
      <rPr>
        <vertAlign val="superscript"/>
        <sz val="11"/>
        <rFont val="Arial Narrow"/>
        <family val="2"/>
      </rPr>
      <t>g</t>
    </r>
  </si>
  <si>
    <r>
      <t>e</t>
    </r>
    <r>
      <rPr>
        <sz val="9"/>
        <rFont val="Arial"/>
        <family val="2"/>
      </rPr>
      <t xml:space="preserve"> 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t>
    </r>
  </si>
  <si>
    <r>
      <t>f</t>
    </r>
    <r>
      <rPr>
        <sz val="9"/>
        <rFont val="Arial"/>
        <family val="2"/>
      </rPr>
      <t xml:space="preserve"> Beginning in 2011, </t>
    </r>
    <r>
      <rPr>
        <i/>
        <sz val="9"/>
        <rFont val="Arial"/>
        <family val="2"/>
      </rPr>
      <t>Light rail</t>
    </r>
    <r>
      <rPr>
        <sz val="9"/>
        <rFont val="Arial"/>
        <family val="2"/>
      </rPr>
      <t xml:space="preserve"> includes Light Rail, Street Car Rail, and Hybrid Rail.</t>
    </r>
  </si>
  <si>
    <r>
      <t>g</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</si>
  <si>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National Passenger Railroad Corporation (Amtrak) began operations in 1971.</t>
    </r>
  </si>
  <si>
    <r>
      <t>j</t>
    </r>
    <r>
      <rPr>
        <sz val="9"/>
        <rFont val="Arial"/>
        <family val="2"/>
      </rPr>
      <t xml:space="preserve"> Although both </t>
    </r>
    <r>
      <rPr>
        <i/>
        <sz val="9"/>
        <rFont val="Arial"/>
        <family val="2"/>
      </rPr>
      <t>Train-miles</t>
    </r>
    <r>
      <rPr>
        <sz val="9"/>
        <rFont val="Arial"/>
        <family val="2"/>
      </rPr>
      <t xml:space="preserve"> and </t>
    </r>
    <r>
      <rPr>
        <i/>
        <sz val="9"/>
        <rFont val="Arial"/>
        <family val="2"/>
      </rPr>
      <t>Car-miles</t>
    </r>
    <r>
      <rPr>
        <sz val="9"/>
        <rFont val="Arial"/>
        <family val="2"/>
      </rPr>
      <t xml:space="preserve"> are shown for rail, only </t>
    </r>
    <r>
      <rPr>
        <i/>
        <sz val="9"/>
        <rFont val="Arial"/>
        <family val="2"/>
      </rPr>
      <t>Train-miles</t>
    </r>
    <r>
      <rPr>
        <sz val="9"/>
        <rFont val="Arial"/>
        <family val="2"/>
      </rPr>
      <t xml:space="preserve"> are included in the total. A </t>
    </r>
    <r>
      <rPr>
        <i/>
        <sz val="9"/>
        <rFont val="Arial"/>
        <family val="2"/>
      </rPr>
      <t>Train-mile</t>
    </r>
    <r>
      <rPr>
        <sz val="9"/>
        <rFont val="Arial"/>
        <family val="2"/>
      </rPr>
      <t xml:space="preserve"> is the movement of a train, which can consist of multiple vehicles (cars), the distance of 1 mile. This differs from a vehicle-mile, which is the movement of 1 vehicle the distance of 1 mile. A 10-vehicle train traveling 1 mile would be measured as 1 train-mile and 10 vehicle-miles. Caution should be used when comparing train-miles with vehicle miles.</t>
    </r>
  </si>
  <si>
    <r>
      <t>Total train-miles</t>
    </r>
    <r>
      <rPr>
        <b/>
        <vertAlign val="superscript"/>
        <sz val="11"/>
        <rFont val="Arial Narrow"/>
        <family val="2"/>
      </rPr>
      <t>j</t>
    </r>
  </si>
  <si>
    <r>
      <t>Intercity/Amtrak</t>
    </r>
    <r>
      <rPr>
        <vertAlign val="superscript"/>
        <sz val="11"/>
        <rFont val="Arial Narrow"/>
        <family val="2"/>
      </rPr>
      <t>i</t>
    </r>
    <r>
      <rPr>
        <sz val="11"/>
        <rFont val="Arial Narrow"/>
        <family val="2"/>
      </rPr>
      <t>, train-miles</t>
    </r>
  </si>
  <si>
    <r>
      <t>Intercity/Amtrak</t>
    </r>
    <r>
      <rPr>
        <vertAlign val="superscript"/>
        <sz val="11"/>
        <rFont val="Arial Narrow"/>
        <family val="2"/>
      </rPr>
      <t>i</t>
    </r>
    <r>
      <rPr>
        <sz val="11"/>
        <rFont val="Arial Narrow"/>
        <family val="2"/>
      </rPr>
      <t>, car-miles</t>
    </r>
  </si>
  <si>
    <r>
      <t>Other</t>
    </r>
    <r>
      <rPr>
        <vertAlign val="superscript"/>
        <sz val="11"/>
        <rFont val="Arial Narrow"/>
        <family val="2"/>
      </rPr>
      <t>g, h</t>
    </r>
  </si>
  <si>
    <t>Class I rail freight train- and car-miles:</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</si>
  <si>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Jan 6, 2020. </t>
    </r>
  </si>
  <si>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</si>
  <si>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1970-75: U.S. Department of Transportation, Federal Aviation Administration, </t>
    </r>
    <r>
      <rPr>
        <i/>
        <sz val="9"/>
        <rFont val="Arial"/>
        <family val="2"/>
      </rPr>
      <t>FAA Statistical Handbook of Aviation</t>
    </r>
    <r>
      <rPr>
        <sz val="9"/>
        <rFont val="Arial"/>
        <family val="2"/>
      </rPr>
      <t xml:space="preserve"> </t>
    </r>
    <r>
      <rPr>
        <i/>
        <sz val="9"/>
        <rFont val="Arial"/>
        <family val="2"/>
      </rPr>
      <t>1976</t>
    </r>
    <r>
      <rPr>
        <sz val="9"/>
        <rFont val="Arial"/>
        <family val="2"/>
      </rPr>
      <t xml:space="preserve"> (Washington, DC: 1976), table 8-5.</t>
    </r>
  </si>
  <si>
    <r>
      <t xml:space="preserve">1993-97: U.S. National Transportation Safety Board, </t>
    </r>
    <r>
      <rPr>
        <i/>
        <sz val="9"/>
        <rFont val="Arial"/>
        <family val="2"/>
      </rPr>
      <t xml:space="preserve">General Aviation and Air Taxi Activity and Avionics Survey </t>
    </r>
    <r>
      <rPr>
        <sz val="9"/>
        <rFont val="Arial"/>
        <family val="2"/>
      </rPr>
      <t xml:space="preserve">(Washington, DC: Annual Issues), table 3.3. </t>
    </r>
    <r>
      <rPr>
        <b/>
        <sz val="9"/>
        <rFont val="Arial"/>
        <family val="2"/>
      </rPr>
      <t xml:space="preserve"> </t>
    </r>
  </si>
  <si>
    <r>
      <t xml:space="preserve">1985-92: U.S. National Transportation Safety Board, </t>
    </r>
    <r>
      <rPr>
        <i/>
        <sz val="9"/>
        <rFont val="Arial"/>
        <family val="2"/>
      </rPr>
      <t xml:space="preserve">General Aviation Activity and Avionics Survey </t>
    </r>
    <r>
      <rPr>
        <sz val="9"/>
        <rFont val="Arial"/>
        <family val="2"/>
      </rPr>
      <t>(Washington, DC: Annual Issues), table 3.3.</t>
    </r>
  </si>
  <si>
    <t>1980-2000: Amtrak, Amtrak Corporate Reporting, Route Profitability System, personal communication, 2001.</t>
  </si>
  <si>
    <r>
      <t xml:space="preserve">1975-2001: Amtrak, </t>
    </r>
    <r>
      <rPr>
        <i/>
        <sz val="9"/>
        <rFont val="Arial"/>
        <family val="2"/>
      </rPr>
      <t>Amtrak Annual Report</t>
    </r>
    <r>
      <rPr>
        <sz val="9"/>
        <rFont val="Arial"/>
        <family val="2"/>
      </rPr>
      <t>, Statistical Appendix (Washington, DC: Annual Issues).</t>
    </r>
  </si>
  <si>
    <r>
      <t>Commuter bus</t>
    </r>
    <r>
      <rPr>
        <vertAlign val="superscript"/>
        <sz val="11"/>
        <rFont val="Arial Narrow"/>
        <family val="2"/>
      </rPr>
      <t>d</t>
    </r>
  </si>
  <si>
    <r>
      <t>Motorcycle</t>
    </r>
    <r>
      <rPr>
        <vertAlign val="superscript"/>
        <sz val="11"/>
        <rFont val="Arial Narrow"/>
        <family val="2"/>
      </rPr>
      <t>c</t>
    </r>
  </si>
  <si>
    <r>
      <t>h</t>
    </r>
    <r>
      <rPr>
        <sz val="9"/>
        <rFont val="Arial"/>
        <family val="2"/>
      </rPr>
      <t xml:space="preserve"> </t>
    </r>
    <r>
      <rPr>
        <i/>
        <sz val="9"/>
        <rFont val="Arial"/>
        <family val="2"/>
      </rPr>
      <t xml:space="preserve">Other </t>
    </r>
    <r>
      <rPr>
        <sz val="9"/>
        <rFont val="Arial"/>
        <family val="2"/>
      </rPr>
      <t>includes</t>
    </r>
    <r>
      <rPr>
        <i/>
        <sz val="9"/>
        <rFont val="Arial"/>
        <family val="2"/>
      </rPr>
      <t xml:space="preserve"> </t>
    </r>
    <r>
      <rPr>
        <sz val="9"/>
        <rFont val="Arial"/>
        <family val="2"/>
      </rPr>
      <t>Aerial Tramway, Alaska Railroad, Bus Rapid Transit, Cable Car, Demand Response - Taxi, Inclined Plane, Monorail/Automated Guideway, Publico and Vanpool.</t>
    </r>
  </si>
  <si>
    <r>
      <t xml:space="preserve">1975-2020: U.S. Department of Transportation, Bureau of Transportation Statistics, </t>
    </r>
    <r>
      <rPr>
        <i/>
        <sz val="9"/>
        <rFont val="Arial"/>
        <family val="2"/>
      </rPr>
      <t>T1: U.S. Air Carrier Traffic and Capacity Summary by Service Class</t>
    </r>
    <r>
      <rPr>
        <sz val="9"/>
        <rFont val="Arial"/>
        <family val="2"/>
      </rPr>
      <t>, Revenue Aircraft Miles Flown by Carrier Group (1-6) and Carrier Region (D for domestic) for all services (Z for all services), available at https://www.transtats.bts.gov/homepage.asp as of Dec. 20, 2021.</t>
    </r>
  </si>
  <si>
    <r>
      <t xml:space="preserve">1995-2020: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Dec. 20, 2021.</t>
    </r>
  </si>
  <si>
    <t xml:space="preserve">Table 1-35:  U.S. Vehicle-Miles (millions) </t>
  </si>
  <si>
    <r>
      <rPr>
        <i/>
        <vertAlign val="superscript"/>
        <sz val="9"/>
        <rFont val="Arial"/>
        <family val="2"/>
      </rPr>
      <t xml:space="preserve">d </t>
    </r>
    <r>
      <rPr>
        <i/>
        <sz val="9"/>
        <rFont val="Arial"/>
        <family val="2"/>
      </rPr>
      <t>Motor bus, Commuter bus</t>
    </r>
    <r>
      <rPr>
        <sz val="9"/>
        <rFont val="Arial"/>
        <family val="2"/>
      </rPr>
      <t xml:space="preserve"> and </t>
    </r>
    <r>
      <rPr>
        <i/>
        <sz val="9"/>
        <rFont val="Arial"/>
        <family val="2"/>
      </rPr>
      <t>Demand response</t>
    </r>
    <r>
      <rPr>
        <sz val="9"/>
        <rFont val="Arial"/>
        <family val="2"/>
      </rPr>
      <t xml:space="preserve"> figures are also included in the </t>
    </r>
    <r>
      <rPr>
        <i/>
        <sz val="9"/>
        <rFont val="Arial"/>
        <family val="2"/>
      </rPr>
      <t>Bus</t>
    </r>
    <r>
      <rPr>
        <sz val="9"/>
        <rFont val="Arial"/>
        <family val="2"/>
      </rPr>
      <t xml:space="preserve"> figure for </t>
    </r>
    <r>
      <rPr>
        <i/>
        <sz val="9"/>
        <rFont val="Arial"/>
        <family val="2"/>
      </rPr>
      <t>Highway</t>
    </r>
    <r>
      <rPr>
        <sz val="9"/>
        <rFont val="Arial"/>
        <family val="2"/>
      </rPr>
      <t>.</t>
    </r>
  </si>
  <si>
    <r>
      <t>1996-2009: U.S. Department of Transportation, Federal Transit Administration</t>
    </r>
    <r>
      <rPr>
        <i/>
        <sz val="9"/>
        <rFont val="Arial"/>
        <family val="2"/>
      </rPr>
      <t>, National Transit Database</t>
    </r>
    <r>
      <rPr>
        <sz val="9"/>
        <rFont val="Arial"/>
        <family val="2"/>
      </rPr>
      <t>, Transit Operating Stats.</t>
    </r>
  </si>
  <si>
    <r>
      <t xml:space="preserve">2010-20: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Nov. 23, 2021.</t>
    </r>
  </si>
  <si>
    <r>
      <t xml:space="preserve">2002-20: Association of American Railroads, </t>
    </r>
    <r>
      <rPr>
        <i/>
        <sz val="9"/>
        <rFont val="Arial"/>
        <family val="2"/>
      </rPr>
      <t xml:space="preserve">Railroad Facts </t>
    </r>
    <r>
      <rPr>
        <sz val="9"/>
        <rFont val="Arial"/>
        <family val="2"/>
      </rPr>
      <t>(Washington, DC: Annual Issues), p. 73.</t>
    </r>
  </si>
  <si>
    <r>
      <t xml:space="preserve">2001-20: Association of American Railroads, </t>
    </r>
    <r>
      <rPr>
        <i/>
        <sz val="9"/>
        <rFont val="Arial"/>
        <family val="2"/>
      </rPr>
      <t xml:space="preserve">Railroad Facts </t>
    </r>
    <r>
      <rPr>
        <sz val="9"/>
        <rFont val="Arial"/>
        <family val="2"/>
      </rPr>
      <t>(Washington, DC: Annual Issues), p. 73.</t>
    </r>
  </si>
  <si>
    <r>
      <t xml:space="preserve">KEY: </t>
    </r>
    <r>
      <rPr>
        <sz val="9"/>
        <rFont val="Arial"/>
        <family val="2"/>
      </rPr>
      <t>N = data do not exist; U = data are not available.</t>
    </r>
  </si>
  <si>
    <t>Mode</t>
  </si>
  <si>
    <t>Car</t>
  </si>
  <si>
    <t>Train</t>
  </si>
  <si>
    <t>Boat</t>
  </si>
  <si>
    <t>Vehicle_miles_milions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</si>
</sst>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 #,##0.00_);_(* \(#,##0.00\);_(* &quot;-&quot;??_);_(@_)"/>
    <numFmt numFmtId="166" formatCode="###0.00_)"/>
  </numFmts>
  <fonts count="3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sz val="11"/>
      <name val="Arial Narrow"/>
      <family val="2"/>
    </font>
    <font>
      <b/>
      <sz val="11"/>
      <name val="Arial Narrow"/>
      <family val="2"/>
    </font>
    <font>
      <vertAlign val="superscript"/>
      <sz val="11"/>
      <name val="Arial Narrow"/>
      <family val="2"/>
    </font>
    <font>
      <b/>
      <vertAlign val="superscript"/>
      <sz val="11"/>
      <name val="Arial Narrow"/>
      <family val="2"/>
    </font>
    <font>
      <sz val="10"/>
      <name val="Helv"/>
      <family val="2"/>
    </font>
    <font>
      <vertAlign val="superscript"/>
      <sz val="12"/>
      <name val="Helv"/>
      <family val="2"/>
    </font>
    <font>
      <b/>
      <sz val="9"/>
      <name val="Arial"/>
      <family val="2"/>
    </font>
    <font>
      <sz val="9"/>
      <name val="Arial"/>
      <family val="2"/>
    </font>
    <font>
      <sz val="8"/>
      <name val="Helv"/>
      <family val="2"/>
    </font>
    <font>
      <vertAlign val="superscript"/>
      <sz val="9"/>
      <name val="Arial"/>
      <family val="2"/>
    </font>
    <font>
      <i/>
      <sz val="9"/>
      <name val="Arial"/>
      <family val="2"/>
    </font>
    <font>
      <i/>
      <vertAlign val="superscript"/>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Helv"/>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5">
    <border>
      <left/>
      <right/>
      <top/>
      <bottom/>
      <diagonal/>
    </border>
    <border>
      <left/>
      <right/>
      <top/>
      <bottom style="thin">
        <color indexed="64"/>
      </bottom>
      <diagonal/>
    </border>
    <border>
      <left/>
      <right/>
      <top/>
      <bottom style="medium">
        <color indexed="64"/>
      </bottom>
      <diagonal/>
    </border>
    <border>
      <left/>
      <right/>
      <top/>
      <bottom style="thin">
        <color indexed="22"/>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00">
    <xf numFmtId="0" fontId="0" fillId="0" borderId="0"/>
    <xf numFmtId="0" fontId="5" fillId="0" borderId="0"/>
    <xf numFmtId="166" fontId="11" fillId="0" borderId="3" applyNumberFormat="0" applyFill="0">
      <alignment horizontal="right"/>
    </xf>
    <xf numFmtId="0" fontId="12" fillId="0" borderId="0">
      <alignment horizontal="right"/>
    </xf>
    <xf numFmtId="0" fontId="15" fillId="0" borderId="0">
      <alignment horizontal="left"/>
    </xf>
    <xf numFmtId="0" fontId="4" fillId="0" borderId="0"/>
    <xf numFmtId="166" fontId="11" fillId="0" borderId="3" applyNumberFormat="0" applyFill="0">
      <alignment horizontal="right"/>
    </xf>
    <xf numFmtId="0" fontId="3" fillId="0" borderId="0"/>
    <xf numFmtId="165" fontId="3" fillId="0" borderId="0" applyFont="0" applyFill="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20" borderId="0" applyNumberFormat="0" applyBorder="0" applyAlignment="0" applyProtection="0"/>
    <xf numFmtId="0" fontId="21" fillId="4" borderId="0" applyNumberFormat="0" applyBorder="0" applyAlignment="0" applyProtection="0"/>
    <xf numFmtId="0" fontId="22" fillId="21" borderId="6" applyNumberFormat="0" applyAlignment="0" applyProtection="0"/>
    <xf numFmtId="0" fontId="23" fillId="22" borderId="7" applyNumberFormat="0" applyAlignment="0" applyProtection="0"/>
    <xf numFmtId="165" fontId="19" fillId="0" borderId="0" applyFont="0" applyFill="0" applyBorder="0" applyAlignment="0" applyProtection="0"/>
    <xf numFmtId="165" fontId="5" fillId="0" borderId="0" applyFont="0" applyFill="0" applyBorder="0" applyAlignment="0" applyProtection="0"/>
    <xf numFmtId="165" fontId="19"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164" fontId="5" fillId="0" borderId="0" applyFont="0" applyFill="0" applyBorder="0" applyAlignment="0" applyProtection="0"/>
    <xf numFmtId="0" fontId="24" fillId="0" borderId="0" applyNumberFormat="0" applyFill="0" applyBorder="0" applyAlignment="0" applyProtection="0"/>
    <xf numFmtId="0" fontId="25" fillId="5" borderId="0" applyNumberFormat="0" applyBorder="0" applyAlignment="0" applyProtection="0"/>
    <xf numFmtId="0" fontId="26" fillId="0" borderId="8" applyNumberFormat="0" applyFill="0" applyAlignment="0" applyProtection="0"/>
    <xf numFmtId="0" fontId="27" fillId="0" borderId="9" applyNumberFormat="0" applyFill="0" applyAlignment="0" applyProtection="0"/>
    <xf numFmtId="0" fontId="28" fillId="0" borderId="10" applyNumberFormat="0" applyFill="0" applyAlignment="0" applyProtection="0"/>
    <xf numFmtId="0" fontId="28" fillId="0" borderId="0" applyNumberFormat="0" applyFill="0" applyBorder="0" applyAlignment="0" applyProtection="0"/>
    <xf numFmtId="0" fontId="29" fillId="8" borderId="6" applyNumberFormat="0" applyAlignment="0" applyProtection="0"/>
    <xf numFmtId="0" fontId="30" fillId="0" borderId="11" applyNumberFormat="0" applyFill="0" applyAlignment="0" applyProtection="0"/>
    <xf numFmtId="0" fontId="31" fillId="23" borderId="0" applyNumberFormat="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alignmen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37" fontId="32" fillId="0" borderId="0"/>
    <xf numFmtId="0" fontId="3" fillId="0" borderId="0"/>
    <xf numFmtId="37" fontId="33" fillId="0" borderId="0"/>
    <xf numFmtId="0" fontId="5" fillId="0" borderId="0"/>
    <xf numFmtId="0" fontId="3" fillId="2" borderId="5" applyNumberFormat="0" applyFont="0" applyAlignment="0" applyProtection="0"/>
    <xf numFmtId="0" fontId="5" fillId="24" borderId="12" applyNumberFormat="0" applyFont="0" applyAlignment="0" applyProtection="0"/>
    <xf numFmtId="0" fontId="34" fillId="21" borderId="13" applyNumberFormat="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0" fontId="35" fillId="0" borderId="0" applyNumberFormat="0" applyFill="0" applyBorder="0" applyAlignment="0" applyProtection="0"/>
    <xf numFmtId="0" fontId="36" fillId="0" borderId="14" applyNumberFormat="0" applyFill="0" applyAlignment="0" applyProtection="0"/>
    <xf numFmtId="0" fontId="37" fillId="0" borderId="0" applyNumberFormat="0" applyFill="0" applyBorder="0" applyAlignment="0" applyProtection="0"/>
    <xf numFmtId="165" fontId="5" fillId="0" borderId="0"/>
    <xf numFmtId="0" fontId="2" fillId="0" borderId="0"/>
    <xf numFmtId="165" fontId="2" fillId="0" borderId="0" applyFont="0" applyFill="0" applyBorder="0" applyAlignment="0" applyProtection="0"/>
    <xf numFmtId="0" fontId="1" fillId="0" borderId="0"/>
    <xf numFmtId="0" fontId="38" fillId="0" borderId="3">
      <alignment horizontal="left" vertical="center"/>
    </xf>
    <xf numFmtId="0" fontId="32" fillId="0" borderId="0"/>
  </cellStyleXfs>
  <cellXfs count="32">
    <xf numFmtId="0" fontId="0" fillId="0" borderId="0" xfId="0"/>
    <xf numFmtId="0" fontId="8" fillId="0" borderId="1" xfId="0" applyNumberFormat="1" applyFont="1" applyFill="1" applyBorder="1" applyAlignment="1">
      <alignment horizontal="center"/>
    </xf>
    <xf numFmtId="0" fontId="8" fillId="0" borderId="0" xfId="0" applyFont="1" applyFill="1" applyBorder="1" applyAlignment="1">
      <alignment horizontal="left"/>
    </xf>
    <xf numFmtId="3" fontId="8" fillId="0" borderId="0" xfId="0" applyNumberFormat="1" applyFont="1" applyFill="1" applyBorder="1" applyAlignment="1">
      <alignment horizontal="right"/>
    </xf>
    <xf numFmtId="0" fontId="7" fillId="0" borderId="0" xfId="0" applyFont="1" applyFill="1" applyBorder="1" applyAlignment="1">
      <alignment horizontal="left" indent="1"/>
    </xf>
    <xf numFmtId="3" fontId="7" fillId="0" borderId="0" xfId="0" applyNumberFormat="1" applyFont="1" applyFill="1" applyBorder="1" applyAlignment="1">
      <alignment horizontal="right"/>
    </xf>
    <xf numFmtId="0" fontId="7" fillId="0" borderId="0" xfId="0" applyFont="1" applyFill="1" applyBorder="1" applyAlignment="1">
      <alignment horizontal="left" vertical="top" indent="1"/>
    </xf>
    <xf numFmtId="3" fontId="7" fillId="0" borderId="0" xfId="0" applyNumberFormat="1" applyFont="1" applyFill="1" applyAlignment="1">
      <alignment horizontal="right"/>
    </xf>
    <xf numFmtId="0" fontId="8" fillId="0" borderId="2" xfId="0" applyFont="1" applyFill="1" applyBorder="1" applyAlignment="1">
      <alignment horizontal="left" vertical="top" indent="1"/>
    </xf>
    <xf numFmtId="3" fontId="8" fillId="0" borderId="2" xfId="0" applyNumberFormat="1" applyFont="1" applyFill="1" applyBorder="1" applyAlignment="1">
      <alignment horizontal="right"/>
    </xf>
    <xf numFmtId="0" fontId="14" fillId="0" borderId="0" xfId="0" applyFont="1" applyFill="1" applyAlignment="1">
      <alignment horizontal="left"/>
    </xf>
    <xf numFmtId="0" fontId="5" fillId="0" borderId="0" xfId="0" applyFont="1" applyFill="1"/>
    <xf numFmtId="0" fontId="8" fillId="0" borderId="0" xfId="0" applyNumberFormat="1" applyFont="1" applyFill="1" applyBorder="1" applyAlignment="1">
      <alignment horizontal="left"/>
    </xf>
    <xf numFmtId="0" fontId="14" fillId="0" borderId="0" xfId="0" applyFont="1" applyFill="1"/>
    <xf numFmtId="0" fontId="14" fillId="0" borderId="0" xfId="0" applyFont="1" applyFill="1" applyAlignment="1">
      <alignment vertical="center"/>
    </xf>
    <xf numFmtId="0" fontId="0" fillId="0" borderId="0" xfId="0" applyFill="1"/>
    <xf numFmtId="49" fontId="14" fillId="0" borderId="0" xfId="0" applyNumberFormat="1" applyFont="1" applyFill="1" applyAlignment="1">
      <alignment horizontal="left" wrapText="1"/>
    </xf>
    <xf numFmtId="3" fontId="14" fillId="0" borderId="0" xfId="0" applyNumberFormat="1" applyFont="1" applyFill="1" applyAlignment="1">
      <alignment horizontal="left" wrapText="1"/>
    </xf>
    <xf numFmtId="49" fontId="17" fillId="0" borderId="0" xfId="0" applyNumberFormat="1" applyFont="1" applyFill="1" applyAlignment="1">
      <alignment horizontal="left" wrapText="1"/>
    </xf>
    <xf numFmtId="49" fontId="13" fillId="0" borderId="0" xfId="0" applyNumberFormat="1" applyFont="1" applyFill="1" applyAlignment="1">
      <alignment horizontal="left" wrapText="1"/>
    </xf>
    <xf numFmtId="0" fontId="14" fillId="0" borderId="0" xfId="0" applyNumberFormat="1" applyFont="1" applyFill="1" applyAlignment="1">
      <alignment horizontal="left" wrapText="1"/>
    </xf>
    <xf numFmtId="0" fontId="14" fillId="0" borderId="0" xfId="0" applyFont="1" applyFill="1" applyAlignment="1">
      <alignment horizontal="left" wrapText="1"/>
    </xf>
    <xf numFmtId="0" fontId="13" fillId="0" borderId="0" xfId="0" applyFont="1" applyFill="1" applyBorder="1" applyAlignment="1">
      <alignment horizontal="left" wrapText="1"/>
    </xf>
    <xf numFmtId="0" fontId="16" fillId="0" borderId="0" xfId="4" applyFont="1" applyFill="1" applyAlignment="1">
      <alignment horizontal="left" wrapText="1"/>
    </xf>
    <xf numFmtId="0" fontId="16" fillId="0" borderId="0" xfId="4" applyNumberFormat="1" applyFont="1" applyFill="1" applyAlignment="1">
      <alignment horizontal="left" wrapText="1"/>
    </xf>
    <xf numFmtId="0" fontId="13" fillId="0" borderId="0" xfId="0" applyFont="1" applyFill="1" applyAlignment="1">
      <alignment horizontal="left" wrapText="1"/>
    </xf>
    <xf numFmtId="0" fontId="13" fillId="0" borderId="4" xfId="3" applyFont="1" applyFill="1" applyBorder="1" applyAlignment="1">
      <alignment horizontal="left" wrapText="1"/>
    </xf>
    <xf numFmtId="0" fontId="13" fillId="0" borderId="0" xfId="0" applyFont="1" applyFill="1" applyBorder="1" applyAlignment="1">
      <alignment horizontal="left"/>
    </xf>
    <xf numFmtId="0" fontId="16" fillId="0" borderId="0" xfId="4" applyNumberFormat="1" applyFont="1" applyFill="1" applyBorder="1" applyAlignment="1">
      <alignment horizontal="left" wrapText="1"/>
    </xf>
    <xf numFmtId="0" fontId="14" fillId="0" borderId="0" xfId="4" applyNumberFormat="1" applyFont="1" applyFill="1" applyAlignment="1">
      <alignment horizontal="left" wrapText="1"/>
    </xf>
    <xf numFmtId="3" fontId="0" fillId="0" borderId="0" xfId="0" applyNumberFormat="1" applyFill="1"/>
    <xf numFmtId="0" fontId="6" fillId="0" borderId="2" xfId="0" applyNumberFormat="1" applyFont="1" applyFill="1" applyBorder="1" applyAlignment="1">
      <alignment horizontal="left" wrapText="1"/>
    </xf>
  </cellXfs>
  <cellStyles count="100">
    <cellStyle name="20% - Accent1 2" xfId="9" xr:uid="{00000000-0005-0000-0000-000000000000}"/>
    <cellStyle name="20% - Accent2 2" xfId="10" xr:uid="{00000000-0005-0000-0000-000001000000}"/>
    <cellStyle name="20% - Accent3 2" xfId="11" xr:uid="{00000000-0005-0000-0000-000002000000}"/>
    <cellStyle name="20% - Accent4 2" xfId="12" xr:uid="{00000000-0005-0000-0000-000003000000}"/>
    <cellStyle name="20% - Accent5 2" xfId="13" xr:uid="{00000000-0005-0000-0000-000004000000}"/>
    <cellStyle name="20% - Accent6 2" xfId="14" xr:uid="{00000000-0005-0000-0000-000005000000}"/>
    <cellStyle name="40% - Accent1 2" xfId="15" xr:uid="{00000000-0005-0000-0000-000006000000}"/>
    <cellStyle name="40% - Accent2 2" xfId="16" xr:uid="{00000000-0005-0000-0000-000007000000}"/>
    <cellStyle name="40% - Accent3 2" xfId="17" xr:uid="{00000000-0005-0000-0000-000008000000}"/>
    <cellStyle name="40% - Accent4 2" xfId="18" xr:uid="{00000000-0005-0000-0000-000009000000}"/>
    <cellStyle name="40% - Accent5 2" xfId="19" xr:uid="{00000000-0005-0000-0000-00000A000000}"/>
    <cellStyle name="40% - Accent6 2" xfId="20" xr:uid="{00000000-0005-0000-0000-00000B000000}"/>
    <cellStyle name="60% - Accent1 2" xfId="21" xr:uid="{00000000-0005-0000-0000-00000C000000}"/>
    <cellStyle name="60% - Accent2 2" xfId="22" xr:uid="{00000000-0005-0000-0000-00000D000000}"/>
    <cellStyle name="60% - Accent3 2" xfId="23" xr:uid="{00000000-0005-0000-0000-00000E000000}"/>
    <cellStyle name="60% - Accent4 2" xfId="24" xr:uid="{00000000-0005-0000-0000-00000F000000}"/>
    <cellStyle name="60% - Accent5 2" xfId="25" xr:uid="{00000000-0005-0000-0000-000010000000}"/>
    <cellStyle name="60% - Accent6 2" xfId="26" xr:uid="{00000000-0005-0000-0000-000011000000}"/>
    <cellStyle name="Accent1 2" xfId="27" xr:uid="{00000000-0005-0000-0000-000012000000}"/>
    <cellStyle name="Accent2 2" xfId="28" xr:uid="{00000000-0005-0000-0000-000013000000}"/>
    <cellStyle name="Accent3 2" xfId="29" xr:uid="{00000000-0005-0000-0000-000014000000}"/>
    <cellStyle name="Accent4 2" xfId="30" xr:uid="{00000000-0005-0000-0000-000015000000}"/>
    <cellStyle name="Accent5 2" xfId="31" xr:uid="{00000000-0005-0000-0000-000016000000}"/>
    <cellStyle name="Accent6 2" xfId="32" xr:uid="{00000000-0005-0000-0000-000017000000}"/>
    <cellStyle name="Bad 2" xfId="33" xr:uid="{00000000-0005-0000-0000-000018000000}"/>
    <cellStyle name="Calculation 2" xfId="34" xr:uid="{00000000-0005-0000-0000-000019000000}"/>
    <cellStyle name="Check Cell 2" xfId="35" xr:uid="{00000000-0005-0000-0000-00001A000000}"/>
    <cellStyle name="Comma 2" xfId="8" xr:uid="{00000000-0005-0000-0000-00001C000000}"/>
    <cellStyle name="Comma 3" xfId="36" xr:uid="{00000000-0005-0000-0000-00001D000000}"/>
    <cellStyle name="Comma 4" xfId="37" xr:uid="{00000000-0005-0000-0000-00001E000000}"/>
    <cellStyle name="Comma 5" xfId="38" xr:uid="{00000000-0005-0000-0000-00001F000000}"/>
    <cellStyle name="Comma 6" xfId="94" xr:uid="{00000000-0005-0000-0000-000020000000}"/>
    <cellStyle name="Comma 7" xfId="96" xr:uid="{00000000-0005-0000-0000-000021000000}"/>
    <cellStyle name="Currency 2" xfId="39" xr:uid="{00000000-0005-0000-0000-000022000000}"/>
    <cellStyle name="Currency 3" xfId="40" xr:uid="{00000000-0005-0000-0000-000023000000}"/>
    <cellStyle name="Currency 3 2" xfId="41" xr:uid="{00000000-0005-0000-0000-000024000000}"/>
    <cellStyle name="Data" xfId="2" xr:uid="{00000000-0005-0000-0000-000025000000}"/>
    <cellStyle name="Data 2" xfId="6" xr:uid="{00000000-0005-0000-0000-000026000000}"/>
    <cellStyle name="Explanatory Text 2" xfId="42" xr:uid="{00000000-0005-0000-0000-000027000000}"/>
    <cellStyle name="Good 2" xfId="43" xr:uid="{00000000-0005-0000-0000-000028000000}"/>
    <cellStyle name="Heading 1 2" xfId="44" xr:uid="{00000000-0005-0000-0000-000029000000}"/>
    <cellStyle name="Heading 2 2" xfId="45" xr:uid="{00000000-0005-0000-0000-00002A000000}"/>
    <cellStyle name="Heading 3 2" xfId="46" xr:uid="{00000000-0005-0000-0000-00002B000000}"/>
    <cellStyle name="Heading 4 2" xfId="47" xr:uid="{00000000-0005-0000-0000-00002C000000}"/>
    <cellStyle name="Hed Side_Sheet1 (2)_1" xfId="98" xr:uid="{00000000-0005-0000-0000-00002D000000}"/>
    <cellStyle name="Input 2" xfId="48" xr:uid="{00000000-0005-0000-0000-00002E000000}"/>
    <cellStyle name="Linked Cell 2" xfId="49" xr:uid="{00000000-0005-0000-0000-00002F000000}"/>
    <cellStyle name="Neutral 2" xfId="50" xr:uid="{00000000-0005-0000-0000-000030000000}"/>
    <cellStyle name="Normal" xfId="0" builtinId="0"/>
    <cellStyle name="Normal 11" xfId="97" xr:uid="{00000000-0005-0000-0000-000032000000}"/>
    <cellStyle name="Normal 2" xfId="1" xr:uid="{00000000-0005-0000-0000-000033000000}"/>
    <cellStyle name="Normal 2 2" xfId="51" xr:uid="{00000000-0005-0000-0000-000034000000}"/>
    <cellStyle name="Normal 3" xfId="7" xr:uid="{00000000-0005-0000-0000-000035000000}"/>
    <cellStyle name="Normal 3 2" xfId="52" xr:uid="{00000000-0005-0000-0000-000036000000}"/>
    <cellStyle name="Normal 3 2 2" xfId="53" xr:uid="{00000000-0005-0000-0000-000037000000}"/>
    <cellStyle name="Normal 3 2 2 2" xfId="54" xr:uid="{00000000-0005-0000-0000-000038000000}"/>
    <cellStyle name="Normal 3 2 3" xfId="55" xr:uid="{00000000-0005-0000-0000-000039000000}"/>
    <cellStyle name="Normal 3 3" xfId="56" xr:uid="{00000000-0005-0000-0000-00003A000000}"/>
    <cellStyle name="Normal 3 3 2" xfId="57" xr:uid="{00000000-0005-0000-0000-00003B000000}"/>
    <cellStyle name="Normal 3 3 2 2" xfId="58" xr:uid="{00000000-0005-0000-0000-00003C000000}"/>
    <cellStyle name="Normal 3 3 3" xfId="59" xr:uid="{00000000-0005-0000-0000-00003D000000}"/>
    <cellStyle name="Normal 3 4" xfId="60" xr:uid="{00000000-0005-0000-0000-00003E000000}"/>
    <cellStyle name="Normal 3 4 2" xfId="61" xr:uid="{00000000-0005-0000-0000-00003F000000}"/>
    <cellStyle name="Normal 3 5" xfId="62" xr:uid="{00000000-0005-0000-0000-000040000000}"/>
    <cellStyle name="Normal 3 6" xfId="63" xr:uid="{00000000-0005-0000-0000-000041000000}"/>
    <cellStyle name="Normal 3 7" xfId="64" xr:uid="{00000000-0005-0000-0000-000042000000}"/>
    <cellStyle name="Normal 4" xfId="65" xr:uid="{00000000-0005-0000-0000-000043000000}"/>
    <cellStyle name="Normal 4 2" xfId="66" xr:uid="{00000000-0005-0000-0000-000044000000}"/>
    <cellStyle name="Normal 4 2 2" xfId="67" xr:uid="{00000000-0005-0000-0000-000045000000}"/>
    <cellStyle name="Normal 4 2 2 2" xfId="68" xr:uid="{00000000-0005-0000-0000-000046000000}"/>
    <cellStyle name="Normal 4 2 3" xfId="69" xr:uid="{00000000-0005-0000-0000-000047000000}"/>
    <cellStyle name="Normal 4 3" xfId="70" xr:uid="{00000000-0005-0000-0000-000048000000}"/>
    <cellStyle name="Normal 4 3 2" xfId="71" xr:uid="{00000000-0005-0000-0000-000049000000}"/>
    <cellStyle name="Normal 4 3 2 2" xfId="72" xr:uid="{00000000-0005-0000-0000-00004A000000}"/>
    <cellStyle name="Normal 4 3 3" xfId="73" xr:uid="{00000000-0005-0000-0000-00004B000000}"/>
    <cellStyle name="Normal 4 4" xfId="74" xr:uid="{00000000-0005-0000-0000-00004C000000}"/>
    <cellStyle name="Normal 4 4 2" xfId="75" xr:uid="{00000000-0005-0000-0000-00004D000000}"/>
    <cellStyle name="Normal 4 5" xfId="76" xr:uid="{00000000-0005-0000-0000-00004E000000}"/>
    <cellStyle name="Normal 4 6" xfId="77" xr:uid="{00000000-0005-0000-0000-00004F000000}"/>
    <cellStyle name="Normal 4 7" xfId="78" xr:uid="{00000000-0005-0000-0000-000050000000}"/>
    <cellStyle name="Normal 5" xfId="79" xr:uid="{00000000-0005-0000-0000-000051000000}"/>
    <cellStyle name="Normal 5 2" xfId="80" xr:uid="{00000000-0005-0000-0000-000052000000}"/>
    <cellStyle name="Normal 5 3" xfId="81" xr:uid="{00000000-0005-0000-0000-000053000000}"/>
    <cellStyle name="Normal 6" xfId="82" xr:uid="{00000000-0005-0000-0000-000054000000}"/>
    <cellStyle name="Normal 6 2" xfId="83" xr:uid="{00000000-0005-0000-0000-000055000000}"/>
    <cellStyle name="Normal 7" xfId="5" xr:uid="{00000000-0005-0000-0000-000056000000}"/>
    <cellStyle name="Normal 8" xfId="95" xr:uid="{00000000-0005-0000-0000-000057000000}"/>
    <cellStyle name="Normal 9" xfId="99" xr:uid="{00000000-0005-0000-0000-000058000000}"/>
    <cellStyle name="Note 2" xfId="84" xr:uid="{00000000-0005-0000-0000-000059000000}"/>
    <cellStyle name="Note 2 2" xfId="85" xr:uid="{00000000-0005-0000-0000-00005A000000}"/>
    <cellStyle name="Output 2" xfId="86" xr:uid="{00000000-0005-0000-0000-00005B000000}"/>
    <cellStyle name="Percent 2" xfId="87" xr:uid="{00000000-0005-0000-0000-00005C000000}"/>
    <cellStyle name="Percent 2 2" xfId="88" xr:uid="{00000000-0005-0000-0000-00005D000000}"/>
    <cellStyle name="Percent 3" xfId="89" xr:uid="{00000000-0005-0000-0000-00005E000000}"/>
    <cellStyle name="Percent 3 2" xfId="90" xr:uid="{00000000-0005-0000-0000-00005F000000}"/>
    <cellStyle name="Source Superscript" xfId="3" xr:uid="{00000000-0005-0000-0000-000060000000}"/>
    <cellStyle name="Source Text" xfId="4" xr:uid="{00000000-0005-0000-0000-000061000000}"/>
    <cellStyle name="Title 2" xfId="91" xr:uid="{00000000-0005-0000-0000-000062000000}"/>
    <cellStyle name="Total 2" xfId="92" xr:uid="{00000000-0005-0000-0000-000063000000}"/>
    <cellStyle name="Warning Text 2" xfId="93" xr:uid="{00000000-0005-0000-0000-000064000000}"/>
  </cellStyles>
  <dxfs count="2">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6"/>
  <sheetViews>
    <sheetView tabSelected="1" workbookViewId="0">
      <pane xSplit="1" ySplit="2" topLeftCell="M33" activePane="bottomRight" state="frozen"/>
      <selection activeCell="A78" sqref="A78"/>
      <selection pane="topRight" activeCell="A78" sqref="A78"/>
      <selection pane="bottomLeft" activeCell="A78" sqref="A78"/>
      <selection pane="bottomRight" activeCell="M34" sqref="M34"/>
    </sheetView>
  </sheetViews>
  <sheetFormatPr defaultColWidth="9.109375" defaultRowHeight="13.2"/>
  <cols>
    <col min="1" max="1" width="127.6640625" style="11" customWidth="1"/>
    <col min="2" max="11" width="8.6640625" style="11" customWidth="1"/>
    <col min="12" max="12" width="8.6640625" style="15" customWidth="1"/>
    <col min="13" max="14" width="9.109375" style="15"/>
    <col min="15" max="15" width="18.88671875" style="15" bestFit="1" customWidth="1"/>
    <col min="16" max="16384" width="9.109375" style="15"/>
  </cols>
  <sheetData>
    <row r="1" spans="1:25" ht="16.5" customHeight="1" thickBot="1">
      <c r="A1" s="31" t="s">
        <v>66</v>
      </c>
      <c r="B1" s="31"/>
      <c r="C1" s="31"/>
      <c r="D1" s="31"/>
      <c r="E1" s="31"/>
      <c r="F1" s="31"/>
      <c r="G1" s="31"/>
      <c r="H1" s="31"/>
      <c r="I1" s="31"/>
      <c r="J1" s="31"/>
      <c r="K1" s="31"/>
      <c r="L1" s="31"/>
    </row>
    <row r="2" spans="1:25" ht="16.5" customHeight="1">
      <c r="A2" s="1"/>
      <c r="B2" s="1">
        <v>2010</v>
      </c>
      <c r="C2" s="1">
        <v>2011</v>
      </c>
      <c r="D2" s="1">
        <v>2012</v>
      </c>
      <c r="E2" s="1">
        <v>2013</v>
      </c>
      <c r="F2" s="1">
        <v>2014</v>
      </c>
      <c r="G2" s="1">
        <v>2015</v>
      </c>
      <c r="H2" s="1">
        <v>2016</v>
      </c>
      <c r="I2" s="1">
        <v>2017</v>
      </c>
      <c r="J2" s="1">
        <v>2018</v>
      </c>
      <c r="K2" s="1">
        <v>2019</v>
      </c>
      <c r="L2" s="1">
        <v>2020</v>
      </c>
      <c r="N2" s="15" t="s">
        <v>73</v>
      </c>
      <c r="O2" s="1">
        <v>2010</v>
      </c>
      <c r="P2" s="1">
        <v>2011</v>
      </c>
      <c r="Q2" s="1">
        <v>2012</v>
      </c>
      <c r="R2" s="1">
        <v>2013</v>
      </c>
      <c r="S2" s="1">
        <v>2014</v>
      </c>
      <c r="T2" s="1">
        <v>2015</v>
      </c>
      <c r="U2" s="1">
        <v>2016</v>
      </c>
      <c r="V2" s="1">
        <v>2017</v>
      </c>
      <c r="W2" s="1">
        <v>2018</v>
      </c>
      <c r="X2" s="1">
        <v>2019</v>
      </c>
      <c r="Y2" s="1">
        <v>2020</v>
      </c>
    </row>
    <row r="3" spans="1:25" ht="16.5" customHeight="1">
      <c r="A3" s="12" t="s">
        <v>1</v>
      </c>
      <c r="B3" s="3"/>
      <c r="C3" s="3"/>
      <c r="D3" s="3"/>
      <c r="E3" s="3"/>
      <c r="F3" s="3"/>
      <c r="G3" s="3"/>
      <c r="H3" s="3"/>
      <c r="I3" s="3"/>
      <c r="J3" s="3"/>
      <c r="K3" s="3"/>
      <c r="L3" s="3"/>
      <c r="N3" s="15" t="s">
        <v>1</v>
      </c>
      <c r="O3" s="30">
        <f>SUM(B4:B5)</f>
        <v>5975.7802259999999</v>
      </c>
      <c r="P3" s="30">
        <f t="shared" ref="P3:Y3" si="0">SUM(C4:C5)</f>
        <v>6004.5818069999996</v>
      </c>
      <c r="Q3" s="30">
        <f t="shared" si="0"/>
        <v>5956.1651000000002</v>
      </c>
      <c r="R3" s="30">
        <f t="shared" si="0"/>
        <v>5964.9822519999998</v>
      </c>
      <c r="S3" s="30">
        <f t="shared" si="0"/>
        <v>5947.3504579999999</v>
      </c>
      <c r="T3" s="30">
        <f t="shared" si="0"/>
        <v>6045.8217949999998</v>
      </c>
      <c r="U3" s="30">
        <f t="shared" si="0"/>
        <v>6227.3480369999997</v>
      </c>
      <c r="V3" s="30">
        <f t="shared" si="0"/>
        <v>6337.8040899999996</v>
      </c>
      <c r="W3" s="30">
        <f t="shared" si="0"/>
        <v>6609.0114130000002</v>
      </c>
      <c r="X3" s="30">
        <f t="shared" si="0"/>
        <v>6814.9986060000001</v>
      </c>
      <c r="Y3" s="30">
        <f t="shared" si="0"/>
        <v>4214.2617419999997</v>
      </c>
    </row>
    <row r="4" spans="1:25" ht="16.5" customHeight="1">
      <c r="A4" s="4" t="s">
        <v>2</v>
      </c>
      <c r="B4" s="5">
        <v>5975.7802259999999</v>
      </c>
      <c r="C4" s="5">
        <v>6004.5818069999996</v>
      </c>
      <c r="D4" s="5">
        <v>5956.1651000000002</v>
      </c>
      <c r="E4" s="5">
        <v>5964.9822519999998</v>
      </c>
      <c r="F4" s="5">
        <v>5947.3504579999999</v>
      </c>
      <c r="G4" s="5">
        <v>6045.8217949999998</v>
      </c>
      <c r="H4" s="5">
        <v>6227.3480369999997</v>
      </c>
      <c r="I4" s="5">
        <v>6337.8040899999996</v>
      </c>
      <c r="J4" s="5">
        <v>6609.0114130000002</v>
      </c>
      <c r="K4" s="5">
        <v>6814.9986060000001</v>
      </c>
      <c r="L4" s="5">
        <v>4214.2617419999997</v>
      </c>
      <c r="N4" s="15" t="s">
        <v>74</v>
      </c>
      <c r="O4" s="30">
        <f>B6</f>
        <v>2967265.9665717185</v>
      </c>
      <c r="P4" s="30">
        <f t="shared" ref="P4:Y4" si="1">C6</f>
        <v>2950401.8071570308</v>
      </c>
      <c r="Q4" s="30">
        <f t="shared" si="1"/>
        <v>2969432.938078207</v>
      </c>
      <c r="R4" s="30">
        <f t="shared" si="1"/>
        <v>2988280.1894543027</v>
      </c>
      <c r="S4" s="30">
        <f t="shared" si="1"/>
        <v>3025655.7268996327</v>
      </c>
      <c r="T4" s="30">
        <f t="shared" si="1"/>
        <v>3095372.7010209644</v>
      </c>
      <c r="U4" s="30">
        <f t="shared" si="1"/>
        <v>3174407.9577208241</v>
      </c>
      <c r="V4" s="30">
        <f t="shared" si="1"/>
        <v>3212347.3113388289</v>
      </c>
      <c r="W4" s="30">
        <f t="shared" si="1"/>
        <v>3240326.5426353998</v>
      </c>
      <c r="X4" s="30">
        <f t="shared" si="1"/>
        <v>3261771.6628413144</v>
      </c>
      <c r="Y4" s="30">
        <f t="shared" si="1"/>
        <v>2903621.5262799999</v>
      </c>
    </row>
    <row r="5" spans="1:25" ht="16.5" customHeight="1">
      <c r="A5" s="6" t="s">
        <v>3</v>
      </c>
      <c r="B5" s="5">
        <v>0</v>
      </c>
      <c r="C5" s="5">
        <v>0</v>
      </c>
      <c r="D5" s="5">
        <v>0</v>
      </c>
      <c r="E5" s="5">
        <v>0</v>
      </c>
      <c r="F5" s="5">
        <v>0</v>
      </c>
      <c r="G5" s="5">
        <v>0</v>
      </c>
      <c r="H5" s="5">
        <v>0</v>
      </c>
      <c r="I5" s="5">
        <v>0</v>
      </c>
      <c r="J5" s="5">
        <v>0</v>
      </c>
      <c r="K5" s="5">
        <v>0</v>
      </c>
      <c r="L5" s="5">
        <v>0</v>
      </c>
      <c r="N5" s="15" t="s">
        <v>75</v>
      </c>
      <c r="O5" s="30">
        <f>B25+B27</f>
        <v>35835.82</v>
      </c>
      <c r="P5" s="30">
        <f t="shared" ref="P5:Y5" si="2">C25+C27</f>
        <v>36945.315000000002</v>
      </c>
      <c r="Q5" s="30">
        <f t="shared" si="2"/>
        <v>36844.088000000003</v>
      </c>
      <c r="R5" s="30">
        <f t="shared" si="2"/>
        <v>35577.949000000001</v>
      </c>
      <c r="S5" s="30">
        <f t="shared" si="2"/>
        <v>37517.682999999997</v>
      </c>
      <c r="T5" s="30">
        <f t="shared" si="2"/>
        <v>36172.463794000003</v>
      </c>
      <c r="U5" s="30">
        <f t="shared" si="2"/>
        <v>32888.383999999998</v>
      </c>
      <c r="V5" s="30">
        <f t="shared" si="2"/>
        <v>34381.148000000001</v>
      </c>
      <c r="W5" s="30">
        <f t="shared" si="2"/>
        <v>35290.54</v>
      </c>
      <c r="X5" s="30">
        <f t="shared" si="2"/>
        <v>33520.889000000003</v>
      </c>
      <c r="Y5" s="30">
        <f t="shared" si="2"/>
        <v>29548.68</v>
      </c>
    </row>
    <row r="6" spans="1:25" ht="16.5" customHeight="1">
      <c r="A6" s="2" t="s">
        <v>5</v>
      </c>
      <c r="B6" s="3">
        <v>2967265.9665717185</v>
      </c>
      <c r="C6" s="3">
        <v>2950401.8071570308</v>
      </c>
      <c r="D6" s="3">
        <v>2969432.938078207</v>
      </c>
      <c r="E6" s="3">
        <v>2988280.1894543027</v>
      </c>
      <c r="F6" s="3">
        <v>3025655.7268996327</v>
      </c>
      <c r="G6" s="3">
        <v>3095372.7010209644</v>
      </c>
      <c r="H6" s="3">
        <v>3174407.9577208241</v>
      </c>
      <c r="I6" s="3">
        <v>3212347.3113388289</v>
      </c>
      <c r="J6" s="3">
        <v>3240326.5426353998</v>
      </c>
      <c r="K6" s="3">
        <v>3261771.6628413144</v>
      </c>
      <c r="L6" s="3">
        <v>2903621.5262799999</v>
      </c>
      <c r="N6" s="15" t="s">
        <v>76</v>
      </c>
    </row>
    <row r="7" spans="1:25" ht="16.5" customHeight="1">
      <c r="A7" s="6" t="s">
        <v>35</v>
      </c>
      <c r="B7" s="7">
        <v>2025744.563833154</v>
      </c>
      <c r="C7" s="7">
        <v>2046282.4316399191</v>
      </c>
      <c r="D7" s="7">
        <v>2062827.7680215263</v>
      </c>
      <c r="E7" s="7">
        <v>2074423.0647171612</v>
      </c>
      <c r="F7" s="7">
        <v>2072071.3967225966</v>
      </c>
      <c r="G7" s="7">
        <v>2147840.4769578804</v>
      </c>
      <c r="H7" s="7">
        <v>2191764.138284347</v>
      </c>
      <c r="I7" s="7">
        <v>2220800.5357290758</v>
      </c>
      <c r="J7" s="7">
        <v>2232587.8189197937</v>
      </c>
      <c r="K7" s="7">
        <v>2254308.9051620299</v>
      </c>
      <c r="L7" s="7">
        <v>1896549.481525647</v>
      </c>
    </row>
    <row r="8" spans="1:25" ht="16.5" customHeight="1">
      <c r="A8" s="6" t="s">
        <v>62</v>
      </c>
      <c r="B8" s="7">
        <v>18512.901975886954</v>
      </c>
      <c r="C8" s="7">
        <v>18542.233514659467</v>
      </c>
      <c r="D8" s="7">
        <v>21385.314178362365</v>
      </c>
      <c r="E8" s="7">
        <v>20366.17971971475</v>
      </c>
      <c r="F8" s="7">
        <v>19969.66747027808</v>
      </c>
      <c r="G8" s="7">
        <v>19606.314745591448</v>
      </c>
      <c r="H8" s="7">
        <v>20445.304946576933</v>
      </c>
      <c r="I8" s="7">
        <v>20149.299733676766</v>
      </c>
      <c r="J8" s="7">
        <v>20076.176607078058</v>
      </c>
      <c r="K8" s="7">
        <v>19688.045034366573</v>
      </c>
      <c r="L8" s="7">
        <v>17631.703522412998</v>
      </c>
    </row>
    <row r="9" spans="1:25" ht="16.5" customHeight="1">
      <c r="A9" s="6" t="s">
        <v>36</v>
      </c>
      <c r="B9" s="7">
        <v>622711.7533965027</v>
      </c>
      <c r="C9" s="7">
        <v>604175.47333263187</v>
      </c>
      <c r="D9" s="7">
        <v>601231.89921964507</v>
      </c>
      <c r="E9" s="7">
        <v>603306.81647152919</v>
      </c>
      <c r="F9" s="7">
        <v>638484.17390793725</v>
      </c>
      <c r="G9" s="7">
        <v>631852.44473289989</v>
      </c>
      <c r="H9" s="7">
        <v>657954.08127474412</v>
      </c>
      <c r="I9" s="7">
        <v>656577.52670690406</v>
      </c>
      <c r="J9" s="7">
        <v>664495.03125531948</v>
      </c>
      <c r="K9" s="7">
        <v>669744.31520425412</v>
      </c>
      <c r="L9" s="7">
        <v>672195.82600241108</v>
      </c>
      <c r="N9" s="15" t="s">
        <v>73</v>
      </c>
      <c r="O9" s="15">
        <v>2010</v>
      </c>
      <c r="P9" s="15">
        <v>2011</v>
      </c>
      <c r="Q9" s="15">
        <v>2012</v>
      </c>
      <c r="R9" s="15">
        <v>2013</v>
      </c>
      <c r="S9" s="15">
        <v>2014</v>
      </c>
      <c r="T9" s="15">
        <v>2015</v>
      </c>
      <c r="U9" s="15">
        <v>2016</v>
      </c>
      <c r="V9" s="15">
        <v>2017</v>
      </c>
      <c r="W9" s="15">
        <v>2018</v>
      </c>
      <c r="X9" s="15">
        <v>2019</v>
      </c>
      <c r="Y9" s="15">
        <v>2020</v>
      </c>
    </row>
    <row r="10" spans="1:25" ht="16.5" customHeight="1">
      <c r="A10" s="4" t="s">
        <v>37</v>
      </c>
      <c r="B10" s="7">
        <v>110738.2452064016</v>
      </c>
      <c r="C10" s="7">
        <v>103803.03027298137</v>
      </c>
      <c r="D10" s="7">
        <v>105605.2225970268</v>
      </c>
      <c r="E10" s="7">
        <v>106581.57890487878</v>
      </c>
      <c r="F10" s="7">
        <v>109301.40619692924</v>
      </c>
      <c r="G10" s="7">
        <v>109597.31844960712</v>
      </c>
      <c r="H10" s="7">
        <v>113337.94163267993</v>
      </c>
      <c r="I10" s="7">
        <v>116102.39910916959</v>
      </c>
      <c r="J10" s="7">
        <v>120698.99421461202</v>
      </c>
      <c r="K10" s="7">
        <v>124745.70718075465</v>
      </c>
      <c r="L10" s="7">
        <v>124879.63234527899</v>
      </c>
      <c r="N10" s="15" t="s">
        <v>1</v>
      </c>
      <c r="O10" s="15">
        <v>5975.7802259999999</v>
      </c>
      <c r="P10" s="15">
        <v>6004.5818069999996</v>
      </c>
      <c r="Q10" s="15">
        <v>5956.1651000000002</v>
      </c>
      <c r="R10" s="15">
        <v>5964.9822519999998</v>
      </c>
      <c r="S10" s="15">
        <v>5947.3504579999999</v>
      </c>
      <c r="T10" s="15">
        <v>6045.8217949999998</v>
      </c>
      <c r="U10" s="15">
        <v>6227.3480369999997</v>
      </c>
      <c r="V10" s="15">
        <v>6337.8040899999996</v>
      </c>
      <c r="W10" s="15">
        <v>6609.0114130000002</v>
      </c>
      <c r="X10" s="15">
        <v>6814.9986060000001</v>
      </c>
      <c r="Y10" s="15">
        <v>4214.2617419999997</v>
      </c>
    </row>
    <row r="11" spans="1:25" ht="16.5" customHeight="1">
      <c r="A11" s="4" t="s">
        <v>6</v>
      </c>
      <c r="B11" s="7">
        <v>175788.97173715092</v>
      </c>
      <c r="C11" s="7">
        <v>163791.29311902044</v>
      </c>
      <c r="D11" s="7">
        <v>163601.73110557569</v>
      </c>
      <c r="E11" s="7">
        <v>168435.63414130086</v>
      </c>
      <c r="F11" s="7">
        <v>169830.17838475661</v>
      </c>
      <c r="G11" s="7">
        <v>170246.27799988686</v>
      </c>
      <c r="H11" s="7">
        <v>174556.97827435564</v>
      </c>
      <c r="I11" s="7">
        <v>181490.18169777928</v>
      </c>
      <c r="J11" s="7">
        <v>184165.1211510069</v>
      </c>
      <c r="K11" s="7">
        <v>175304.70135307586</v>
      </c>
      <c r="L11" s="7">
        <v>177261.03530501798</v>
      </c>
      <c r="N11" s="15" t="s">
        <v>74</v>
      </c>
      <c r="O11" s="15">
        <v>2967265.9665717185</v>
      </c>
      <c r="P11" s="15">
        <v>2950401.8071570308</v>
      </c>
      <c r="Q11" s="15">
        <v>2969432.938078207</v>
      </c>
      <c r="R11" s="15">
        <v>2988280.1894543027</v>
      </c>
      <c r="S11" s="15">
        <v>3025655.7268996327</v>
      </c>
      <c r="T11" s="15">
        <v>3095372.7010209644</v>
      </c>
      <c r="U11" s="15">
        <v>3174407.9577208241</v>
      </c>
      <c r="V11" s="15">
        <v>3212347.3113388289</v>
      </c>
      <c r="W11" s="15">
        <v>3240326.5426353998</v>
      </c>
      <c r="X11" s="15">
        <v>3261771.6628413144</v>
      </c>
      <c r="Y11" s="15">
        <v>2903621.5262799999</v>
      </c>
    </row>
    <row r="12" spans="1:25" ht="16.5" customHeight="1">
      <c r="A12" s="4" t="s">
        <v>38</v>
      </c>
      <c r="B12" s="7">
        <v>13769.530422622225</v>
      </c>
      <c r="C12" s="7">
        <v>13807.345277818669</v>
      </c>
      <c r="D12" s="7">
        <v>14781.002956070595</v>
      </c>
      <c r="E12" s="7">
        <v>15166.915499718116</v>
      </c>
      <c r="F12" s="7">
        <v>15998.904217135092</v>
      </c>
      <c r="G12" s="7">
        <v>16229.86813509899</v>
      </c>
      <c r="H12" s="7">
        <v>16349.513308120466</v>
      </c>
      <c r="I12" s="7">
        <v>17227.368362223264</v>
      </c>
      <c r="J12" s="7">
        <v>18303.400487589784</v>
      </c>
      <c r="K12" s="7">
        <v>17979.988906833642</v>
      </c>
      <c r="L12" s="7">
        <v>15103.847579231999</v>
      </c>
      <c r="N12" s="15" t="s">
        <v>75</v>
      </c>
      <c r="O12" s="15">
        <v>35835.82</v>
      </c>
      <c r="P12" s="15">
        <v>36945.315000000002</v>
      </c>
      <c r="Q12" s="15">
        <v>36844.088000000003</v>
      </c>
      <c r="R12" s="15">
        <v>35577.949000000001</v>
      </c>
      <c r="S12" s="15">
        <v>37517.682999999997</v>
      </c>
      <c r="T12" s="15">
        <v>36172.463794000003</v>
      </c>
      <c r="U12" s="15">
        <v>32888.383999999998</v>
      </c>
      <c r="V12" s="15">
        <v>34381.148000000001</v>
      </c>
      <c r="W12" s="15">
        <v>35290.54</v>
      </c>
      <c r="X12" s="15">
        <v>33520.889000000003</v>
      </c>
      <c r="Y12" s="15">
        <v>29548.68</v>
      </c>
    </row>
    <row r="13" spans="1:25" ht="16.5" customHeight="1">
      <c r="A13" s="2" t="s">
        <v>40</v>
      </c>
      <c r="B13" s="3">
        <v>4133.5008530000005</v>
      </c>
      <c r="C13" s="3">
        <v>4134.9197040000008</v>
      </c>
      <c r="D13" s="3">
        <v>4184.564327</v>
      </c>
      <c r="E13" s="3">
        <v>4069.3155470000002</v>
      </c>
      <c r="F13" s="3">
        <v>4429.0834229999991</v>
      </c>
      <c r="G13" s="3">
        <v>4495.313588</v>
      </c>
      <c r="H13" s="3">
        <v>4545.0075630000001</v>
      </c>
      <c r="I13" s="3">
        <v>4574.2377610000003</v>
      </c>
      <c r="J13" s="3">
        <v>4591.9374189999999</v>
      </c>
      <c r="K13" s="3">
        <v>4629.1610150000006</v>
      </c>
      <c r="L13" s="3">
        <v>4029.1024510000002</v>
      </c>
    </row>
    <row r="14" spans="1:25" ht="16.5" customHeight="1">
      <c r="A14" s="6" t="s">
        <v>39</v>
      </c>
      <c r="B14" s="5">
        <v>1961.8275269999999</v>
      </c>
      <c r="C14" s="5">
        <v>1864.5350860000001</v>
      </c>
      <c r="D14" s="5">
        <v>1847.741499</v>
      </c>
      <c r="E14" s="5">
        <v>1799.1594219999999</v>
      </c>
      <c r="F14" s="5">
        <v>2019.96994</v>
      </c>
      <c r="G14" s="5">
        <v>2046.693399</v>
      </c>
      <c r="H14" s="5">
        <v>2079.6512710000002</v>
      </c>
      <c r="I14" s="5">
        <v>2096.6030850000002</v>
      </c>
      <c r="J14" s="5">
        <v>2118.9392389999998</v>
      </c>
      <c r="K14" s="5">
        <v>2141.3095800000001</v>
      </c>
      <c r="L14" s="5">
        <v>1963.093329</v>
      </c>
      <c r="N14" s="15" t="s">
        <v>73</v>
      </c>
      <c r="O14" s="15" t="s">
        <v>77</v>
      </c>
      <c r="P14" s="15" t="s">
        <v>73</v>
      </c>
      <c r="R14" s="15" t="s">
        <v>74</v>
      </c>
      <c r="S14" s="15" t="s">
        <v>75</v>
      </c>
    </row>
    <row r="15" spans="1:25" ht="16.5" customHeight="1">
      <c r="A15" s="6" t="s">
        <v>61</v>
      </c>
      <c r="B15" s="5" t="s">
        <v>4</v>
      </c>
      <c r="C15" s="5">
        <v>34.112428999999999</v>
      </c>
      <c r="D15" s="5">
        <v>55.840547000000001</v>
      </c>
      <c r="E15" s="5">
        <v>119.377951</v>
      </c>
      <c r="F15" s="5">
        <v>161.55554100000001</v>
      </c>
      <c r="G15" s="5">
        <v>158.482495</v>
      </c>
      <c r="H15" s="5">
        <v>163.81388699999999</v>
      </c>
      <c r="I15" s="5">
        <v>162.64483899999999</v>
      </c>
      <c r="J15" s="5">
        <v>170.21292</v>
      </c>
      <c r="K15" s="5">
        <v>167.044781</v>
      </c>
      <c r="L15" s="5">
        <v>116.869799</v>
      </c>
      <c r="N15" s="15">
        <v>2010</v>
      </c>
      <c r="O15" s="15">
        <v>5975.7802259999999</v>
      </c>
      <c r="P15" s="15" t="s">
        <v>1</v>
      </c>
      <c r="R15" s="15">
        <v>2967265.9665717185</v>
      </c>
      <c r="S15" s="15">
        <v>36937.145796999997</v>
      </c>
    </row>
    <row r="16" spans="1:25" ht="16.5" customHeight="1">
      <c r="A16" s="4" t="s">
        <v>41</v>
      </c>
      <c r="B16" s="5">
        <v>93.256452999999993</v>
      </c>
      <c r="C16" s="5">
        <v>146.95600400000001</v>
      </c>
      <c r="D16" s="5">
        <v>152.44495900000001</v>
      </c>
      <c r="E16" s="5">
        <v>107.83679600000001</v>
      </c>
      <c r="F16" s="5">
        <v>116.009739</v>
      </c>
      <c r="G16" s="5">
        <v>120.02386799999999</v>
      </c>
      <c r="H16" s="5">
        <v>123.526692</v>
      </c>
      <c r="I16" s="5">
        <v>129.96661</v>
      </c>
      <c r="J16" s="5">
        <v>130.955489</v>
      </c>
      <c r="K16" s="5">
        <v>136.308164</v>
      </c>
      <c r="L16" s="5">
        <v>119.50432600000001</v>
      </c>
      <c r="N16" s="15">
        <v>2011</v>
      </c>
      <c r="O16" s="15">
        <v>6004.5818069999996</v>
      </c>
      <c r="P16" s="15" t="s">
        <v>1</v>
      </c>
      <c r="R16" s="15">
        <v>2950401.8071570308</v>
      </c>
      <c r="S16" s="15">
        <v>38188.513106000006</v>
      </c>
    </row>
    <row r="17" spans="1:19" ht="16.5" customHeight="1">
      <c r="A17" s="4" t="s">
        <v>7</v>
      </c>
      <c r="B17" s="5">
        <v>665.97647500000005</v>
      </c>
      <c r="C17" s="5">
        <v>730.37782100000004</v>
      </c>
      <c r="D17" s="5">
        <v>733.21976299999994</v>
      </c>
      <c r="E17" s="5">
        <v>662.16134</v>
      </c>
      <c r="F17" s="5">
        <v>676.18974200000002</v>
      </c>
      <c r="G17" s="5">
        <v>695.47054200000002</v>
      </c>
      <c r="H17" s="5">
        <v>696.36984600000005</v>
      </c>
      <c r="I17" s="5">
        <v>703.58616900000004</v>
      </c>
      <c r="J17" s="5">
        <v>705.15367100000003</v>
      </c>
      <c r="K17" s="5">
        <v>718.50984100000005</v>
      </c>
      <c r="L17" s="5">
        <v>662.89634000000001</v>
      </c>
      <c r="N17" s="15">
        <v>2012</v>
      </c>
      <c r="O17" s="15">
        <v>5956.1651000000002</v>
      </c>
      <c r="P17" s="15" t="s">
        <v>1</v>
      </c>
      <c r="R17" s="15">
        <v>2969432.938078207</v>
      </c>
      <c r="S17" s="15">
        <v>38102.433156000006</v>
      </c>
    </row>
    <row r="18" spans="1:19" ht="16.5" customHeight="1">
      <c r="A18" s="4" t="s">
        <v>8</v>
      </c>
      <c r="B18" s="5">
        <v>12.079473999999999</v>
      </c>
      <c r="C18" s="5">
        <v>11.261146999999999</v>
      </c>
      <c r="D18" s="5">
        <v>11.385631</v>
      </c>
      <c r="E18" s="5">
        <v>11.377053</v>
      </c>
      <c r="F18" s="5">
        <v>11.392763</v>
      </c>
      <c r="G18" s="5">
        <v>10.989075</v>
      </c>
      <c r="H18" s="5">
        <v>11.771818</v>
      </c>
      <c r="I18" s="5">
        <v>11.245654999999999</v>
      </c>
      <c r="J18" s="5">
        <v>11.038069999999999</v>
      </c>
      <c r="K18" s="5">
        <v>10.289835999999999</v>
      </c>
      <c r="L18" s="5">
        <v>9.4787820000000007</v>
      </c>
      <c r="N18" s="15">
        <v>2013</v>
      </c>
      <c r="O18" s="15">
        <v>5964.9822519999998</v>
      </c>
      <c r="P18" s="15" t="s">
        <v>1</v>
      </c>
      <c r="R18" s="15">
        <v>2988280.1894543027</v>
      </c>
      <c r="S18" s="15">
        <v>36678.259092</v>
      </c>
    </row>
    <row r="19" spans="1:19" ht="16.5" customHeight="1">
      <c r="A19" s="4" t="s">
        <v>9</v>
      </c>
      <c r="B19" s="5">
        <v>342.09286900000001</v>
      </c>
      <c r="C19" s="5">
        <v>365.86428100000001</v>
      </c>
      <c r="D19" s="5">
        <v>372.68043399999999</v>
      </c>
      <c r="E19" s="5">
        <v>330.31195600000001</v>
      </c>
      <c r="F19" s="5">
        <v>366.536068</v>
      </c>
      <c r="G19" s="5">
        <v>369.45944300000002</v>
      </c>
      <c r="H19" s="5">
        <v>371.67725000000002</v>
      </c>
      <c r="I19" s="5">
        <v>373.91618499999998</v>
      </c>
      <c r="J19" s="5">
        <v>375.39806399999998</v>
      </c>
      <c r="K19" s="5">
        <v>377.34416399999998</v>
      </c>
      <c r="L19" s="5">
        <v>313.52263299999998</v>
      </c>
      <c r="N19" s="15">
        <v>2014</v>
      </c>
      <c r="O19" s="15">
        <v>5947.3504579999999</v>
      </c>
      <c r="P19" s="15" t="s">
        <v>1</v>
      </c>
      <c r="R19" s="15">
        <v>3025655.7268996327</v>
      </c>
      <c r="S19" s="15">
        <v>38676.418548999995</v>
      </c>
    </row>
    <row r="20" spans="1:19" ht="16.5" customHeight="1">
      <c r="A20" s="6" t="s">
        <v>42</v>
      </c>
      <c r="B20" s="5">
        <v>807.08798999999999</v>
      </c>
      <c r="C20" s="5">
        <v>715.41990199999998</v>
      </c>
      <c r="D20" s="5">
        <v>730.36338699999999</v>
      </c>
      <c r="E20" s="5">
        <v>749.37227099999996</v>
      </c>
      <c r="F20" s="5">
        <v>824.47880899999996</v>
      </c>
      <c r="G20" s="5">
        <v>842.03005599999995</v>
      </c>
      <c r="H20" s="5">
        <v>838.24480900000003</v>
      </c>
      <c r="I20" s="5">
        <v>842.70380999999998</v>
      </c>
      <c r="J20" s="5">
        <v>836.27266999999995</v>
      </c>
      <c r="K20" s="5">
        <v>831.11309300000005</v>
      </c>
      <c r="L20" s="5">
        <v>656.64481499999999</v>
      </c>
      <c r="N20" s="15">
        <v>2015</v>
      </c>
      <c r="O20" s="15">
        <v>6045.8217949999998</v>
      </c>
      <c r="P20" s="15" t="s">
        <v>1</v>
      </c>
      <c r="R20" s="15">
        <v>3095372.7010209644</v>
      </c>
      <c r="S20" s="15">
        <v>37357.417647000002</v>
      </c>
    </row>
    <row r="21" spans="1:19" ht="16.5" customHeight="1">
      <c r="A21" s="4" t="s">
        <v>43</v>
      </c>
      <c r="B21" s="5">
        <v>3.2993749999999999</v>
      </c>
      <c r="C21" s="5">
        <v>3.2693620000000001</v>
      </c>
      <c r="D21" s="5">
        <v>3.233606</v>
      </c>
      <c r="E21" s="5">
        <v>3.307801</v>
      </c>
      <c r="F21" s="5">
        <v>3.3140520000000002</v>
      </c>
      <c r="G21" s="5">
        <v>3.6776900000000001</v>
      </c>
      <c r="H21" s="5">
        <v>3.7752370000000002</v>
      </c>
      <c r="I21" s="5">
        <v>3.864052</v>
      </c>
      <c r="J21" s="5">
        <v>4.717962</v>
      </c>
      <c r="K21" s="5">
        <v>5.0868000000000002</v>
      </c>
      <c r="L21" s="5">
        <v>4.3214839999999999</v>
      </c>
      <c r="N21" s="15">
        <v>2016</v>
      </c>
      <c r="O21" s="15">
        <v>6227.3480369999997</v>
      </c>
      <c r="P21" s="15" t="s">
        <v>1</v>
      </c>
      <c r="R21" s="15">
        <v>3174407.9577208241</v>
      </c>
      <c r="S21" s="15">
        <v>34079.957788</v>
      </c>
    </row>
    <row r="22" spans="1:19" ht="16.5" customHeight="1">
      <c r="A22" s="4" t="s">
        <v>52</v>
      </c>
      <c r="B22" s="5">
        <v>247.88068999999999</v>
      </c>
      <c r="C22" s="5">
        <v>263.123672</v>
      </c>
      <c r="D22" s="5">
        <v>277.65450099999998</v>
      </c>
      <c r="E22" s="5">
        <v>286.410957</v>
      </c>
      <c r="F22" s="5">
        <v>249.63676899999999</v>
      </c>
      <c r="G22" s="5">
        <v>248.48702</v>
      </c>
      <c r="H22" s="5">
        <v>256.17675300000002</v>
      </c>
      <c r="I22" s="5">
        <v>249.707356</v>
      </c>
      <c r="J22" s="5">
        <v>239.249334</v>
      </c>
      <c r="K22" s="5">
        <v>242.15475599999999</v>
      </c>
      <c r="L22" s="5">
        <v>182.77094299999999</v>
      </c>
      <c r="N22" s="15">
        <v>2017</v>
      </c>
      <c r="O22" s="15">
        <v>6337.8040899999996</v>
      </c>
      <c r="P22" s="15" t="s">
        <v>1</v>
      </c>
      <c r="R22" s="15">
        <v>3212347.3113388289</v>
      </c>
      <c r="S22" s="15">
        <v>35588.616964000001</v>
      </c>
    </row>
    <row r="23" spans="1:19" ht="16.5" customHeight="1">
      <c r="A23" s="2" t="s">
        <v>0</v>
      </c>
      <c r="B23" s="3"/>
      <c r="C23" s="3"/>
      <c r="D23" s="3"/>
      <c r="E23" s="3"/>
      <c r="F23" s="3"/>
      <c r="G23" s="3"/>
      <c r="H23" s="3"/>
      <c r="I23" s="3"/>
      <c r="J23" s="3"/>
      <c r="K23" s="3"/>
      <c r="L23" s="3"/>
      <c r="N23" s="15">
        <v>2018</v>
      </c>
      <c r="O23" s="15">
        <v>6609.0114130000002</v>
      </c>
      <c r="P23" s="15" t="s">
        <v>1</v>
      </c>
      <c r="R23" s="15">
        <v>3240326.5426353998</v>
      </c>
      <c r="S23" s="15">
        <v>36502.047224000002</v>
      </c>
    </row>
    <row r="24" spans="1:19" ht="16.5" customHeight="1">
      <c r="A24" s="4" t="s">
        <v>10</v>
      </c>
      <c r="B24" s="5">
        <v>475.90600000000001</v>
      </c>
      <c r="C24" s="5">
        <v>493.31099999999998</v>
      </c>
      <c r="D24" s="5">
        <v>500.14800000000002</v>
      </c>
      <c r="E24" s="5">
        <v>503.98399999999998</v>
      </c>
      <c r="F24" s="5">
        <v>518.16700000000003</v>
      </c>
      <c r="G24" s="5">
        <v>494.59</v>
      </c>
      <c r="H24" s="5">
        <v>452.846</v>
      </c>
      <c r="I24" s="5">
        <v>465.25200000000001</v>
      </c>
      <c r="J24" s="5">
        <v>476.52199999999999</v>
      </c>
      <c r="K24" s="5">
        <v>444.61</v>
      </c>
      <c r="L24" s="5">
        <v>380.88499999999999</v>
      </c>
      <c r="N24" s="15">
        <v>2019</v>
      </c>
      <c r="O24" s="15">
        <v>6814.9986060000001</v>
      </c>
      <c r="P24" s="15" t="s">
        <v>1</v>
      </c>
      <c r="R24" s="15">
        <v>3261771.6628413144</v>
      </c>
      <c r="S24" s="15">
        <v>34753.051169000006</v>
      </c>
    </row>
    <row r="25" spans="1:19" ht="16.5" customHeight="1">
      <c r="A25" s="4" t="s">
        <v>11</v>
      </c>
      <c r="B25" s="5">
        <v>35541</v>
      </c>
      <c r="C25" s="5">
        <v>36649</v>
      </c>
      <c r="D25" s="5">
        <v>36525</v>
      </c>
      <c r="E25" s="5">
        <v>35253</v>
      </c>
      <c r="F25" s="5">
        <v>37193</v>
      </c>
      <c r="G25" s="5">
        <v>35853</v>
      </c>
      <c r="H25" s="5">
        <v>32572</v>
      </c>
      <c r="I25" s="5">
        <v>34065</v>
      </c>
      <c r="J25" s="5">
        <v>35018</v>
      </c>
      <c r="K25" s="5">
        <v>33242</v>
      </c>
      <c r="L25" s="5">
        <v>29364</v>
      </c>
      <c r="N25" s="15">
        <v>2020</v>
      </c>
      <c r="O25" s="15">
        <v>4214.2617419999997</v>
      </c>
      <c r="P25" s="15" t="s">
        <v>1</v>
      </c>
      <c r="R25" s="15">
        <v>2903621.5262799999</v>
      </c>
      <c r="S25" s="15">
        <v>30644.603299000002</v>
      </c>
    </row>
    <row r="26" spans="1:19" ht="16.5" customHeight="1">
      <c r="A26" s="6" t="s">
        <v>50</v>
      </c>
      <c r="B26" s="5">
        <v>37.453000000000003</v>
      </c>
      <c r="C26" s="5">
        <v>37.090000000000003</v>
      </c>
      <c r="D26" s="5">
        <v>37.64</v>
      </c>
      <c r="E26" s="5">
        <v>38.409999999999997</v>
      </c>
      <c r="F26" s="5">
        <v>38.012999999999998</v>
      </c>
      <c r="G26" s="5">
        <v>37.798127000000001</v>
      </c>
      <c r="H26" s="5">
        <v>37.808</v>
      </c>
      <c r="I26" s="5">
        <v>37.859000000000002</v>
      </c>
      <c r="J26" s="5">
        <v>37.825000000000003</v>
      </c>
      <c r="K26" s="5">
        <v>38.204999999999998</v>
      </c>
      <c r="L26" s="5">
        <v>26.867000000000001</v>
      </c>
      <c r="N26" s="15">
        <v>2010</v>
      </c>
      <c r="O26" s="15">
        <v>2967265.9665717185</v>
      </c>
      <c r="P26" s="15" t="s">
        <v>74</v>
      </c>
    </row>
    <row r="27" spans="1:19" ht="16.5" customHeight="1">
      <c r="A27" s="6" t="s">
        <v>51</v>
      </c>
      <c r="B27" s="5">
        <v>294.82</v>
      </c>
      <c r="C27" s="5">
        <v>296.315</v>
      </c>
      <c r="D27" s="5">
        <v>319.08800000000002</v>
      </c>
      <c r="E27" s="5">
        <v>324.94900000000001</v>
      </c>
      <c r="F27" s="5">
        <v>324.68299999999999</v>
      </c>
      <c r="G27" s="5">
        <v>319.46379400000001</v>
      </c>
      <c r="H27" s="5">
        <v>316.38400000000001</v>
      </c>
      <c r="I27" s="5">
        <v>316.14800000000002</v>
      </c>
      <c r="J27" s="5">
        <v>272.54000000000002</v>
      </c>
      <c r="K27" s="5">
        <v>278.88900000000001</v>
      </c>
      <c r="L27" s="5">
        <v>184.68</v>
      </c>
      <c r="N27" s="15">
        <v>2011</v>
      </c>
      <c r="O27" s="15">
        <v>2950401.8071570308</v>
      </c>
      <c r="P27" s="15" t="s">
        <v>74</v>
      </c>
    </row>
    <row r="28" spans="1:19" ht="16.5" customHeight="1" thickBot="1">
      <c r="A28" s="8" t="s">
        <v>49</v>
      </c>
      <c r="B28" s="9">
        <v>513.35900000000004</v>
      </c>
      <c r="C28" s="9">
        <v>530.40099999999995</v>
      </c>
      <c r="D28" s="9">
        <v>537.78800000000001</v>
      </c>
      <c r="E28" s="9">
        <v>542.39400000000001</v>
      </c>
      <c r="F28" s="9">
        <v>556.18000000000006</v>
      </c>
      <c r="G28" s="9">
        <v>532.38812699999994</v>
      </c>
      <c r="H28" s="9">
        <v>490.654</v>
      </c>
      <c r="I28" s="9">
        <v>503.11099999999999</v>
      </c>
      <c r="J28" s="9">
        <v>514.34699999999998</v>
      </c>
      <c r="K28" s="9">
        <v>482.815</v>
      </c>
      <c r="L28" s="9">
        <v>407.75200000000001</v>
      </c>
      <c r="N28" s="15">
        <v>2012</v>
      </c>
      <c r="O28" s="15">
        <v>2969432.938078207</v>
      </c>
      <c r="P28" s="15" t="s">
        <v>74</v>
      </c>
    </row>
    <row r="29" spans="1:19" ht="12.75" customHeight="1">
      <c r="A29" s="26" t="s">
        <v>72</v>
      </c>
      <c r="B29" s="13"/>
      <c r="C29" s="13"/>
      <c r="D29" s="13"/>
      <c r="E29" s="13"/>
      <c r="F29" s="13"/>
      <c r="G29" s="13"/>
      <c r="H29" s="13"/>
      <c r="I29" s="13"/>
      <c r="J29" s="13"/>
      <c r="K29" s="13"/>
      <c r="N29" s="15">
        <v>2013</v>
      </c>
      <c r="O29" s="15">
        <v>2988280.1894543027</v>
      </c>
      <c r="P29" s="15" t="s">
        <v>74</v>
      </c>
    </row>
    <row r="30" spans="1:19" ht="12.75" customHeight="1">
      <c r="A30" s="27"/>
      <c r="B30" s="13"/>
      <c r="C30" s="13"/>
      <c r="D30" s="13"/>
      <c r="E30" s="13"/>
      <c r="F30" s="13"/>
      <c r="G30" s="13"/>
      <c r="H30" s="13"/>
      <c r="I30" s="13"/>
      <c r="J30" s="13"/>
      <c r="K30" s="13"/>
      <c r="N30" s="15">
        <v>2014</v>
      </c>
      <c r="O30" s="15">
        <v>3025655.7268996327</v>
      </c>
      <c r="P30" s="15" t="s">
        <v>74</v>
      </c>
    </row>
    <row r="31" spans="1:19" ht="43.2" customHeight="1">
      <c r="A31" s="28" t="s">
        <v>12</v>
      </c>
      <c r="B31" s="13"/>
      <c r="C31" s="13"/>
      <c r="D31" s="13"/>
      <c r="E31" s="13"/>
      <c r="F31" s="13"/>
      <c r="G31" s="13"/>
      <c r="H31" s="13"/>
      <c r="I31" s="13"/>
      <c r="J31" s="13"/>
      <c r="K31" s="13"/>
      <c r="N31" s="15">
        <v>2015</v>
      </c>
      <c r="O31" s="15">
        <v>3095372.7010209644</v>
      </c>
      <c r="P31" s="15" t="s">
        <v>74</v>
      </c>
    </row>
    <row r="32" spans="1:19" ht="109.2" customHeight="1">
      <c r="A32" s="29" t="s">
        <v>33</v>
      </c>
      <c r="B32" s="13"/>
      <c r="C32" s="13"/>
      <c r="D32" s="13"/>
      <c r="E32" s="13"/>
      <c r="F32" s="13"/>
      <c r="G32" s="13"/>
      <c r="H32" s="13"/>
      <c r="I32" s="13"/>
      <c r="J32" s="13"/>
      <c r="K32" s="13"/>
      <c r="N32" s="15">
        <v>2016</v>
      </c>
      <c r="O32" s="15">
        <v>3174407.9577208241</v>
      </c>
      <c r="P32" s="15" t="s">
        <v>74</v>
      </c>
    </row>
    <row r="33" spans="1:16" ht="25.2">
      <c r="A33" s="23" t="s">
        <v>34</v>
      </c>
      <c r="B33" s="13"/>
      <c r="C33" s="13"/>
      <c r="D33" s="13"/>
      <c r="E33" s="13"/>
      <c r="F33" s="13"/>
      <c r="G33" s="13"/>
      <c r="H33" s="13"/>
      <c r="I33" s="13"/>
      <c r="J33" s="13"/>
      <c r="K33" s="13"/>
      <c r="N33" s="15">
        <v>2017</v>
      </c>
      <c r="O33" s="15">
        <v>3212347.3113388289</v>
      </c>
      <c r="P33" s="15" t="s">
        <v>74</v>
      </c>
    </row>
    <row r="34" spans="1:16" ht="13.8">
      <c r="A34" s="23" t="s">
        <v>67</v>
      </c>
      <c r="B34" s="13"/>
      <c r="C34" s="13"/>
      <c r="D34" s="13"/>
      <c r="E34" s="13"/>
      <c r="F34" s="13"/>
      <c r="G34" s="13"/>
      <c r="H34" s="13"/>
      <c r="I34" s="13"/>
      <c r="J34" s="13"/>
      <c r="K34" s="13"/>
      <c r="N34" s="15">
        <v>2018</v>
      </c>
      <c r="O34" s="15">
        <v>3240326.5426353998</v>
      </c>
      <c r="P34" s="15" t="s">
        <v>74</v>
      </c>
    </row>
    <row r="35" spans="1:16" ht="36.6">
      <c r="A35" s="24" t="s">
        <v>44</v>
      </c>
      <c r="B35" s="13"/>
      <c r="C35" s="13"/>
      <c r="D35" s="13"/>
      <c r="E35" s="13"/>
      <c r="F35" s="13"/>
      <c r="G35" s="13"/>
      <c r="H35" s="13"/>
      <c r="I35" s="13"/>
      <c r="J35" s="13"/>
      <c r="K35" s="13"/>
      <c r="N35" s="15">
        <v>2019</v>
      </c>
      <c r="O35" s="15">
        <v>3261771.6628413144</v>
      </c>
      <c r="P35" s="15" t="s">
        <v>74</v>
      </c>
    </row>
    <row r="36" spans="1:16" ht="12.75" customHeight="1">
      <c r="A36" s="23" t="s">
        <v>45</v>
      </c>
      <c r="B36" s="13"/>
      <c r="C36" s="13"/>
      <c r="D36" s="13"/>
      <c r="E36" s="13"/>
      <c r="F36" s="13"/>
      <c r="G36" s="13"/>
      <c r="H36" s="13"/>
      <c r="I36" s="13"/>
      <c r="J36" s="13"/>
      <c r="K36" s="13"/>
      <c r="N36" s="15">
        <v>2020</v>
      </c>
      <c r="O36" s="15">
        <v>2903621.5262799999</v>
      </c>
      <c r="P36" s="15" t="s">
        <v>74</v>
      </c>
    </row>
    <row r="37" spans="1:16" ht="13.8">
      <c r="A37" s="23" t="s">
        <v>46</v>
      </c>
      <c r="B37" s="13"/>
      <c r="C37" s="13"/>
      <c r="D37" s="13"/>
      <c r="E37" s="13"/>
      <c r="F37" s="13"/>
      <c r="G37" s="13"/>
      <c r="H37" s="13"/>
      <c r="I37" s="13"/>
      <c r="J37" s="13"/>
      <c r="K37" s="13"/>
      <c r="N37" s="15">
        <v>2010</v>
      </c>
      <c r="O37" s="15">
        <v>35835.82</v>
      </c>
      <c r="P37" s="15" t="s">
        <v>75</v>
      </c>
    </row>
    <row r="38" spans="1:16" ht="25.2">
      <c r="A38" s="23" t="s">
        <v>63</v>
      </c>
      <c r="B38" s="13"/>
      <c r="C38" s="13"/>
      <c r="D38" s="13"/>
      <c r="E38" s="13"/>
      <c r="F38" s="13"/>
      <c r="G38" s="13"/>
      <c r="H38" s="13"/>
      <c r="I38" s="13"/>
      <c r="J38" s="13"/>
      <c r="K38" s="13"/>
      <c r="N38" s="15">
        <v>2011</v>
      </c>
      <c r="O38" s="15">
        <v>36945.315000000002</v>
      </c>
      <c r="P38" s="15" t="s">
        <v>75</v>
      </c>
    </row>
    <row r="39" spans="1:16" ht="13.8">
      <c r="A39" s="23" t="s">
        <v>47</v>
      </c>
      <c r="B39" s="13"/>
      <c r="C39" s="13"/>
      <c r="D39" s="13"/>
      <c r="E39" s="13"/>
      <c r="F39" s="13"/>
      <c r="G39" s="13"/>
      <c r="H39" s="13"/>
      <c r="I39" s="13"/>
      <c r="J39" s="13"/>
      <c r="K39" s="13"/>
      <c r="N39" s="15">
        <v>2012</v>
      </c>
      <c r="O39" s="15">
        <v>36844.088000000003</v>
      </c>
      <c r="P39" s="15" t="s">
        <v>75</v>
      </c>
    </row>
    <row r="40" spans="1:16" ht="36.6">
      <c r="A40" s="24" t="s">
        <v>48</v>
      </c>
      <c r="B40" s="10"/>
      <c r="C40" s="10"/>
      <c r="D40" s="10"/>
      <c r="E40" s="10"/>
      <c r="F40" s="10"/>
      <c r="G40" s="10"/>
      <c r="H40" s="10"/>
      <c r="I40" s="10"/>
      <c r="J40" s="10"/>
      <c r="K40" s="10"/>
      <c r="N40" s="15">
        <v>2013</v>
      </c>
      <c r="O40" s="15">
        <v>35577.949000000001</v>
      </c>
      <c r="P40" s="15" t="s">
        <v>75</v>
      </c>
    </row>
    <row r="41" spans="1:16" ht="12.75" customHeight="1">
      <c r="A41" s="24"/>
      <c r="B41" s="10"/>
      <c r="C41" s="10"/>
      <c r="D41" s="10"/>
      <c r="E41" s="10"/>
      <c r="F41" s="10"/>
      <c r="G41" s="10"/>
      <c r="H41" s="10"/>
      <c r="I41" s="10"/>
      <c r="J41" s="10"/>
      <c r="K41" s="10"/>
      <c r="N41" s="15">
        <v>2014</v>
      </c>
      <c r="O41" s="15">
        <v>37517.682999999997</v>
      </c>
      <c r="P41" s="15" t="s">
        <v>75</v>
      </c>
    </row>
    <row r="42" spans="1:16" ht="12.75" customHeight="1">
      <c r="A42" s="25" t="s">
        <v>13</v>
      </c>
      <c r="B42" s="13"/>
      <c r="C42" s="13"/>
      <c r="D42" s="13"/>
      <c r="E42" s="13"/>
      <c r="F42" s="13"/>
      <c r="G42" s="13"/>
      <c r="H42" s="13"/>
      <c r="I42" s="13"/>
      <c r="J42" s="13"/>
      <c r="K42" s="13"/>
      <c r="N42" s="15">
        <v>2015</v>
      </c>
      <c r="O42" s="15">
        <v>36172.463794000003</v>
      </c>
      <c r="P42" s="15" t="s">
        <v>75</v>
      </c>
    </row>
    <row r="43" spans="1:16" ht="12.75" customHeight="1">
      <c r="A43" s="20" t="s">
        <v>14</v>
      </c>
      <c r="B43" s="13"/>
      <c r="C43" s="13"/>
      <c r="D43" s="13"/>
      <c r="E43" s="13"/>
      <c r="F43" s="13"/>
      <c r="G43" s="13"/>
      <c r="H43" s="13"/>
      <c r="I43" s="13"/>
      <c r="J43" s="13"/>
      <c r="K43" s="13"/>
      <c r="N43" s="15">
        <v>2016</v>
      </c>
      <c r="O43" s="15">
        <v>32888.383999999998</v>
      </c>
      <c r="P43" s="15" t="s">
        <v>75</v>
      </c>
    </row>
    <row r="44" spans="1:16" ht="12.75" customHeight="1">
      <c r="A44" s="21" t="s">
        <v>15</v>
      </c>
      <c r="B44" s="13"/>
      <c r="C44" s="13"/>
      <c r="D44" s="13"/>
      <c r="E44" s="13"/>
      <c r="F44" s="13"/>
      <c r="G44" s="13"/>
      <c r="H44" s="13"/>
      <c r="I44" s="13"/>
      <c r="J44" s="13"/>
      <c r="K44" s="13"/>
      <c r="N44" s="15">
        <v>2017</v>
      </c>
      <c r="O44" s="15">
        <v>34381.148000000001</v>
      </c>
      <c r="P44" s="15" t="s">
        <v>75</v>
      </c>
    </row>
    <row r="45" spans="1:16" ht="12.75" customHeight="1">
      <c r="A45" s="16" t="s">
        <v>32</v>
      </c>
      <c r="B45" s="13"/>
      <c r="C45" s="13"/>
      <c r="D45" s="13"/>
      <c r="E45" s="13"/>
      <c r="F45" s="13"/>
      <c r="G45" s="13"/>
      <c r="H45" s="13"/>
      <c r="I45" s="13"/>
      <c r="J45" s="13"/>
      <c r="K45" s="13"/>
      <c r="N45" s="15">
        <v>2018</v>
      </c>
      <c r="O45" s="15">
        <v>35290.54</v>
      </c>
      <c r="P45" s="15" t="s">
        <v>75</v>
      </c>
    </row>
    <row r="46" spans="1:16" ht="12.75" customHeight="1">
      <c r="A46" s="21"/>
      <c r="B46" s="13"/>
      <c r="C46" s="13"/>
      <c r="D46" s="13"/>
      <c r="E46" s="13"/>
      <c r="F46" s="13"/>
      <c r="G46" s="13"/>
      <c r="H46" s="13"/>
      <c r="I46" s="13"/>
      <c r="J46" s="13"/>
      <c r="K46" s="13"/>
      <c r="N46" s="15">
        <v>2019</v>
      </c>
      <c r="O46" s="15">
        <v>33520.889000000003</v>
      </c>
      <c r="P46" s="15" t="s">
        <v>75</v>
      </c>
    </row>
    <row r="47" spans="1:16" ht="12.75" customHeight="1">
      <c r="A47" s="22" t="s">
        <v>16</v>
      </c>
      <c r="B47" s="13"/>
      <c r="C47" s="13"/>
      <c r="D47" s="13"/>
      <c r="E47" s="13"/>
      <c r="F47" s="13"/>
      <c r="G47" s="13"/>
      <c r="H47" s="13"/>
      <c r="I47" s="13"/>
      <c r="J47" s="13"/>
      <c r="K47" s="13"/>
      <c r="N47" s="15">
        <v>2020</v>
      </c>
      <c r="O47" s="15">
        <v>29548.68</v>
      </c>
      <c r="P47" s="15" t="s">
        <v>75</v>
      </c>
    </row>
    <row r="48" spans="1:16" ht="12.75" customHeight="1">
      <c r="A48" s="22" t="s">
        <v>17</v>
      </c>
      <c r="B48" s="13"/>
      <c r="C48" s="13"/>
      <c r="D48" s="13"/>
      <c r="E48" s="13"/>
      <c r="F48" s="13"/>
      <c r="G48" s="13"/>
      <c r="H48" s="13"/>
      <c r="I48" s="13"/>
      <c r="J48" s="13"/>
      <c r="K48" s="13"/>
    </row>
    <row r="49" spans="1:11" ht="12.75" customHeight="1">
      <c r="A49" s="18" t="s">
        <v>18</v>
      </c>
      <c r="B49" s="13"/>
      <c r="C49" s="13"/>
      <c r="D49" s="13"/>
      <c r="E49" s="13"/>
      <c r="F49" s="13"/>
      <c r="G49" s="13"/>
      <c r="H49" s="13"/>
      <c r="I49" s="13"/>
      <c r="J49" s="13"/>
      <c r="K49" s="13"/>
    </row>
    <row r="50" spans="1:11" ht="12.75" customHeight="1">
      <c r="A50" s="16" t="s">
        <v>19</v>
      </c>
      <c r="B50" s="13"/>
      <c r="C50" s="13"/>
      <c r="D50" s="13"/>
      <c r="E50" s="13"/>
      <c r="F50" s="13"/>
      <c r="G50" s="13"/>
      <c r="H50" s="13"/>
      <c r="I50" s="13"/>
      <c r="J50" s="13"/>
      <c r="K50" s="13"/>
    </row>
    <row r="51" spans="1:11" ht="12.75" customHeight="1">
      <c r="A51" s="16" t="s">
        <v>55</v>
      </c>
      <c r="B51" s="14"/>
      <c r="C51" s="14"/>
      <c r="D51" s="14"/>
      <c r="E51" s="14"/>
      <c r="F51" s="14"/>
      <c r="G51" s="14"/>
      <c r="H51" s="14"/>
      <c r="I51" s="14"/>
      <c r="J51" s="14"/>
      <c r="K51" s="14"/>
    </row>
    <row r="52" spans="1:11" ht="25.5" customHeight="1">
      <c r="A52" s="21" t="s">
        <v>64</v>
      </c>
      <c r="B52" s="13"/>
      <c r="C52" s="13"/>
      <c r="D52" s="13"/>
      <c r="E52" s="13"/>
      <c r="F52" s="13"/>
      <c r="G52" s="13"/>
      <c r="H52" s="13"/>
      <c r="I52" s="13"/>
      <c r="J52" s="13"/>
      <c r="K52" s="13"/>
    </row>
    <row r="53" spans="1:11" s="11" customFormat="1" ht="12.75" customHeight="1">
      <c r="A53" s="18" t="s">
        <v>20</v>
      </c>
      <c r="B53" s="13"/>
      <c r="C53" s="13"/>
      <c r="D53" s="13"/>
      <c r="E53" s="13"/>
      <c r="F53" s="13"/>
      <c r="G53" s="13"/>
      <c r="H53" s="13"/>
      <c r="I53" s="13"/>
      <c r="J53" s="13"/>
      <c r="K53" s="13"/>
    </row>
    <row r="54" spans="1:11" s="11" customFormat="1" ht="12.75" customHeight="1">
      <c r="A54" s="16" t="s">
        <v>21</v>
      </c>
      <c r="B54" s="13"/>
      <c r="C54" s="13"/>
      <c r="D54" s="13"/>
      <c r="E54" s="13"/>
      <c r="F54" s="13"/>
      <c r="G54" s="13"/>
      <c r="H54" s="13"/>
      <c r="I54" s="13"/>
      <c r="J54" s="13"/>
      <c r="K54" s="13"/>
    </row>
    <row r="55" spans="1:11" s="11" customFormat="1" ht="12.75" customHeight="1">
      <c r="A55" s="16" t="s">
        <v>56</v>
      </c>
      <c r="B55" s="13"/>
      <c r="C55" s="13"/>
      <c r="D55" s="13"/>
      <c r="E55" s="13"/>
      <c r="F55" s="13"/>
      <c r="G55" s="13"/>
      <c r="H55" s="13"/>
      <c r="I55" s="13"/>
      <c r="J55" s="13"/>
      <c r="K55" s="13"/>
    </row>
    <row r="56" spans="1:11" s="11" customFormat="1" ht="12.75" customHeight="1">
      <c r="A56" s="16" t="s">
        <v>22</v>
      </c>
      <c r="B56" s="13"/>
      <c r="C56" s="13"/>
      <c r="D56" s="13"/>
      <c r="E56" s="13"/>
      <c r="F56" s="13"/>
      <c r="G56" s="13"/>
      <c r="H56" s="13"/>
      <c r="I56" s="13"/>
      <c r="J56" s="13"/>
      <c r="K56" s="13"/>
    </row>
    <row r="57" spans="1:11" s="11" customFormat="1" ht="12.75" customHeight="1">
      <c r="A57" s="16" t="s">
        <v>58</v>
      </c>
      <c r="B57" s="13"/>
      <c r="C57" s="13"/>
      <c r="D57" s="13"/>
      <c r="E57" s="13"/>
      <c r="F57" s="13"/>
      <c r="G57" s="13"/>
      <c r="H57" s="13"/>
      <c r="I57" s="13"/>
      <c r="J57" s="13"/>
      <c r="K57" s="13"/>
    </row>
    <row r="58" spans="1:11" s="11" customFormat="1" ht="12.75" customHeight="1">
      <c r="A58" s="16" t="s">
        <v>57</v>
      </c>
      <c r="B58" s="13"/>
      <c r="C58" s="13"/>
      <c r="D58" s="13"/>
      <c r="E58" s="13"/>
      <c r="F58" s="13"/>
      <c r="G58" s="13"/>
      <c r="H58" s="13"/>
      <c r="I58" s="13"/>
      <c r="J58" s="13"/>
      <c r="K58" s="13"/>
    </row>
    <row r="59" spans="1:11" s="11" customFormat="1" ht="12.75" customHeight="1">
      <c r="A59" s="19" t="s">
        <v>23</v>
      </c>
      <c r="B59" s="13"/>
      <c r="C59" s="13"/>
      <c r="D59" s="13"/>
      <c r="E59" s="13"/>
      <c r="F59" s="13"/>
      <c r="G59" s="13"/>
      <c r="H59" s="13"/>
      <c r="I59" s="13"/>
      <c r="J59" s="13"/>
      <c r="K59" s="13"/>
    </row>
    <row r="60" spans="1:11" s="11" customFormat="1" ht="12.75" customHeight="1">
      <c r="A60" s="20" t="s">
        <v>54</v>
      </c>
      <c r="B60" s="13"/>
      <c r="C60" s="13"/>
      <c r="D60" s="13"/>
      <c r="E60" s="13"/>
      <c r="F60" s="13"/>
      <c r="G60" s="13"/>
      <c r="H60" s="13"/>
      <c r="I60" s="13"/>
      <c r="J60" s="13"/>
      <c r="K60" s="13"/>
    </row>
    <row r="61" spans="1:11" s="11" customFormat="1" ht="12.75" customHeight="1">
      <c r="A61" s="16" t="s">
        <v>65</v>
      </c>
      <c r="B61" s="13"/>
      <c r="C61" s="13"/>
      <c r="D61" s="13"/>
      <c r="E61" s="13"/>
      <c r="F61" s="13"/>
      <c r="G61" s="13"/>
      <c r="H61" s="13"/>
      <c r="I61" s="13"/>
      <c r="J61" s="13"/>
      <c r="K61" s="13"/>
    </row>
    <row r="62" spans="1:11" s="11" customFormat="1" ht="12.75" customHeight="1">
      <c r="A62" s="19" t="s">
        <v>24</v>
      </c>
      <c r="B62" s="13"/>
      <c r="C62" s="13"/>
      <c r="D62" s="13"/>
      <c r="E62" s="13"/>
      <c r="F62" s="13"/>
      <c r="G62" s="13"/>
      <c r="H62" s="13"/>
      <c r="I62" s="13"/>
      <c r="J62" s="13"/>
      <c r="K62" s="13"/>
    </row>
    <row r="63" spans="1:11" s="11" customFormat="1" ht="12.75" customHeight="1">
      <c r="A63" s="17" t="s">
        <v>25</v>
      </c>
      <c r="B63" s="13"/>
      <c r="C63" s="13"/>
      <c r="D63" s="13"/>
      <c r="E63" s="13"/>
      <c r="F63" s="13"/>
      <c r="G63" s="13"/>
      <c r="H63" s="13"/>
      <c r="I63" s="13"/>
      <c r="J63" s="13"/>
      <c r="K63" s="13"/>
    </row>
    <row r="64" spans="1:11" s="11" customFormat="1" ht="12.75" customHeight="1">
      <c r="A64" s="16" t="s">
        <v>68</v>
      </c>
      <c r="B64" s="13"/>
      <c r="C64" s="13"/>
      <c r="D64" s="13"/>
      <c r="E64" s="13"/>
      <c r="F64" s="13"/>
      <c r="G64" s="13"/>
      <c r="H64" s="13"/>
      <c r="I64" s="13"/>
      <c r="J64" s="13"/>
      <c r="K64" s="13"/>
    </row>
    <row r="65" spans="1:11" s="11" customFormat="1" ht="12.75" customHeight="1">
      <c r="A65" s="16" t="s">
        <v>69</v>
      </c>
      <c r="B65" s="13"/>
      <c r="C65" s="13"/>
      <c r="D65" s="13"/>
      <c r="E65" s="13"/>
      <c r="F65" s="13"/>
      <c r="G65" s="13"/>
      <c r="H65" s="13"/>
      <c r="I65" s="13"/>
      <c r="J65" s="13"/>
      <c r="K65" s="13"/>
    </row>
    <row r="66" spans="1:11" s="11" customFormat="1" ht="12.75" customHeight="1">
      <c r="A66" s="19" t="s">
        <v>26</v>
      </c>
      <c r="B66" s="13"/>
      <c r="C66" s="13"/>
      <c r="D66" s="13"/>
      <c r="E66" s="13"/>
      <c r="F66" s="13"/>
      <c r="G66" s="13"/>
      <c r="H66" s="13"/>
      <c r="I66" s="13"/>
      <c r="J66" s="13"/>
      <c r="K66" s="13"/>
    </row>
    <row r="67" spans="1:11" s="11" customFormat="1" ht="12.75" customHeight="1">
      <c r="A67" s="18" t="s">
        <v>53</v>
      </c>
      <c r="B67" s="13"/>
      <c r="C67" s="13"/>
      <c r="D67" s="13"/>
      <c r="E67" s="13"/>
      <c r="F67" s="13"/>
      <c r="G67" s="13"/>
      <c r="H67" s="13"/>
      <c r="I67" s="13"/>
      <c r="J67" s="13"/>
      <c r="K67" s="13"/>
    </row>
    <row r="68" spans="1:11" s="11" customFormat="1" ht="12.75" customHeight="1">
      <c r="A68" s="17" t="s">
        <v>31</v>
      </c>
      <c r="B68" s="13"/>
      <c r="C68" s="13"/>
      <c r="D68" s="13"/>
      <c r="E68" s="13"/>
      <c r="F68" s="13"/>
      <c r="G68" s="13"/>
      <c r="H68" s="13"/>
      <c r="I68" s="13"/>
      <c r="J68" s="13"/>
      <c r="K68" s="13"/>
    </row>
    <row r="69" spans="1:11" s="11" customFormat="1" ht="12.75" customHeight="1">
      <c r="A69" s="18" t="s">
        <v>27</v>
      </c>
      <c r="B69" s="13"/>
      <c r="C69" s="13"/>
      <c r="D69" s="13"/>
      <c r="E69" s="13"/>
      <c r="F69" s="13"/>
      <c r="G69" s="13"/>
      <c r="H69" s="13"/>
      <c r="I69" s="13"/>
      <c r="J69" s="13"/>
      <c r="K69" s="13"/>
    </row>
    <row r="70" spans="1:11" s="11" customFormat="1" ht="12.75" customHeight="1">
      <c r="A70" s="16" t="s">
        <v>28</v>
      </c>
      <c r="B70" s="13"/>
      <c r="C70" s="13"/>
      <c r="D70" s="13"/>
      <c r="E70" s="13"/>
      <c r="F70" s="13"/>
      <c r="G70" s="13"/>
      <c r="H70" s="13"/>
      <c r="I70" s="13"/>
      <c r="J70" s="13"/>
      <c r="K70" s="13"/>
    </row>
    <row r="71" spans="1:11" s="11" customFormat="1" ht="12.75" customHeight="1">
      <c r="A71" s="16" t="s">
        <v>60</v>
      </c>
      <c r="B71" s="13"/>
      <c r="C71" s="13"/>
      <c r="D71" s="13"/>
      <c r="E71" s="13"/>
      <c r="F71" s="13"/>
      <c r="G71" s="13"/>
      <c r="H71" s="13"/>
      <c r="I71" s="13"/>
      <c r="J71" s="13"/>
      <c r="K71" s="13"/>
    </row>
    <row r="72" spans="1:11" s="11" customFormat="1" ht="12.75" customHeight="1">
      <c r="A72" s="16" t="s">
        <v>70</v>
      </c>
      <c r="B72" s="13"/>
      <c r="C72" s="13"/>
      <c r="D72" s="13"/>
      <c r="E72" s="13"/>
      <c r="F72" s="13"/>
      <c r="G72" s="13"/>
      <c r="H72" s="13"/>
      <c r="I72" s="13"/>
      <c r="J72" s="13"/>
      <c r="K72" s="13"/>
    </row>
    <row r="73" spans="1:11" s="11" customFormat="1" ht="12.75" customHeight="1">
      <c r="A73" s="18" t="s">
        <v>29</v>
      </c>
      <c r="B73" s="13"/>
      <c r="C73" s="13"/>
      <c r="D73" s="13"/>
      <c r="E73" s="13"/>
      <c r="F73" s="13"/>
      <c r="G73" s="13"/>
      <c r="H73" s="13"/>
      <c r="I73" s="13"/>
      <c r="J73" s="13"/>
      <c r="K73" s="13"/>
    </row>
    <row r="74" spans="1:11" s="11" customFormat="1" ht="12.75" customHeight="1">
      <c r="A74" s="16" t="s">
        <v>30</v>
      </c>
      <c r="B74" s="13"/>
      <c r="C74" s="13"/>
      <c r="D74" s="13"/>
      <c r="E74" s="13"/>
      <c r="F74" s="13"/>
      <c r="G74" s="13"/>
      <c r="H74" s="13"/>
      <c r="I74" s="13"/>
      <c r="J74" s="13"/>
      <c r="K74" s="13"/>
    </row>
    <row r="75" spans="1:11" s="11" customFormat="1" ht="12.75" customHeight="1">
      <c r="A75" s="16" t="s">
        <v>59</v>
      </c>
      <c r="B75" s="13"/>
      <c r="C75" s="13"/>
      <c r="D75" s="13"/>
      <c r="E75" s="13"/>
      <c r="F75" s="13"/>
      <c r="G75" s="13"/>
      <c r="H75" s="13"/>
      <c r="I75" s="13"/>
      <c r="J75" s="13"/>
      <c r="K75" s="13"/>
    </row>
    <row r="76" spans="1:11" s="11" customFormat="1" ht="12.75" customHeight="1">
      <c r="A76" s="17" t="s">
        <v>71</v>
      </c>
      <c r="B76" s="13"/>
      <c r="C76" s="13"/>
      <c r="D76" s="13"/>
      <c r="E76" s="13"/>
      <c r="F76" s="13"/>
      <c r="G76" s="13"/>
      <c r="H76" s="13"/>
      <c r="I76" s="13"/>
      <c r="J76" s="13"/>
      <c r="K76" s="13"/>
    </row>
  </sheetData>
  <mergeCells count="1">
    <mergeCell ref="A1:L1"/>
  </mergeCells>
  <conditionalFormatting sqref="A15 B2:L28">
    <cfRule type="containsText" dxfId="1" priority="4" operator="containsText" text="false">
      <formula>NOT(ISERROR(SEARCH("false",A2)))</formula>
    </cfRule>
  </conditionalFormatting>
  <conditionalFormatting sqref="O2:Y2">
    <cfRule type="containsText" dxfId="0" priority="1" operator="containsText" text="false">
      <formula>NOT(ISERROR(SEARCH("false",O2)))</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1-35</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datqu</cp:lastModifiedBy>
  <cp:lastPrinted>2015-11-10T14:28:26Z</cp:lastPrinted>
  <dcterms:created xsi:type="dcterms:W3CDTF">2009-12-02T20:46:15Z</dcterms:created>
  <dcterms:modified xsi:type="dcterms:W3CDTF">2022-06-26T08:14:57Z</dcterms:modified>
  <cp:category>Livable Communities</cp:category>
</cp:coreProperties>
</file>