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atnq\Downloads\"/>
    </mc:Choice>
  </mc:AlternateContent>
  <xr:revisionPtr revIDLastSave="0" documentId="8_{99F43AC3-B672-49B8-AC20-A3FEA609E8E3}" xr6:coauthVersionLast="47" xr6:coauthVersionMax="47" xr10:uidLastSave="{00000000-0000-0000-0000-000000000000}"/>
  <bookViews>
    <workbookView xWindow="-110" yWindow="-110" windowWidth="25820" windowHeight="15500" firstSheet="2" activeTab="3" xr2:uid="{00000000-000D-0000-FFFF-FFFF00000000}"/>
  </bookViews>
  <sheets>
    <sheet name="Sheet1" sheetId="1" r:id="rId1"/>
    <sheet name="Actors" sheetId="2" r:id="rId2"/>
    <sheet name="BR" sheetId="3" r:id="rId3"/>
    <sheet name="BR2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3" l="1"/>
  <c r="M14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12" i="4"/>
  <c r="M13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12" i="4"/>
  <c r="M34" i="4"/>
  <c r="N34" i="4" s="1"/>
  <c r="L33" i="3"/>
  <c r="L40" i="3"/>
  <c r="L41" i="3"/>
  <c r="L34" i="3"/>
  <c r="L31" i="3"/>
  <c r="L32" i="3"/>
  <c r="L35" i="3"/>
  <c r="L36" i="3"/>
  <c r="L37" i="3"/>
  <c r="L38" i="3"/>
  <c r="L39" i="3"/>
  <c r="O17" i="3"/>
  <c r="P17" i="3" s="1"/>
  <c r="D20" i="1"/>
  <c r="M20" i="1"/>
  <c r="J20" i="1"/>
  <c r="G20" i="1"/>
  <c r="C20" i="1"/>
  <c r="L42" i="3" l="1"/>
  <c r="M42" i="3" s="1"/>
</calcChain>
</file>

<file path=xl/sharedStrings.xml><?xml version="1.0" encoding="utf-8"?>
<sst xmlns="http://schemas.openxmlformats.org/spreadsheetml/2006/main" count="281" uniqueCount="149">
  <si>
    <t>DANH SÁCH ĐỀ TÀI MÔN KIỂM CHỨNG PHẦN MỀM B03E</t>
  </si>
  <si>
    <t>Stt</t>
  </si>
  <si>
    <t>Tên đề tài</t>
  </si>
  <si>
    <t>Mã SV 1</t>
  </si>
  <si>
    <t>Tên sinh viên 1</t>
  </si>
  <si>
    <t>Email 1</t>
  </si>
  <si>
    <t>Mã SV 2</t>
  </si>
  <si>
    <t>Tên sinh viên 2</t>
  </si>
  <si>
    <t>Email 2</t>
  </si>
  <si>
    <t>Mã SV 3</t>
  </si>
  <si>
    <t>Tên sinh viên 3</t>
  </si>
  <si>
    <t>Email 3</t>
  </si>
  <si>
    <t>Mã SV 4</t>
  </si>
  <si>
    <t>Tên sinh viên 4</t>
  </si>
  <si>
    <t>Email 4</t>
  </si>
  <si>
    <t>Lớp</t>
  </si>
  <si>
    <t>Ghi chú</t>
  </si>
  <si>
    <t>Hệ thống tạo ra đề thi trắc nghiệm phù hợp với kiến thức người học</t>
  </si>
  <si>
    <t>Võ Văn Dũng</t>
  </si>
  <si>
    <t>dungvv20@uef.edu.vn</t>
  </si>
  <si>
    <t>Ngô Võ Anh Duy</t>
  </si>
  <si>
    <t>duynva20@uef.edu.vn</t>
  </si>
  <si>
    <t>Thiết kế website shop bán quần áo</t>
  </si>
  <si>
    <t>Nguyen Quoc Dat</t>
  </si>
  <si>
    <t>datnq20@uef.edu.vn</t>
  </si>
  <si>
    <t>Nguyen Huu Tung Lam</t>
  </si>
  <si>
    <t>lamnht20@uef.edu.vn</t>
  </si>
  <si>
    <t>Website quản lý làm việc nhóm các môn học có đồ án</t>
  </si>
  <si>
    <t>Trần Tấn Đạt</t>
  </si>
  <si>
    <t>dattt20@uef.edu.vn</t>
  </si>
  <si>
    <t>Lương Minh Triều</t>
  </si>
  <si>
    <t>trieulm20@uef.edu.vn</t>
  </si>
  <si>
    <t>Bùi Hoàng Nghĩa</t>
  </si>
  <si>
    <t>nghiabh20@uef.edu.vn</t>
  </si>
  <si>
    <t>Lê Trần Đăng Khoa</t>
  </si>
  <si>
    <t>khoaltd220@uef.edu.vn</t>
  </si>
  <si>
    <t>Ứng dụng luyện thi lý thuyết kỳ thi sát hạch giấy phép lái xe</t>
  </si>
  <si>
    <t>Đặng Huỳnh Sơn</t>
  </si>
  <si>
    <t>sondh21@uef.edu.vn</t>
  </si>
  <si>
    <t>Tăng Hoàng Phúc</t>
  </si>
  <si>
    <t>phucth21@uef.edu.vn</t>
  </si>
  <si>
    <t>Ứng dụng quản lý cửa hàng mô hình nhân vật đồ chơi</t>
  </si>
  <si>
    <t>Xây dựng website bán đồ ăn trực tuyến</t>
  </si>
  <si>
    <t>Cao Trần Kiến Quốc</t>
  </si>
  <si>
    <t>quocctk20@uef.edu.vn</t>
  </si>
  <si>
    <t>Xây dựng website bán hàng tích hợp chatbot hỗ trợ tư vấn</t>
  </si>
  <si>
    <t>Xây dựng Website luyện thi trắc nghiệm THPT quốc gia</t>
  </si>
  <si>
    <t xml:space="preserve">Lê Ngọc Đình Đình </t>
  </si>
  <si>
    <t>dinhlnd20@uef.edu.vn</t>
  </si>
  <si>
    <t>Hồ Lâm Gia Khánh</t>
  </si>
  <si>
    <t>khanhhlg20@uef.edu.vn</t>
  </si>
  <si>
    <t xml:space="preserve">Nguyễn Tuấn Khoa </t>
  </si>
  <si>
    <t>khoant20@uef.edu.vn</t>
  </si>
  <si>
    <t xml:space="preserve">Trần Cao Minh Thắng </t>
  </si>
  <si>
    <t>thangtcm20@uef.edu.vn</t>
  </si>
  <si>
    <t>Xây dựng phần mềm quản lý học sinh</t>
  </si>
  <si>
    <t xml:space="preserve">Vũ Văn Trường </t>
  </si>
  <si>
    <t>truongvv20@uef.edu.vn</t>
  </si>
  <si>
    <t>Trần Đình Thành</t>
  </si>
  <si>
    <t>thanhtd220@uef.edu.vn</t>
  </si>
  <si>
    <t>Mạc Phạm Anh Tuấn</t>
  </si>
  <si>
    <t>Website quản lý đặt phòng khách sạn</t>
  </si>
  <si>
    <t xml:space="preserve">Tài Hứa Diệu Quân.         </t>
  </si>
  <si>
    <t>quanthd20@uef.edu.vn</t>
  </si>
  <si>
    <t xml:space="preserve">Lai Tấn Thuận.                    </t>
  </si>
  <si>
    <t>thuanlt220@uef.edu.vn</t>
  </si>
  <si>
    <t xml:space="preserve">Xây dựng phần mềm hỗ trợ quản lý nhà hàng </t>
  </si>
  <si>
    <t xml:space="preserve">Trần Thị Bích Thùy </t>
  </si>
  <si>
    <t>thuyttb20@uef.edu.vn</t>
  </si>
  <si>
    <t xml:space="preserve">Chế Công Toàn </t>
  </si>
  <si>
    <t>toancc@uef.edu.vn</t>
  </si>
  <si>
    <t xml:space="preserve">Lê Sanh Hoàng Tuấn </t>
  </si>
  <si>
    <t>tuanlsh20@uef.edu.vn</t>
  </si>
  <si>
    <t>ứng dụng bán vé xem phim</t>
  </si>
  <si>
    <t>Nguyễn Vũ Tuấn Anh</t>
  </si>
  <si>
    <t>anhnvt20@uef.edu.vn</t>
  </si>
  <si>
    <t>Đỗ Tuấn Kiệt</t>
  </si>
  <si>
    <t xml:space="preserve">kietdt20@uef.edu.vn
</t>
  </si>
  <si>
    <t>xây dựng ứng dụng quản lý quán cà phê</t>
  </si>
  <si>
    <t>Phạm Thị Kim Dung</t>
  </si>
  <si>
    <t>dungptk20@uef.edu.vn</t>
  </si>
  <si>
    <t>Nguyễn Như Hiếu</t>
  </si>
  <si>
    <t>hieunn20@uef.edu.vn</t>
  </si>
  <si>
    <t>Đặng Minh Phi Anh</t>
  </si>
  <si>
    <t>anhdmp20@uef.edu.vn</t>
  </si>
  <si>
    <t>Xây dụng ứng dụng mua sắm trực tuyến</t>
  </si>
  <si>
    <t>Lý Diệp Lam</t>
  </si>
  <si>
    <t>lamld18@uef.edu.vn</t>
  </si>
  <si>
    <t>Xây dựng website quản lý tìm kiếm phòng trọ tích hợp Google Map API</t>
  </si>
  <si>
    <t>Lê Trung Hiếu</t>
  </si>
  <si>
    <t>hieult420@uef.edu.vn</t>
  </si>
  <si>
    <t>Sổ tay quản lý sức khỏe gia đình</t>
  </si>
  <si>
    <t>Nguyễn Quốc Khoa Đăng</t>
  </si>
  <si>
    <t>dangnqk20@uef.edu.vn</t>
  </si>
  <si>
    <t>Tổng sinh viên</t>
  </si>
  <si>
    <t>DANH MỤC TÁC NHÂN</t>
  </si>
  <si>
    <t>ID</t>
  </si>
  <si>
    <t>Name</t>
  </si>
  <si>
    <t>001</t>
  </si>
  <si>
    <t>Chủ quán</t>
  </si>
  <si>
    <t>Nhân viên</t>
  </si>
  <si>
    <t>Quản lý</t>
  </si>
  <si>
    <t xml:space="preserve">Technical Admin </t>
  </si>
  <si>
    <t>System Admin</t>
  </si>
  <si>
    <t>Admin</t>
  </si>
  <si>
    <t>Gián tiếp</t>
  </si>
  <si>
    <t>Trực tiếp</t>
  </si>
  <si>
    <t>Trong</t>
  </si>
  <si>
    <t>Ngoài</t>
  </si>
  <si>
    <t>Actors</t>
  </si>
  <si>
    <t>Environments</t>
  </si>
  <si>
    <t>Complicated Level</t>
  </si>
  <si>
    <t>Time</t>
  </si>
  <si>
    <t>Primary group functions</t>
  </si>
  <si>
    <t>Secondary</t>
  </si>
  <si>
    <t>Web</t>
  </si>
  <si>
    <t>PC</t>
  </si>
  <si>
    <t>Mobile</t>
  </si>
  <si>
    <t>Xác thực</t>
  </si>
  <si>
    <t>Login</t>
  </si>
  <si>
    <t>x</t>
  </si>
  <si>
    <t>Logout</t>
  </si>
  <si>
    <t>Forgot Pass</t>
  </si>
  <si>
    <t>Register</t>
  </si>
  <si>
    <t>Role Assigment</t>
  </si>
  <si>
    <t>Tổng tiến</t>
  </si>
  <si>
    <t>Etd Time (hours)</t>
  </si>
  <si>
    <t>Staff</t>
  </si>
  <si>
    <t>Profile</t>
  </si>
  <si>
    <t>Sales management</t>
  </si>
  <si>
    <t>Employee management</t>
  </si>
  <si>
    <t>Customer management</t>
  </si>
  <si>
    <t>Invoice management</t>
  </si>
  <si>
    <t>Menu management</t>
  </si>
  <si>
    <t>Area management</t>
  </si>
  <si>
    <t>Warehouse management</t>
  </si>
  <si>
    <t>Work schedule management</t>
  </si>
  <si>
    <t>Report</t>
  </si>
  <si>
    <t>User</t>
  </si>
  <si>
    <t>function</t>
  </si>
  <si>
    <t>customer care</t>
  </si>
  <si>
    <t>order</t>
  </si>
  <si>
    <t>ordered goods</t>
  </si>
  <si>
    <t>view product</t>
  </si>
  <si>
    <t>change product quantity</t>
  </si>
  <si>
    <t>View product information</t>
  </si>
  <si>
    <t>view product images</t>
  </si>
  <si>
    <t>add products</t>
  </si>
  <si>
    <t>find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</si>
</sst>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b/>
      <sz val="15"/>
      <color theme="1"/>
      <name val="Arial"/>
      <scheme val="minor"/>
    </font>
    <font>
      <b/>
      <sz val="14"/>
      <color theme="1"/>
      <name val="Arial"/>
    </font>
    <font>
      <sz val="12"/>
      <color theme="1"/>
      <name val="&quot;Times New Roman&quot;"/>
    </font>
    <font>
      <sz val="12"/>
      <color theme="1"/>
      <name val="Times New Roman"/>
    </font>
    <font>
      <sz val="12"/>
      <color rgb="FF222222"/>
      <name val="Arial"/>
    </font>
    <font>
      <sz val="10"/>
      <color rgb="FF060606"/>
      <name val="Arial"/>
      <scheme val="minor"/>
    </font>
    <font>
      <u/>
      <sz val="10"/>
      <color rgb="FF0000FF"/>
      <name val="Arial"/>
    </font>
    <font>
      <sz val="11"/>
      <color rgb="FF050505"/>
      <name val="Segoe UI Historic"/>
      <charset val="1"/>
    </font>
    <font>
      <b/>
      <sz val="11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Arial"/>
      <charset val="1"/>
    </font>
    <font>
      <u/>
      <sz val="10"/>
      <color theme="10"/>
      <name val="Arial"/>
      <scheme val="minor"/>
    </font>
    <font>
      <sz val="12"/>
      <color rgb="FF000000"/>
      <name val="Times New Roman"/>
      <charset val="1"/>
    </font>
    <font>
      <sz val="11"/>
      <color rgb="FF000000"/>
      <name val="Calibri"/>
      <charset val="1"/>
    </font>
    <font>
      <i/>
      <sz val="11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0" borderId="0" xfId="0" applyFont="1" applyAlignment="1">
      <alignment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7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0" fillId="4" borderId="0" xfId="0" applyFill="1" applyAlignment="1">
      <alignment wrapText="1"/>
    </xf>
    <xf numFmtId="0" fontId="8" fillId="4" borderId="1" xfId="0" applyFont="1" applyFill="1" applyBorder="1" applyAlignment="1">
      <alignment vertical="center" wrapText="1"/>
    </xf>
    <xf numFmtId="0" fontId="10" fillId="4" borderId="0" xfId="0" applyFont="1" applyFill="1" applyAlignment="1">
      <alignment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wrapText="1"/>
    </xf>
    <xf numFmtId="0" fontId="9" fillId="3" borderId="1" xfId="0" applyFont="1" applyFill="1" applyBorder="1" applyAlignment="1">
      <alignment vertical="center" wrapText="1"/>
    </xf>
    <xf numFmtId="0" fontId="0" fillId="0" borderId="0" xfId="0" quotePrefix="1"/>
    <xf numFmtId="0" fontId="13" fillId="0" borderId="0" xfId="0" applyFont="1"/>
    <xf numFmtId="0" fontId="0" fillId="0" borderId="1" xfId="0" applyBorder="1"/>
    <xf numFmtId="0" fontId="14" fillId="3" borderId="1" xfId="1" applyFill="1" applyBorder="1" applyAlignment="1">
      <alignment wrapText="1"/>
    </xf>
    <xf numFmtId="0" fontId="14" fillId="3" borderId="0" xfId="1" applyFill="1" applyAlignment="1">
      <alignment vertical="center" wrapText="1"/>
    </xf>
    <xf numFmtId="0" fontId="14" fillId="4" borderId="1" xfId="1" applyFill="1" applyBorder="1" applyAlignment="1">
      <alignment wrapText="1"/>
    </xf>
    <xf numFmtId="0" fontId="14" fillId="4" borderId="0" xfId="1" applyFill="1" applyAlignment="1">
      <alignment wrapText="1"/>
    </xf>
    <xf numFmtId="0" fontId="0" fillId="3" borderId="1" xfId="0" applyFill="1" applyBorder="1" applyAlignment="1">
      <alignment wrapText="1"/>
    </xf>
    <xf numFmtId="0" fontId="2" fillId="4" borderId="2" xfId="0" applyFont="1" applyFill="1" applyBorder="1" applyAlignment="1">
      <alignment vertical="center" wrapText="1"/>
    </xf>
    <xf numFmtId="0" fontId="0" fillId="3" borderId="6" xfId="0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4" fillId="0" borderId="1" xfId="1" applyBorder="1" applyAlignment="1">
      <alignment wrapText="1"/>
    </xf>
    <xf numFmtId="0" fontId="14" fillId="0" borderId="0" xfId="1" applyBorder="1" applyAlignment="1">
      <alignment wrapText="1"/>
    </xf>
    <xf numFmtId="0" fontId="15" fillId="0" borderId="7" xfId="0" applyFont="1" applyBorder="1" applyAlignment="1">
      <alignment wrapText="1" readingOrder="1"/>
    </xf>
    <xf numFmtId="0" fontId="14" fillId="0" borderId="0" xfId="1"/>
    <xf numFmtId="0" fontId="14" fillId="3" borderId="0" xfId="1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16" fillId="0" borderId="3" xfId="0" applyFont="1" applyBorder="1"/>
    <xf numFmtId="0" fontId="16" fillId="0" borderId="0" xfId="0" applyFont="1"/>
    <xf numFmtId="0" fontId="0" fillId="0" borderId="8" xfId="0" applyBorder="1"/>
    <xf numFmtId="0" fontId="17" fillId="0" borderId="0" xfId="0" applyFont="1"/>
    <xf numFmtId="0" fontId="1" fillId="8" borderId="1" xfId="0" applyFont="1" applyFill="1" applyBorder="1" applyAlignment="1">
      <alignment readingOrder="1"/>
    </xf>
    <xf numFmtId="0" fontId="1" fillId="0" borderId="1" xfId="0" applyFont="1" applyBorder="1" applyAlignment="1">
      <alignment readingOrder="1"/>
    </xf>
    <xf numFmtId="0" fontId="1" fillId="8" borderId="2" xfId="0" applyFont="1" applyFill="1" applyBorder="1" applyAlignment="1">
      <alignment readingOrder="1"/>
    </xf>
    <xf numFmtId="0" fontId="1" fillId="0" borderId="0" xfId="0" applyFont="1"/>
    <xf numFmtId="0" fontId="3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htd220@uef.edu.vn" TargetMode="External"/><Relationship Id="rId13" Type="http://schemas.openxmlformats.org/officeDocument/2006/relationships/hyperlink" Target="mailto:khoant20@uef.edu.vn" TargetMode="External"/><Relationship Id="rId18" Type="http://schemas.openxmlformats.org/officeDocument/2006/relationships/hyperlink" Target="mailto:dungvv20@uef.edu.vn" TargetMode="External"/><Relationship Id="rId26" Type="http://schemas.openxmlformats.org/officeDocument/2006/relationships/hyperlink" Target="mailto:phucth21@uef.edu.vn" TargetMode="External"/><Relationship Id="rId3" Type="http://schemas.openxmlformats.org/officeDocument/2006/relationships/hyperlink" Target="mailto:anhdmp20@uef.edu.vn" TargetMode="External"/><Relationship Id="rId21" Type="http://schemas.openxmlformats.org/officeDocument/2006/relationships/hyperlink" Target="mailto:quanthd20@uef.edu.vn" TargetMode="External"/><Relationship Id="rId7" Type="http://schemas.openxmlformats.org/officeDocument/2006/relationships/hyperlink" Target="mailto:khoaltd220@uef.edu.vn" TargetMode="External"/><Relationship Id="rId12" Type="http://schemas.openxmlformats.org/officeDocument/2006/relationships/hyperlink" Target="mailto:khanhhlg20@uef.edu.vn" TargetMode="External"/><Relationship Id="rId17" Type="http://schemas.openxmlformats.org/officeDocument/2006/relationships/hyperlink" Target="mailto:lamnht20@uef.edu.vn" TargetMode="External"/><Relationship Id="rId25" Type="http://schemas.openxmlformats.org/officeDocument/2006/relationships/hyperlink" Target="mailto:tuanlsh20@uef.edu.vn" TargetMode="External"/><Relationship Id="rId2" Type="http://schemas.openxmlformats.org/officeDocument/2006/relationships/hyperlink" Target="mailto:hieunn20@uef.edu.vn" TargetMode="External"/><Relationship Id="rId16" Type="http://schemas.openxmlformats.org/officeDocument/2006/relationships/hyperlink" Target="mailto:datnq20@uef.edu.vn" TargetMode="External"/><Relationship Id="rId20" Type="http://schemas.openxmlformats.org/officeDocument/2006/relationships/hyperlink" Target="mailto:thuanlt220@uef.edu.vn" TargetMode="External"/><Relationship Id="rId29" Type="http://schemas.openxmlformats.org/officeDocument/2006/relationships/hyperlink" Target="mailto:anhnvt20@uef.edu.vn" TargetMode="External"/><Relationship Id="rId1" Type="http://schemas.openxmlformats.org/officeDocument/2006/relationships/hyperlink" Target="mailto:dungptk20@uef.edu.vn" TargetMode="External"/><Relationship Id="rId6" Type="http://schemas.openxmlformats.org/officeDocument/2006/relationships/hyperlink" Target="mailto:nghiabh20@uef.edu.vn" TargetMode="External"/><Relationship Id="rId11" Type="http://schemas.openxmlformats.org/officeDocument/2006/relationships/hyperlink" Target="mailto:dinhlnd20@uef.edu.vn" TargetMode="External"/><Relationship Id="rId24" Type="http://schemas.openxmlformats.org/officeDocument/2006/relationships/hyperlink" Target="mailto:dangnqk20@uef.edu.vn" TargetMode="External"/><Relationship Id="rId5" Type="http://schemas.openxmlformats.org/officeDocument/2006/relationships/hyperlink" Target="mailto:trieulm20@uef.edu.vn" TargetMode="External"/><Relationship Id="rId15" Type="http://schemas.openxmlformats.org/officeDocument/2006/relationships/hyperlink" Target="mailto:thuyttb20@uef.edu.vn" TargetMode="External"/><Relationship Id="rId23" Type="http://schemas.openxmlformats.org/officeDocument/2006/relationships/hyperlink" Target="mailto:lamld18@uef.edu.vn" TargetMode="External"/><Relationship Id="rId28" Type="http://schemas.openxmlformats.org/officeDocument/2006/relationships/hyperlink" Target="mailto:toancc@uef.edu.vn" TargetMode="External"/><Relationship Id="rId10" Type="http://schemas.openxmlformats.org/officeDocument/2006/relationships/hyperlink" Target="mailto:hieult420@uef.edu.vn" TargetMode="External"/><Relationship Id="rId19" Type="http://schemas.openxmlformats.org/officeDocument/2006/relationships/hyperlink" Target="mailto:duynva20@uef.edu.vn" TargetMode="External"/><Relationship Id="rId4" Type="http://schemas.openxmlformats.org/officeDocument/2006/relationships/hyperlink" Target="mailto:dattt20@uef.edu.vn" TargetMode="External"/><Relationship Id="rId9" Type="http://schemas.openxmlformats.org/officeDocument/2006/relationships/hyperlink" Target="mailto:truongvv20@uef.edu.vn" TargetMode="External"/><Relationship Id="rId14" Type="http://schemas.openxmlformats.org/officeDocument/2006/relationships/hyperlink" Target="mailto:thangtcm20@uef.edu.vn" TargetMode="External"/><Relationship Id="rId22" Type="http://schemas.openxmlformats.org/officeDocument/2006/relationships/hyperlink" Target="mailto:quocctk20@uef.edu.vn" TargetMode="External"/><Relationship Id="rId27" Type="http://schemas.openxmlformats.org/officeDocument/2006/relationships/hyperlink" Target="mailto:sondh21@uef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722"/>
  <sheetViews>
    <sheetView topLeftCell="B3" workbookViewId="0">
      <selection activeCell="B3" sqref="B3:H3"/>
    </sheetView>
  </sheetViews>
  <sheetFormatPr defaultColWidth="12.6328125" defaultRowHeight="15.75" customHeight="1"/>
  <cols>
    <col min="1" max="1" width="5.453125" style="13" customWidth="1"/>
    <col min="2" max="2" width="64.6328125" style="13" customWidth="1"/>
    <col min="3" max="3" width="7.36328125" style="13" customWidth="1"/>
    <col min="4" max="4" width="10.453125" style="13" bestFit="1" customWidth="1"/>
    <col min="5" max="5" width="36.08984375" style="13" customWidth="1"/>
    <col min="6" max="6" width="24.453125" style="13" customWidth="1"/>
    <col min="7" max="7" width="11.54296875" style="13" bestFit="1" customWidth="1"/>
    <col min="8" max="8" width="23.36328125" style="13" customWidth="1"/>
    <col min="9" max="9" width="15.90625" style="13" customWidth="1"/>
    <col min="10" max="10" width="14.36328125" style="13" customWidth="1"/>
    <col min="11" max="11" width="17.08984375" style="13" bestFit="1" customWidth="1"/>
    <col min="12" max="12" width="17.08984375" style="13" customWidth="1"/>
    <col min="13" max="13" width="10.453125" style="13" bestFit="1" customWidth="1"/>
    <col min="14" max="14" width="19.453125" style="13" bestFit="1" customWidth="1"/>
    <col min="15" max="15" width="19.453125" style="13" customWidth="1"/>
    <col min="16" max="16" width="5.36328125" style="13" bestFit="1" customWidth="1"/>
    <col min="17" max="17" width="9.08984375" style="13" bestFit="1" customWidth="1"/>
    <col min="18" max="18" width="12.6328125" style="13"/>
    <col min="19" max="19" width="20.08984375" style="13" customWidth="1"/>
    <col min="20" max="16384" width="12.6328125" style="13"/>
  </cols>
  <sheetData>
    <row r="1" spans="1:17" ht="45" customHeight="1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17" ht="40.5" customHeight="1">
      <c r="A2" s="2" t="s">
        <v>1</v>
      </c>
      <c r="B2" s="2" t="s">
        <v>2</v>
      </c>
      <c r="C2" s="2"/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</row>
    <row r="3" spans="1:17" s="16" customFormat="1" ht="31">
      <c r="A3" s="15">
        <v>7</v>
      </c>
      <c r="B3" s="8" t="s">
        <v>17</v>
      </c>
      <c r="C3" s="9"/>
      <c r="D3" s="15">
        <v>205052061</v>
      </c>
      <c r="E3" s="15" t="s">
        <v>18</v>
      </c>
      <c r="F3" s="33" t="s">
        <v>19</v>
      </c>
      <c r="G3" s="15">
        <v>205052131</v>
      </c>
      <c r="H3" s="15" t="s">
        <v>20</v>
      </c>
      <c r="I3" s="33" t="s">
        <v>21</v>
      </c>
      <c r="J3" s="15"/>
      <c r="K3" s="15"/>
      <c r="L3" s="15"/>
      <c r="M3" s="15"/>
      <c r="N3" s="15"/>
      <c r="O3" s="15"/>
      <c r="P3" s="15"/>
      <c r="Q3" s="10"/>
    </row>
    <row r="4" spans="1:17" s="16" customFormat="1" ht="26">
      <c r="A4" s="15">
        <v>21</v>
      </c>
      <c r="B4" s="8" t="s">
        <v>22</v>
      </c>
      <c r="C4" s="9"/>
      <c r="D4" s="15">
        <v>205051629</v>
      </c>
      <c r="E4" s="15" t="s">
        <v>23</v>
      </c>
      <c r="F4" s="33" t="s">
        <v>24</v>
      </c>
      <c r="G4" s="15">
        <v>205051628</v>
      </c>
      <c r="H4" s="15" t="s">
        <v>25</v>
      </c>
      <c r="I4" s="33" t="s">
        <v>26</v>
      </c>
      <c r="J4" s="15"/>
      <c r="K4" s="15"/>
      <c r="L4" s="15"/>
      <c r="M4" s="15"/>
      <c r="N4" s="15"/>
      <c r="O4" s="15"/>
      <c r="P4" s="15"/>
      <c r="Q4" s="10"/>
    </row>
    <row r="5" spans="1:17" s="16" customFormat="1" ht="26">
      <c r="A5" s="15">
        <v>28</v>
      </c>
      <c r="B5" s="11" t="s">
        <v>27</v>
      </c>
      <c r="C5" s="12"/>
      <c r="D5" s="15">
        <v>205051051</v>
      </c>
      <c r="E5" s="15" t="s">
        <v>28</v>
      </c>
      <c r="F5" s="33" t="s">
        <v>29</v>
      </c>
      <c r="G5" s="15">
        <v>205051730</v>
      </c>
      <c r="H5" s="15" t="s">
        <v>30</v>
      </c>
      <c r="I5" s="33" t="s">
        <v>31</v>
      </c>
      <c r="J5" s="15">
        <v>205051702</v>
      </c>
      <c r="K5" s="15" t="s">
        <v>32</v>
      </c>
      <c r="L5" s="33" t="s">
        <v>33</v>
      </c>
      <c r="M5" s="15">
        <v>205051448</v>
      </c>
      <c r="N5" s="10" t="s">
        <v>34</v>
      </c>
      <c r="O5" s="34" t="s">
        <v>35</v>
      </c>
    </row>
    <row r="6" spans="1:17" ht="26">
      <c r="A6" s="14">
        <v>35</v>
      </c>
      <c r="B6" s="3" t="s">
        <v>36</v>
      </c>
      <c r="C6" s="4"/>
      <c r="D6" s="31">
        <v>215051161</v>
      </c>
      <c r="E6" s="31" t="s">
        <v>37</v>
      </c>
      <c r="F6" s="47" t="s">
        <v>38</v>
      </c>
      <c r="G6" s="14">
        <v>215050366</v>
      </c>
      <c r="H6" s="14" t="s">
        <v>39</v>
      </c>
      <c r="I6" s="44" t="s">
        <v>40</v>
      </c>
      <c r="J6" s="14"/>
      <c r="K6" s="14"/>
      <c r="L6" s="14"/>
      <c r="M6" s="14"/>
      <c r="N6" s="14"/>
      <c r="O6" s="14"/>
      <c r="P6" s="14"/>
      <c r="Q6" s="5"/>
    </row>
    <row r="7" spans="1:17" s="16" customFormat="1" ht="15.5">
      <c r="A7" s="15">
        <v>36</v>
      </c>
      <c r="B7" s="11" t="s">
        <v>41</v>
      </c>
      <c r="C7" s="12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0"/>
    </row>
    <row r="8" spans="1:17" ht="15.5">
      <c r="A8" s="14">
        <v>66</v>
      </c>
      <c r="B8" s="3" t="s">
        <v>42</v>
      </c>
      <c r="C8" s="4"/>
      <c r="D8" s="14">
        <v>205050767</v>
      </c>
      <c r="E8" s="14" t="s">
        <v>43</v>
      </c>
      <c r="F8" s="44" t="s">
        <v>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5"/>
    </row>
    <row r="9" spans="1:17" s="24" customFormat="1" ht="25.5" customHeight="1">
      <c r="A9" s="20">
        <v>67</v>
      </c>
      <c r="B9" s="21" t="s">
        <v>45</v>
      </c>
      <c r="C9" s="22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40"/>
      <c r="Q9" s="38"/>
    </row>
    <row r="10" spans="1:17" s="16" customFormat="1" ht="33.75" customHeight="1">
      <c r="A10" s="15">
        <v>68</v>
      </c>
      <c r="B10" s="18" t="s">
        <v>46</v>
      </c>
      <c r="C10" s="19"/>
      <c r="D10" s="15">
        <v>205190327</v>
      </c>
      <c r="E10" s="15" t="s">
        <v>47</v>
      </c>
      <c r="F10" s="33" t="s">
        <v>48</v>
      </c>
      <c r="G10" s="15">
        <v>205051805</v>
      </c>
      <c r="H10" s="15" t="s">
        <v>49</v>
      </c>
      <c r="I10" s="33" t="s">
        <v>50</v>
      </c>
      <c r="J10" s="15">
        <v>205050210</v>
      </c>
      <c r="K10" s="15" t="s">
        <v>51</v>
      </c>
      <c r="L10" s="33" t="s">
        <v>52</v>
      </c>
      <c r="M10" s="15">
        <v>205051813</v>
      </c>
      <c r="N10" s="10" t="s">
        <v>53</v>
      </c>
      <c r="O10" s="34" t="s">
        <v>54</v>
      </c>
      <c r="P10" s="37"/>
      <c r="Q10" s="39"/>
    </row>
    <row r="11" spans="1:17" s="24" customFormat="1" ht="27">
      <c r="A11" s="20">
        <v>72</v>
      </c>
      <c r="B11" s="25" t="s">
        <v>55</v>
      </c>
      <c r="C11" s="20"/>
      <c r="D11" s="20">
        <v>205051853</v>
      </c>
      <c r="E11" s="20" t="s">
        <v>56</v>
      </c>
      <c r="F11" s="36" t="s">
        <v>57</v>
      </c>
      <c r="G11" s="26">
        <v>205051597</v>
      </c>
      <c r="H11" s="20" t="s">
        <v>58</v>
      </c>
      <c r="I11" s="35" t="s">
        <v>59</v>
      </c>
      <c r="J11" s="20">
        <v>205050687</v>
      </c>
      <c r="K11" s="20" t="s">
        <v>60</v>
      </c>
      <c r="L11" s="20"/>
      <c r="M11" s="20"/>
      <c r="N11" s="20"/>
      <c r="O11" s="20"/>
      <c r="P11" s="20"/>
      <c r="Q11" s="23"/>
    </row>
    <row r="12" spans="1:17" s="16" customFormat="1" ht="25">
      <c r="A12" s="15">
        <v>73</v>
      </c>
      <c r="B12" s="10" t="s">
        <v>61</v>
      </c>
      <c r="C12" s="15"/>
      <c r="D12" s="15">
        <v>205050728</v>
      </c>
      <c r="E12" s="15" t="s">
        <v>62</v>
      </c>
      <c r="F12" s="33" t="s">
        <v>63</v>
      </c>
      <c r="G12" s="15">
        <v>205051775</v>
      </c>
      <c r="H12" s="15" t="s">
        <v>64</v>
      </c>
      <c r="I12" s="33" t="s">
        <v>65</v>
      </c>
      <c r="J12" s="15"/>
      <c r="K12" s="15"/>
      <c r="L12" s="15"/>
      <c r="M12" s="15"/>
      <c r="N12" s="15"/>
      <c r="O12" s="15"/>
      <c r="P12" s="15"/>
      <c r="Q12" s="10"/>
    </row>
    <row r="13" spans="1:17" s="16" customFormat="1" ht="25">
      <c r="A13" s="15">
        <v>90</v>
      </c>
      <c r="B13" s="10" t="s">
        <v>66</v>
      </c>
      <c r="C13" s="15"/>
      <c r="D13" s="15">
        <v>205051397</v>
      </c>
      <c r="E13" s="15" t="s">
        <v>67</v>
      </c>
      <c r="F13" s="33" t="s">
        <v>68</v>
      </c>
      <c r="G13" s="15">
        <v>205051984</v>
      </c>
      <c r="H13" s="15" t="s">
        <v>69</v>
      </c>
      <c r="I13" s="33" t="s">
        <v>70</v>
      </c>
      <c r="J13" s="15">
        <v>205052122</v>
      </c>
      <c r="K13" s="15" t="s">
        <v>71</v>
      </c>
      <c r="L13" s="33" t="s">
        <v>72</v>
      </c>
      <c r="M13" s="15"/>
      <c r="N13" s="15"/>
      <c r="O13" s="15"/>
      <c r="P13" s="15"/>
      <c r="Q13" s="10"/>
    </row>
    <row r="14" spans="1:17" s="16" customFormat="1" ht="37.5">
      <c r="A14" s="15">
        <v>91</v>
      </c>
      <c r="B14" s="27" t="s">
        <v>73</v>
      </c>
      <c r="D14" s="28">
        <v>205051641</v>
      </c>
      <c r="E14" s="28" t="s">
        <v>74</v>
      </c>
      <c r="F14" s="48" t="s">
        <v>75</v>
      </c>
      <c r="H14" s="16" t="s">
        <v>76</v>
      </c>
      <c r="I14" s="16" t="s">
        <v>77</v>
      </c>
      <c r="Q14" s="27"/>
    </row>
    <row r="15" spans="1:17" s="16" customFormat="1" ht="23.25" customHeight="1">
      <c r="A15" s="15">
        <v>92</v>
      </c>
      <c r="B15" s="11" t="s">
        <v>78</v>
      </c>
      <c r="C15" s="15"/>
      <c r="D15" s="15">
        <v>205052075</v>
      </c>
      <c r="E15" s="15" t="s">
        <v>79</v>
      </c>
      <c r="F15" s="33" t="s">
        <v>80</v>
      </c>
      <c r="G15" s="15">
        <v>205051717</v>
      </c>
      <c r="H15" s="15" t="s">
        <v>81</v>
      </c>
      <c r="I15" s="33" t="s">
        <v>82</v>
      </c>
      <c r="J15" s="15">
        <v>205050280</v>
      </c>
      <c r="K15" s="15" t="s">
        <v>83</v>
      </c>
      <c r="L15" s="33" t="s">
        <v>84</v>
      </c>
      <c r="M15" s="15"/>
      <c r="N15" s="15"/>
      <c r="O15" s="15"/>
      <c r="P15" s="15"/>
      <c r="Q15" s="29"/>
    </row>
    <row r="16" spans="1:17" s="16" customFormat="1" ht="12.5">
      <c r="A16" s="15">
        <v>96</v>
      </c>
      <c r="B16" s="10" t="s">
        <v>85</v>
      </c>
      <c r="C16" s="15"/>
      <c r="D16" s="15">
        <v>180020118</v>
      </c>
      <c r="E16" s="15" t="s">
        <v>86</v>
      </c>
      <c r="F16" s="33" t="s">
        <v>87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0"/>
    </row>
    <row r="17" spans="1:17" ht="12.5">
      <c r="A17" s="14">
        <v>98</v>
      </c>
      <c r="B17" s="5" t="s">
        <v>88</v>
      </c>
      <c r="C17" s="14"/>
      <c r="D17" s="14">
        <v>205051924</v>
      </c>
      <c r="E17" s="14" t="s">
        <v>89</v>
      </c>
      <c r="F17" s="44" t="s">
        <v>90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"/>
    </row>
    <row r="18" spans="1:17" ht="15.5">
      <c r="A18" s="17"/>
      <c r="B18" s="46" t="s">
        <v>91</v>
      </c>
      <c r="C18" s="17"/>
      <c r="D18" s="17">
        <v>205051833</v>
      </c>
      <c r="E18" s="17" t="s">
        <v>92</v>
      </c>
      <c r="F18" s="45" t="s">
        <v>93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"/>
    </row>
    <row r="19" spans="1:17" ht="12.5">
      <c r="A19" s="17"/>
      <c r="B19" s="1"/>
      <c r="C19" s="17"/>
      <c r="D19" s="17"/>
      <c r="E19" s="17"/>
      <c r="F19" s="45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"/>
    </row>
    <row r="20" spans="1:17" ht="20.25" customHeight="1">
      <c r="B20" s="7" t="s">
        <v>94</v>
      </c>
      <c r="C20" s="17">
        <f>D20+G20+J20+M20</f>
        <v>28</v>
      </c>
      <c r="D20" s="17">
        <f>COUNT(D3:D16)</f>
        <v>12</v>
      </c>
      <c r="G20" s="17">
        <f>COUNT(G3:G16)</f>
        <v>9</v>
      </c>
      <c r="J20" s="17">
        <f>COUNT(J3:J16)</f>
        <v>5</v>
      </c>
      <c r="M20" s="17">
        <f>COUNT(M3:M16)</f>
        <v>2</v>
      </c>
      <c r="Q20" s="1"/>
    </row>
    <row r="21" spans="1:17" ht="12.5">
      <c r="B21" s="1"/>
      <c r="Q21" s="1"/>
    </row>
    <row r="22" spans="1:17" ht="12.5">
      <c r="B22" s="1"/>
      <c r="Q22" s="1"/>
    </row>
    <row r="23" spans="1:17" ht="12.5">
      <c r="B23" s="1"/>
      <c r="Q23" s="1"/>
    </row>
    <row r="24" spans="1:17" ht="12.5">
      <c r="B24" s="1"/>
      <c r="Q24" s="1"/>
    </row>
    <row r="25" spans="1:17" ht="12.5">
      <c r="B25" s="1"/>
      <c r="Q25" s="1"/>
    </row>
    <row r="26" spans="1:17" ht="12.5">
      <c r="B26" s="1"/>
      <c r="Q26" s="1"/>
    </row>
    <row r="27" spans="1:17" ht="12.5">
      <c r="B27" s="1"/>
      <c r="Q27" s="1"/>
    </row>
    <row r="28" spans="1:17" ht="12.5">
      <c r="B28" s="1"/>
      <c r="Q28" s="1"/>
    </row>
    <row r="29" spans="1:17" ht="12.5">
      <c r="B29" s="1"/>
      <c r="Q29" s="1"/>
    </row>
    <row r="30" spans="1:17" ht="12.5">
      <c r="B30" s="1"/>
      <c r="Q30" s="1"/>
    </row>
    <row r="31" spans="1:17" ht="12.5">
      <c r="B31" s="1"/>
      <c r="Q31" s="1"/>
    </row>
    <row r="32" spans="1:17" ht="12.5">
      <c r="B32" s="1"/>
      <c r="Q32" s="1"/>
    </row>
    <row r="33" spans="17:17" ht="12.5">
      <c r="Q33" s="1"/>
    </row>
    <row r="34" spans="17:17" ht="12.5">
      <c r="Q34" s="1"/>
    </row>
    <row r="35" spans="17:17" ht="12.5">
      <c r="Q35" s="1"/>
    </row>
    <row r="36" spans="17:17" ht="12.5">
      <c r="Q36" s="1"/>
    </row>
    <row r="37" spans="17:17" ht="12.5">
      <c r="Q37" s="1"/>
    </row>
    <row r="38" spans="17:17" ht="12.5">
      <c r="Q38" s="1"/>
    </row>
    <row r="39" spans="17:17" ht="12.5">
      <c r="Q39" s="1"/>
    </row>
    <row r="40" spans="17:17" ht="12.5">
      <c r="Q40" s="1"/>
    </row>
    <row r="41" spans="17:17" ht="12.5">
      <c r="Q41" s="1"/>
    </row>
    <row r="42" spans="17:17" ht="12.5">
      <c r="Q42" s="1"/>
    </row>
    <row r="43" spans="17:17" ht="12.5">
      <c r="Q43" s="1"/>
    </row>
    <row r="44" spans="17:17" ht="12.5">
      <c r="Q44" s="1"/>
    </row>
    <row r="45" spans="17:17" ht="12.5">
      <c r="Q45" s="1"/>
    </row>
    <row r="46" spans="17:17" ht="12.5">
      <c r="Q46" s="1"/>
    </row>
    <row r="47" spans="17:17" ht="12.5">
      <c r="Q47" s="1"/>
    </row>
    <row r="48" spans="17:17" ht="12.5">
      <c r="Q48" s="1"/>
    </row>
    <row r="49" spans="17:17" ht="12.5">
      <c r="Q49" s="1"/>
    </row>
    <row r="50" spans="17:17" ht="12.5">
      <c r="Q50" s="1"/>
    </row>
    <row r="51" spans="17:17" ht="12.5">
      <c r="Q51" s="1"/>
    </row>
    <row r="52" spans="17:17" ht="12.5">
      <c r="Q52" s="1"/>
    </row>
    <row r="53" spans="17:17" ht="12.5">
      <c r="Q53" s="1"/>
    </row>
    <row r="54" spans="17:17" ht="12.5">
      <c r="Q54" s="1"/>
    </row>
    <row r="55" spans="17:17" ht="12.5">
      <c r="Q55" s="1"/>
    </row>
    <row r="56" spans="17:17" ht="12.5">
      <c r="Q56" s="1"/>
    </row>
    <row r="57" spans="17:17" ht="12.5">
      <c r="Q57" s="1"/>
    </row>
    <row r="58" spans="17:17" ht="12.5">
      <c r="Q58" s="1"/>
    </row>
    <row r="59" spans="17:17" ht="12.5">
      <c r="Q59" s="1"/>
    </row>
    <row r="60" spans="17:17" ht="12.5">
      <c r="Q60" s="1"/>
    </row>
    <row r="61" spans="17:17" ht="12.5">
      <c r="Q61" s="1"/>
    </row>
    <row r="62" spans="17:17" ht="12.5">
      <c r="Q62" s="1"/>
    </row>
    <row r="63" spans="17:17" ht="12.5">
      <c r="Q63" s="1"/>
    </row>
    <row r="64" spans="17:17" ht="12.5">
      <c r="Q64" s="1"/>
    </row>
    <row r="65" spans="17:17" ht="12.5">
      <c r="Q65" s="1"/>
    </row>
    <row r="66" spans="17:17" ht="12.5">
      <c r="Q66" s="1"/>
    </row>
    <row r="67" spans="17:17" ht="12.5">
      <c r="Q67" s="1"/>
    </row>
    <row r="68" spans="17:17" ht="12.5">
      <c r="Q68" s="1"/>
    </row>
    <row r="69" spans="17:17" ht="12.5">
      <c r="Q69" s="1"/>
    </row>
    <row r="70" spans="17:17" ht="12.5">
      <c r="Q70" s="1"/>
    </row>
    <row r="71" spans="17:17" ht="12.5">
      <c r="Q71" s="1"/>
    </row>
    <row r="72" spans="17:17" ht="12.5">
      <c r="Q72" s="1"/>
    </row>
    <row r="73" spans="17:17" ht="12.5">
      <c r="Q73" s="1"/>
    </row>
    <row r="74" spans="17:17" ht="12.5">
      <c r="Q74" s="1"/>
    </row>
    <row r="75" spans="17:17" ht="12.5">
      <c r="Q75" s="1"/>
    </row>
    <row r="76" spans="17:17" ht="12.5">
      <c r="Q76" s="1"/>
    </row>
    <row r="77" spans="17:17" ht="12.5">
      <c r="Q77" s="1"/>
    </row>
    <row r="78" spans="17:17" ht="12.5">
      <c r="Q78" s="1"/>
    </row>
    <row r="79" spans="17:17" ht="12.5">
      <c r="Q79" s="1"/>
    </row>
    <row r="80" spans="17:17" ht="12.5">
      <c r="Q80" s="1"/>
    </row>
    <row r="81" spans="17:17" ht="12.5">
      <c r="Q81" s="1"/>
    </row>
    <row r="82" spans="17:17" ht="12.5">
      <c r="Q82" s="1"/>
    </row>
    <row r="83" spans="17:17" ht="12.5">
      <c r="Q83" s="1"/>
    </row>
    <row r="84" spans="17:17" ht="12.5">
      <c r="Q84" s="1"/>
    </row>
    <row r="85" spans="17:17" ht="12.5">
      <c r="Q85" s="1"/>
    </row>
    <row r="86" spans="17:17" ht="12.5">
      <c r="Q86" s="1"/>
    </row>
    <row r="87" spans="17:17" ht="12.5">
      <c r="Q87" s="1"/>
    </row>
    <row r="88" spans="17:17" ht="12.5">
      <c r="Q88" s="1"/>
    </row>
    <row r="89" spans="17:17" ht="12.5">
      <c r="Q89" s="1"/>
    </row>
    <row r="90" spans="17:17" ht="12.5">
      <c r="Q90" s="1"/>
    </row>
    <row r="91" spans="17:17" ht="12.5">
      <c r="Q91" s="1"/>
    </row>
    <row r="92" spans="17:17" ht="12.5">
      <c r="Q92" s="1"/>
    </row>
    <row r="93" spans="17:17" ht="12.5">
      <c r="Q93" s="1"/>
    </row>
    <row r="94" spans="17:17" ht="12.5">
      <c r="Q94" s="1"/>
    </row>
    <row r="95" spans="17:17" ht="12.5">
      <c r="Q95" s="1"/>
    </row>
    <row r="96" spans="17:17" ht="12.5">
      <c r="Q96" s="1"/>
    </row>
    <row r="97" spans="17:17" ht="12.5">
      <c r="Q97" s="1"/>
    </row>
    <row r="98" spans="17:17" ht="12.5">
      <c r="Q98" s="1"/>
    </row>
    <row r="99" spans="17:17" ht="12.5">
      <c r="Q99" s="1"/>
    </row>
    <row r="100" spans="17:17" ht="12.5">
      <c r="Q100" s="1"/>
    </row>
    <row r="101" spans="17:17" ht="12.5">
      <c r="Q101" s="1"/>
    </row>
    <row r="102" spans="17:17" ht="12.5">
      <c r="Q102" s="1"/>
    </row>
    <row r="103" spans="17:17" ht="12.5">
      <c r="Q103" s="1"/>
    </row>
    <row r="104" spans="17:17" ht="12.5">
      <c r="Q104" s="1"/>
    </row>
    <row r="105" spans="17:17" ht="12.5">
      <c r="Q105" s="1"/>
    </row>
    <row r="106" spans="17:17" ht="12.5">
      <c r="Q106" s="1"/>
    </row>
    <row r="107" spans="17:17" ht="12.5">
      <c r="Q107" s="1"/>
    </row>
    <row r="108" spans="17:17" ht="12.5">
      <c r="Q108" s="1"/>
    </row>
    <row r="109" spans="17:17" ht="12.5">
      <c r="Q109" s="1"/>
    </row>
    <row r="110" spans="17:17" ht="12.5">
      <c r="Q110" s="1"/>
    </row>
    <row r="111" spans="17:17" ht="12.5">
      <c r="Q111" s="1"/>
    </row>
    <row r="112" spans="17:17" ht="12.5">
      <c r="Q112" s="1"/>
    </row>
    <row r="113" spans="17:17" ht="12.5">
      <c r="Q113" s="1"/>
    </row>
    <row r="114" spans="17:17" ht="12.5">
      <c r="Q114" s="1"/>
    </row>
    <row r="115" spans="17:17" ht="12.5">
      <c r="Q115" s="1"/>
    </row>
    <row r="116" spans="17:17" ht="12.5">
      <c r="Q116" s="1"/>
    </row>
    <row r="117" spans="17:17" ht="12.5">
      <c r="Q117" s="1"/>
    </row>
    <row r="118" spans="17:17" ht="12.5">
      <c r="Q118" s="1"/>
    </row>
    <row r="119" spans="17:17" ht="12.5">
      <c r="Q119" s="1"/>
    </row>
    <row r="120" spans="17:17" ht="12.5">
      <c r="Q120" s="1"/>
    </row>
    <row r="121" spans="17:17" ht="12.5">
      <c r="Q121" s="1"/>
    </row>
    <row r="122" spans="17:17" ht="12.5">
      <c r="Q122" s="1"/>
    </row>
    <row r="123" spans="17:17" ht="12.5">
      <c r="Q123" s="1"/>
    </row>
    <row r="124" spans="17:17" ht="12.5">
      <c r="Q124" s="1"/>
    </row>
    <row r="125" spans="17:17" ht="12.5">
      <c r="Q125" s="1"/>
    </row>
    <row r="126" spans="17:17" ht="12.5">
      <c r="Q126" s="1"/>
    </row>
    <row r="127" spans="17:17" ht="12.5">
      <c r="Q127" s="1"/>
    </row>
    <row r="128" spans="17:17" ht="12.5">
      <c r="Q128" s="1"/>
    </row>
    <row r="129" spans="17:17" ht="12.5">
      <c r="Q129" s="1"/>
    </row>
    <row r="130" spans="17:17" ht="12.5">
      <c r="Q130" s="1"/>
    </row>
    <row r="131" spans="17:17" ht="12.5">
      <c r="Q131" s="1"/>
    </row>
    <row r="132" spans="17:17" ht="12.5">
      <c r="Q132" s="1"/>
    </row>
    <row r="133" spans="17:17" ht="12.5">
      <c r="Q133" s="1"/>
    </row>
    <row r="134" spans="17:17" ht="12.5">
      <c r="Q134" s="1"/>
    </row>
    <row r="135" spans="17:17" ht="12.5">
      <c r="Q135" s="1"/>
    </row>
    <row r="136" spans="17:17" ht="12.5">
      <c r="Q136" s="1"/>
    </row>
    <row r="137" spans="17:17" ht="12.5">
      <c r="Q137" s="1"/>
    </row>
    <row r="138" spans="17:17" ht="12.5">
      <c r="Q138" s="1"/>
    </row>
    <row r="139" spans="17:17" ht="12.5">
      <c r="Q139" s="1"/>
    </row>
    <row r="140" spans="17:17" ht="12.5">
      <c r="Q140" s="1"/>
    </row>
    <row r="141" spans="17:17" ht="12.5">
      <c r="Q141" s="1"/>
    </row>
    <row r="142" spans="17:17" ht="12.5">
      <c r="Q142" s="1"/>
    </row>
    <row r="143" spans="17:17" ht="12.5">
      <c r="Q143" s="1"/>
    </row>
    <row r="144" spans="17:17" ht="12.5">
      <c r="Q144" s="1"/>
    </row>
    <row r="145" spans="17:17" ht="12.5">
      <c r="Q145" s="1"/>
    </row>
    <row r="146" spans="17:17" ht="12.5">
      <c r="Q146" s="1"/>
    </row>
    <row r="147" spans="17:17" ht="12.5">
      <c r="Q147" s="1"/>
    </row>
    <row r="148" spans="17:17" ht="12.5">
      <c r="Q148" s="1"/>
    </row>
    <row r="149" spans="17:17" ht="12.5">
      <c r="Q149" s="1"/>
    </row>
    <row r="150" spans="17:17" ht="12.5">
      <c r="Q150" s="1"/>
    </row>
    <row r="151" spans="17:17" ht="12.5">
      <c r="Q151" s="1"/>
    </row>
    <row r="152" spans="17:17" ht="12.5">
      <c r="Q152" s="1"/>
    </row>
    <row r="153" spans="17:17" ht="12.5">
      <c r="Q153" s="1"/>
    </row>
    <row r="154" spans="17:17" ht="12.5">
      <c r="Q154" s="1"/>
    </row>
    <row r="155" spans="17:17" ht="12.5">
      <c r="Q155" s="1"/>
    </row>
    <row r="156" spans="17:17" ht="12.5">
      <c r="Q156" s="1"/>
    </row>
    <row r="157" spans="17:17" ht="12.5">
      <c r="Q157" s="1"/>
    </row>
    <row r="158" spans="17:17" ht="12.5">
      <c r="Q158" s="1"/>
    </row>
    <row r="159" spans="17:17" ht="12.5">
      <c r="Q159" s="1"/>
    </row>
    <row r="160" spans="17:17" ht="12.5">
      <c r="Q160" s="1"/>
    </row>
    <row r="161" spans="17:17" ht="12.5">
      <c r="Q161" s="1"/>
    </row>
    <row r="162" spans="17:17" ht="12.5">
      <c r="Q162" s="1"/>
    </row>
    <row r="163" spans="17:17" ht="12.5">
      <c r="Q163" s="1"/>
    </row>
    <row r="164" spans="17:17" ht="12.5">
      <c r="Q164" s="1"/>
    </row>
    <row r="165" spans="17:17" ht="12.5">
      <c r="Q165" s="1"/>
    </row>
    <row r="166" spans="17:17" ht="12.5">
      <c r="Q166" s="1"/>
    </row>
    <row r="167" spans="17:17" ht="12.5">
      <c r="Q167" s="1"/>
    </row>
    <row r="168" spans="17:17" ht="12.5">
      <c r="Q168" s="1"/>
    </row>
    <row r="169" spans="17:17" ht="12.5">
      <c r="Q169" s="1"/>
    </row>
    <row r="170" spans="17:17" ht="12.5">
      <c r="Q170" s="1"/>
    </row>
    <row r="171" spans="17:17" ht="12.5">
      <c r="Q171" s="1"/>
    </row>
    <row r="172" spans="17:17" ht="12.5">
      <c r="Q172" s="1"/>
    </row>
    <row r="173" spans="17:17" ht="12.5">
      <c r="Q173" s="1"/>
    </row>
    <row r="174" spans="17:17" ht="12.5">
      <c r="Q174" s="1"/>
    </row>
    <row r="175" spans="17:17" ht="12.5">
      <c r="Q175" s="1"/>
    </row>
    <row r="176" spans="17:17" ht="12.5">
      <c r="Q176" s="1"/>
    </row>
    <row r="177" spans="17:17" ht="12.5">
      <c r="Q177" s="1"/>
    </row>
    <row r="178" spans="17:17" ht="12.5">
      <c r="Q178" s="1"/>
    </row>
    <row r="179" spans="17:17" ht="12.5">
      <c r="Q179" s="1"/>
    </row>
    <row r="180" spans="17:17" ht="12.5">
      <c r="Q180" s="1"/>
    </row>
    <row r="181" spans="17:17" ht="12.5">
      <c r="Q181" s="1"/>
    </row>
    <row r="182" spans="17:17" ht="12.5">
      <c r="Q182" s="1"/>
    </row>
    <row r="183" spans="17:17" ht="12.5">
      <c r="Q183" s="1"/>
    </row>
    <row r="184" spans="17:17" ht="12.5">
      <c r="Q184" s="1"/>
    </row>
    <row r="185" spans="17:17" ht="12.5">
      <c r="Q185" s="1"/>
    </row>
    <row r="186" spans="17:17" ht="12.5">
      <c r="Q186" s="1"/>
    </row>
    <row r="187" spans="17:17" ht="12.5">
      <c r="Q187" s="1"/>
    </row>
    <row r="188" spans="17:17" ht="12.5">
      <c r="Q188" s="1"/>
    </row>
    <row r="189" spans="17:17" ht="12.5">
      <c r="Q189" s="1"/>
    </row>
    <row r="190" spans="17:17" ht="12.5">
      <c r="Q190" s="1"/>
    </row>
    <row r="191" spans="17:17" ht="12.5">
      <c r="Q191" s="1"/>
    </row>
    <row r="192" spans="17:17" ht="12.5">
      <c r="Q192" s="1"/>
    </row>
    <row r="193" spans="17:17" ht="12.5">
      <c r="Q193" s="1"/>
    </row>
    <row r="194" spans="17:17" ht="12.5">
      <c r="Q194" s="1"/>
    </row>
    <row r="195" spans="17:17" ht="12.5">
      <c r="Q195" s="1"/>
    </row>
    <row r="196" spans="17:17" ht="12.5">
      <c r="Q196" s="1"/>
    </row>
    <row r="197" spans="17:17" ht="12.5">
      <c r="Q197" s="1"/>
    </row>
    <row r="198" spans="17:17" ht="12.5">
      <c r="Q198" s="1"/>
    </row>
    <row r="199" spans="17:17" ht="12.5">
      <c r="Q199" s="1"/>
    </row>
    <row r="200" spans="17:17" ht="12.5">
      <c r="Q200" s="1"/>
    </row>
    <row r="201" spans="17:17" ht="12.5">
      <c r="Q201" s="1"/>
    </row>
    <row r="202" spans="17:17" ht="12.5">
      <c r="Q202" s="1"/>
    </row>
    <row r="203" spans="17:17" ht="12.5">
      <c r="Q203" s="1"/>
    </row>
    <row r="204" spans="17:17" ht="12.5">
      <c r="Q204" s="1"/>
    </row>
    <row r="205" spans="17:17" ht="12.5">
      <c r="Q205" s="1"/>
    </row>
    <row r="206" spans="17:17" ht="12.5">
      <c r="Q206" s="1"/>
    </row>
    <row r="207" spans="17:17" ht="12.5">
      <c r="Q207" s="1"/>
    </row>
    <row r="208" spans="17:17" ht="12.5">
      <c r="Q208" s="1"/>
    </row>
    <row r="209" spans="17:17" ht="12.5">
      <c r="Q209" s="1"/>
    </row>
    <row r="210" spans="17:17" ht="12.5">
      <c r="Q210" s="1"/>
    </row>
    <row r="211" spans="17:17" ht="12.5">
      <c r="Q211" s="1"/>
    </row>
    <row r="212" spans="17:17" ht="12.5">
      <c r="Q212" s="1"/>
    </row>
    <row r="213" spans="17:17" ht="12.5">
      <c r="Q213" s="1"/>
    </row>
    <row r="214" spans="17:17" ht="12.5">
      <c r="Q214" s="1"/>
    </row>
    <row r="215" spans="17:17" ht="12.5">
      <c r="Q215" s="1"/>
    </row>
    <row r="216" spans="17:17" ht="12.5">
      <c r="Q216" s="1"/>
    </row>
    <row r="217" spans="17:17" ht="12.5">
      <c r="Q217" s="1"/>
    </row>
    <row r="218" spans="17:17" ht="12.5">
      <c r="Q218" s="1"/>
    </row>
    <row r="219" spans="17:17" ht="12.5">
      <c r="Q219" s="1"/>
    </row>
    <row r="220" spans="17:17" ht="12.5">
      <c r="Q220" s="1"/>
    </row>
    <row r="221" spans="17:17" ht="12.5">
      <c r="Q221" s="1"/>
    </row>
    <row r="222" spans="17:17" ht="12.5">
      <c r="Q222" s="1"/>
    </row>
    <row r="223" spans="17:17" ht="12.5">
      <c r="Q223" s="1"/>
    </row>
    <row r="224" spans="17:17" ht="12.5">
      <c r="Q224" s="1"/>
    </row>
    <row r="225" spans="17:17" ht="12.5">
      <c r="Q225" s="1"/>
    </row>
    <row r="226" spans="17:17" ht="12.5">
      <c r="Q226" s="1"/>
    </row>
    <row r="227" spans="17:17" ht="12.5">
      <c r="Q227" s="1"/>
    </row>
    <row r="228" spans="17:17" ht="12.5">
      <c r="Q228" s="1"/>
    </row>
    <row r="229" spans="17:17" ht="12.5">
      <c r="Q229" s="1"/>
    </row>
    <row r="230" spans="17:17" ht="12.5">
      <c r="Q230" s="1"/>
    </row>
    <row r="231" spans="17:17" ht="12.5">
      <c r="Q231" s="1"/>
    </row>
    <row r="232" spans="17:17" ht="12.5">
      <c r="Q232" s="1"/>
    </row>
    <row r="233" spans="17:17" ht="12.5">
      <c r="Q233" s="1"/>
    </row>
    <row r="234" spans="17:17" ht="12.5">
      <c r="Q234" s="1"/>
    </row>
    <row r="235" spans="17:17" ht="12.5">
      <c r="Q235" s="1"/>
    </row>
    <row r="236" spans="17:17" ht="12.5">
      <c r="Q236" s="1"/>
    </row>
    <row r="237" spans="17:17" ht="12.5">
      <c r="Q237" s="1"/>
    </row>
    <row r="238" spans="17:17" ht="12.5">
      <c r="Q238" s="1"/>
    </row>
    <row r="239" spans="17:17" ht="12.5">
      <c r="Q239" s="1"/>
    </row>
    <row r="240" spans="17:17" ht="12.5">
      <c r="Q240" s="1"/>
    </row>
    <row r="241" spans="17:17" ht="12.5">
      <c r="Q241" s="1"/>
    </row>
    <row r="242" spans="17:17" ht="12.5">
      <c r="Q242" s="1"/>
    </row>
    <row r="243" spans="17:17" ht="12.5">
      <c r="Q243" s="1"/>
    </row>
    <row r="244" spans="17:17" ht="12.5">
      <c r="Q244" s="1"/>
    </row>
    <row r="245" spans="17:17" ht="12.5">
      <c r="Q245" s="1"/>
    </row>
    <row r="246" spans="17:17" ht="12.5">
      <c r="Q246" s="1"/>
    </row>
    <row r="247" spans="17:17" ht="12.5">
      <c r="Q247" s="1"/>
    </row>
    <row r="248" spans="17:17" ht="12.5">
      <c r="Q248" s="1"/>
    </row>
    <row r="249" spans="17:17" ht="12.5">
      <c r="Q249" s="1"/>
    </row>
    <row r="250" spans="17:17" ht="12.5">
      <c r="Q250" s="1"/>
    </row>
    <row r="251" spans="17:17" ht="12.5">
      <c r="Q251" s="1"/>
    </row>
    <row r="252" spans="17:17" ht="12.5">
      <c r="Q252" s="1"/>
    </row>
    <row r="253" spans="17:17" ht="12.5">
      <c r="Q253" s="1"/>
    </row>
    <row r="254" spans="17:17" ht="12.5">
      <c r="Q254" s="1"/>
    </row>
    <row r="255" spans="17:17" ht="12.5">
      <c r="Q255" s="1"/>
    </row>
    <row r="256" spans="17:17" ht="12.5">
      <c r="Q256" s="1"/>
    </row>
    <row r="257" spans="17:17" ht="12.5">
      <c r="Q257" s="1"/>
    </row>
    <row r="258" spans="17:17" ht="12.5">
      <c r="Q258" s="1"/>
    </row>
    <row r="259" spans="17:17" ht="12.5">
      <c r="Q259" s="1"/>
    </row>
    <row r="260" spans="17:17" ht="12.5">
      <c r="Q260" s="1"/>
    </row>
    <row r="261" spans="17:17" ht="12.5">
      <c r="Q261" s="1"/>
    </row>
    <row r="262" spans="17:17" ht="12.5">
      <c r="Q262" s="1"/>
    </row>
    <row r="263" spans="17:17" ht="12.5">
      <c r="Q263" s="1"/>
    </row>
    <row r="264" spans="17:17" ht="12.5">
      <c r="Q264" s="1"/>
    </row>
    <row r="265" spans="17:17" ht="12.5">
      <c r="Q265" s="1"/>
    </row>
    <row r="266" spans="17:17" ht="12.5">
      <c r="Q266" s="1"/>
    </row>
    <row r="267" spans="17:17" ht="12.5">
      <c r="Q267" s="1"/>
    </row>
    <row r="268" spans="17:17" ht="12.5">
      <c r="Q268" s="1"/>
    </row>
    <row r="269" spans="17:17" ht="12.5">
      <c r="Q269" s="1"/>
    </row>
    <row r="270" spans="17:17" ht="12.5">
      <c r="Q270" s="1"/>
    </row>
    <row r="271" spans="17:17" ht="12.5">
      <c r="Q271" s="1"/>
    </row>
    <row r="272" spans="17:17" ht="12.5">
      <c r="Q272" s="1"/>
    </row>
    <row r="273" spans="17:17" ht="12.5">
      <c r="Q273" s="1"/>
    </row>
    <row r="274" spans="17:17" ht="12.5">
      <c r="Q274" s="1"/>
    </row>
    <row r="275" spans="17:17" ht="12.5">
      <c r="Q275" s="1"/>
    </row>
    <row r="276" spans="17:17" ht="12.5">
      <c r="Q276" s="1"/>
    </row>
    <row r="277" spans="17:17" ht="12.5">
      <c r="Q277" s="1"/>
    </row>
    <row r="278" spans="17:17" ht="12.5">
      <c r="Q278" s="1"/>
    </row>
    <row r="279" spans="17:17" ht="12.5">
      <c r="Q279" s="1"/>
    </row>
    <row r="280" spans="17:17" ht="12.5">
      <c r="Q280" s="1"/>
    </row>
    <row r="281" spans="17:17" ht="12.5">
      <c r="Q281" s="1"/>
    </row>
    <row r="282" spans="17:17" ht="12.5">
      <c r="Q282" s="1"/>
    </row>
    <row r="283" spans="17:17" ht="12.5">
      <c r="Q283" s="1"/>
    </row>
    <row r="284" spans="17:17" ht="12.5">
      <c r="Q284" s="1"/>
    </row>
    <row r="285" spans="17:17" ht="12.5">
      <c r="Q285" s="1"/>
    </row>
    <row r="286" spans="17:17" ht="12.5">
      <c r="Q286" s="1"/>
    </row>
    <row r="287" spans="17:17" ht="12.5">
      <c r="Q287" s="1"/>
    </row>
    <row r="288" spans="17:17" ht="12.5">
      <c r="Q288" s="1"/>
    </row>
    <row r="289" spans="17:17" ht="12.5">
      <c r="Q289" s="1"/>
    </row>
    <row r="290" spans="17:17" ht="12.5">
      <c r="Q290" s="1"/>
    </row>
    <row r="291" spans="17:17" ht="12.5">
      <c r="Q291" s="1"/>
    </row>
    <row r="292" spans="17:17" ht="12.5">
      <c r="Q292" s="1"/>
    </row>
    <row r="293" spans="17:17" ht="12.5">
      <c r="Q293" s="1"/>
    </row>
    <row r="294" spans="17:17" ht="12.5">
      <c r="Q294" s="1"/>
    </row>
    <row r="295" spans="17:17" ht="12.5">
      <c r="Q295" s="1"/>
    </row>
    <row r="296" spans="17:17" ht="12.5">
      <c r="Q296" s="1"/>
    </row>
    <row r="297" spans="17:17" ht="12.5">
      <c r="Q297" s="1"/>
    </row>
    <row r="298" spans="17:17" ht="12.5">
      <c r="Q298" s="1"/>
    </row>
    <row r="299" spans="17:17" ht="12.5">
      <c r="Q299" s="1"/>
    </row>
    <row r="300" spans="17:17" ht="12.5">
      <c r="Q300" s="1"/>
    </row>
    <row r="301" spans="17:17" ht="12.5">
      <c r="Q301" s="1"/>
    </row>
    <row r="302" spans="17:17" ht="12.5">
      <c r="Q302" s="1"/>
    </row>
    <row r="303" spans="17:17" ht="12.5">
      <c r="Q303" s="1"/>
    </row>
    <row r="304" spans="17:17" ht="12.5">
      <c r="Q304" s="1"/>
    </row>
    <row r="305" spans="17:17" ht="12.5">
      <c r="Q305" s="1"/>
    </row>
    <row r="306" spans="17:17" ht="12.5">
      <c r="Q306" s="1"/>
    </row>
    <row r="307" spans="17:17" ht="12.5">
      <c r="Q307" s="1"/>
    </row>
    <row r="308" spans="17:17" ht="12.5">
      <c r="Q308" s="1"/>
    </row>
    <row r="309" spans="17:17" ht="12.5">
      <c r="Q309" s="1"/>
    </row>
    <row r="310" spans="17:17" ht="12.5">
      <c r="Q310" s="1"/>
    </row>
    <row r="311" spans="17:17" ht="12.5">
      <c r="Q311" s="1"/>
    </row>
    <row r="312" spans="17:17" ht="12.5">
      <c r="Q312" s="1"/>
    </row>
    <row r="313" spans="17:17" ht="12.5">
      <c r="Q313" s="1"/>
    </row>
    <row r="314" spans="17:17" ht="12.5">
      <c r="Q314" s="1"/>
    </row>
    <row r="315" spans="17:17" ht="12.5">
      <c r="Q315" s="1"/>
    </row>
    <row r="316" spans="17:17" ht="12.5">
      <c r="Q316" s="1"/>
    </row>
    <row r="317" spans="17:17" ht="12.5">
      <c r="Q317" s="1"/>
    </row>
    <row r="318" spans="17:17" ht="12.5">
      <c r="Q318" s="1"/>
    </row>
    <row r="319" spans="17:17" ht="12.5">
      <c r="Q319" s="1"/>
    </row>
    <row r="320" spans="17:17" ht="12.5">
      <c r="Q320" s="1"/>
    </row>
    <row r="321" spans="17:17" ht="12.5">
      <c r="Q321" s="1"/>
    </row>
    <row r="322" spans="17:17" ht="12.5">
      <c r="Q322" s="1"/>
    </row>
    <row r="323" spans="17:17" ht="12.5">
      <c r="Q323" s="1"/>
    </row>
    <row r="324" spans="17:17" ht="12.5">
      <c r="Q324" s="1"/>
    </row>
    <row r="325" spans="17:17" ht="12.5">
      <c r="Q325" s="1"/>
    </row>
    <row r="326" spans="17:17" ht="12.5">
      <c r="Q326" s="1"/>
    </row>
    <row r="327" spans="17:17" ht="12.5">
      <c r="Q327" s="1"/>
    </row>
    <row r="328" spans="17:17" ht="12.5">
      <c r="Q328" s="1"/>
    </row>
    <row r="329" spans="17:17" ht="12.5">
      <c r="Q329" s="1"/>
    </row>
    <row r="330" spans="17:17" ht="12.5">
      <c r="Q330" s="1"/>
    </row>
    <row r="331" spans="17:17" ht="12.5">
      <c r="Q331" s="1"/>
    </row>
    <row r="332" spans="17:17" ht="12.5">
      <c r="Q332" s="1"/>
    </row>
    <row r="333" spans="17:17" ht="12.5">
      <c r="Q333" s="1"/>
    </row>
    <row r="334" spans="17:17" ht="12.5">
      <c r="Q334" s="1"/>
    </row>
    <row r="335" spans="17:17" ht="12.5">
      <c r="Q335" s="1"/>
    </row>
    <row r="336" spans="17:17" ht="12.5">
      <c r="Q336" s="1"/>
    </row>
    <row r="337" spans="17:17" ht="12.5">
      <c r="Q337" s="1"/>
    </row>
    <row r="338" spans="17:17" ht="12.5">
      <c r="Q338" s="1"/>
    </row>
    <row r="339" spans="17:17" ht="12.5">
      <c r="Q339" s="1"/>
    </row>
    <row r="340" spans="17:17" ht="12.5">
      <c r="Q340" s="1"/>
    </row>
    <row r="341" spans="17:17" ht="12.5">
      <c r="Q341" s="1"/>
    </row>
    <row r="342" spans="17:17" ht="12.5">
      <c r="Q342" s="1"/>
    </row>
    <row r="343" spans="17:17" ht="12.5">
      <c r="Q343" s="1"/>
    </row>
    <row r="344" spans="17:17" ht="12.5">
      <c r="Q344" s="1"/>
    </row>
    <row r="345" spans="17:17" ht="12.5">
      <c r="Q345" s="1"/>
    </row>
    <row r="346" spans="17:17" ht="12.5">
      <c r="Q346" s="1"/>
    </row>
    <row r="347" spans="17:17" ht="12.5">
      <c r="Q347" s="1"/>
    </row>
    <row r="348" spans="17:17" ht="12.5">
      <c r="Q348" s="1"/>
    </row>
    <row r="349" spans="17:17" ht="12.5">
      <c r="Q349" s="1"/>
    </row>
    <row r="350" spans="17:17" ht="12.5">
      <c r="Q350" s="1"/>
    </row>
    <row r="351" spans="17:17" ht="12.5">
      <c r="Q351" s="1"/>
    </row>
    <row r="352" spans="17:17" ht="12.5">
      <c r="Q352" s="1"/>
    </row>
    <row r="353" spans="17:17" ht="12.5">
      <c r="Q353" s="1"/>
    </row>
    <row r="354" spans="17:17" ht="12.5">
      <c r="Q354" s="1"/>
    </row>
    <row r="355" spans="17:17" ht="12.5">
      <c r="Q355" s="1"/>
    </row>
    <row r="356" spans="17:17" ht="12.5">
      <c r="Q356" s="1"/>
    </row>
    <row r="357" spans="17:17" ht="12.5">
      <c r="Q357" s="1"/>
    </row>
    <row r="358" spans="17:17" ht="12.5">
      <c r="Q358" s="1"/>
    </row>
    <row r="359" spans="17:17" ht="12.5">
      <c r="Q359" s="1"/>
    </row>
    <row r="360" spans="17:17" ht="12.5">
      <c r="Q360" s="1"/>
    </row>
    <row r="361" spans="17:17" ht="12.5">
      <c r="Q361" s="1"/>
    </row>
    <row r="362" spans="17:17" ht="12.5">
      <c r="Q362" s="1"/>
    </row>
    <row r="363" spans="17:17" ht="12.5">
      <c r="Q363" s="1"/>
    </row>
    <row r="364" spans="17:17" ht="12.5">
      <c r="Q364" s="1"/>
    </row>
    <row r="365" spans="17:17" ht="12.5">
      <c r="Q365" s="1"/>
    </row>
    <row r="366" spans="17:17" ht="12.5">
      <c r="Q366" s="1"/>
    </row>
    <row r="367" spans="17:17" ht="12.5">
      <c r="Q367" s="1"/>
    </row>
    <row r="368" spans="17:17" ht="12.5">
      <c r="Q368" s="1"/>
    </row>
    <row r="369" spans="17:17" ht="12.5">
      <c r="Q369" s="1"/>
    </row>
    <row r="370" spans="17:17" ht="12.5">
      <c r="Q370" s="1"/>
    </row>
    <row r="371" spans="17:17" ht="12.5">
      <c r="Q371" s="1"/>
    </row>
    <row r="372" spans="17:17" ht="12.5">
      <c r="Q372" s="1"/>
    </row>
    <row r="373" spans="17:17" ht="12.5">
      <c r="Q373" s="1"/>
    </row>
    <row r="374" spans="17:17" ht="12.5">
      <c r="Q374" s="1"/>
    </row>
    <row r="375" spans="17:17" ht="12.5">
      <c r="Q375" s="1"/>
    </row>
    <row r="376" spans="17:17" ht="12.5">
      <c r="Q376" s="1"/>
    </row>
    <row r="377" spans="17:17" ht="12.5">
      <c r="Q377" s="1"/>
    </row>
    <row r="378" spans="17:17" ht="12.5">
      <c r="Q378" s="1"/>
    </row>
    <row r="379" spans="17:17" ht="12.5">
      <c r="Q379" s="1"/>
    </row>
    <row r="380" spans="17:17" ht="12.5">
      <c r="Q380" s="1"/>
    </row>
    <row r="381" spans="17:17" ht="12.5">
      <c r="Q381" s="1"/>
    </row>
    <row r="382" spans="17:17" ht="12.5">
      <c r="Q382" s="1"/>
    </row>
    <row r="383" spans="17:17" ht="12.5">
      <c r="Q383" s="1"/>
    </row>
    <row r="384" spans="17:17" ht="12.5">
      <c r="Q384" s="1"/>
    </row>
    <row r="385" spans="17:17" ht="12.5">
      <c r="Q385" s="1"/>
    </row>
    <row r="386" spans="17:17" ht="12.5">
      <c r="Q386" s="1"/>
    </row>
    <row r="387" spans="17:17" ht="12.5">
      <c r="Q387" s="1"/>
    </row>
    <row r="388" spans="17:17" ht="12.5">
      <c r="Q388" s="1"/>
    </row>
    <row r="389" spans="17:17" ht="12.5">
      <c r="Q389" s="1"/>
    </row>
    <row r="390" spans="17:17" ht="12.5">
      <c r="Q390" s="1"/>
    </row>
    <row r="391" spans="17:17" ht="12.5">
      <c r="Q391" s="1"/>
    </row>
    <row r="392" spans="17:17" ht="12.5">
      <c r="Q392" s="1"/>
    </row>
    <row r="393" spans="17:17" ht="12.5">
      <c r="Q393" s="1"/>
    </row>
    <row r="394" spans="17:17" ht="12.5">
      <c r="Q394" s="1"/>
    </row>
    <row r="395" spans="17:17" ht="12.5">
      <c r="Q395" s="1"/>
    </row>
    <row r="396" spans="17:17" ht="12.5">
      <c r="Q396" s="1"/>
    </row>
    <row r="397" spans="17:17" ht="12.5">
      <c r="Q397" s="1"/>
    </row>
    <row r="398" spans="17:17" ht="12.5">
      <c r="Q398" s="1"/>
    </row>
    <row r="399" spans="17:17" ht="12.5">
      <c r="Q399" s="1"/>
    </row>
    <row r="400" spans="17:17" ht="12.5">
      <c r="Q400" s="1"/>
    </row>
    <row r="401" spans="17:17" ht="12.5">
      <c r="Q401" s="1"/>
    </row>
    <row r="402" spans="17:17" ht="12.5">
      <c r="Q402" s="1"/>
    </row>
    <row r="403" spans="17:17" ht="12.5">
      <c r="Q403" s="1"/>
    </row>
    <row r="404" spans="17:17" ht="12.5">
      <c r="Q404" s="1"/>
    </row>
    <row r="405" spans="17:17" ht="12.5">
      <c r="Q405" s="1"/>
    </row>
    <row r="406" spans="17:17" ht="12.5">
      <c r="Q406" s="1"/>
    </row>
    <row r="407" spans="17:17" ht="12.5">
      <c r="Q407" s="1"/>
    </row>
    <row r="408" spans="17:17" ht="12.5">
      <c r="Q408" s="1"/>
    </row>
    <row r="409" spans="17:17" ht="12.5">
      <c r="Q409" s="1"/>
    </row>
    <row r="410" spans="17:17" ht="12.5">
      <c r="Q410" s="1"/>
    </row>
    <row r="411" spans="17:17" ht="12.5">
      <c r="Q411" s="1"/>
    </row>
    <row r="412" spans="17:17" ht="12.5">
      <c r="Q412" s="1"/>
    </row>
    <row r="413" spans="17:17" ht="12.5">
      <c r="Q413" s="1"/>
    </row>
    <row r="414" spans="17:17" ht="12.5">
      <c r="Q414" s="1"/>
    </row>
    <row r="415" spans="17:17" ht="12.5">
      <c r="Q415" s="1"/>
    </row>
    <row r="416" spans="17:17" ht="12.5">
      <c r="Q416" s="1"/>
    </row>
    <row r="417" spans="17:17" ht="12.5">
      <c r="Q417" s="1"/>
    </row>
    <row r="418" spans="17:17" ht="12.5">
      <c r="Q418" s="1"/>
    </row>
    <row r="419" spans="17:17" ht="12.5">
      <c r="Q419" s="1"/>
    </row>
    <row r="420" spans="17:17" ht="12.5">
      <c r="Q420" s="1"/>
    </row>
    <row r="421" spans="17:17" ht="12.5">
      <c r="Q421" s="1"/>
    </row>
    <row r="422" spans="17:17" ht="12.5">
      <c r="Q422" s="1"/>
    </row>
    <row r="423" spans="17:17" ht="12.5">
      <c r="Q423" s="1"/>
    </row>
    <row r="424" spans="17:17" ht="12.5">
      <c r="Q424" s="1"/>
    </row>
    <row r="425" spans="17:17" ht="12.5">
      <c r="Q425" s="1"/>
    </row>
    <row r="426" spans="17:17" ht="12.5">
      <c r="Q426" s="1"/>
    </row>
    <row r="427" spans="17:17" ht="12.5">
      <c r="Q427" s="1"/>
    </row>
    <row r="428" spans="17:17" ht="12.5">
      <c r="Q428" s="1"/>
    </row>
    <row r="429" spans="17:17" ht="12.5">
      <c r="Q429" s="1"/>
    </row>
    <row r="430" spans="17:17" ht="12.5">
      <c r="Q430" s="1"/>
    </row>
    <row r="431" spans="17:17" ht="12.5">
      <c r="Q431" s="1"/>
    </row>
    <row r="432" spans="17:17" ht="12.5">
      <c r="Q432" s="1"/>
    </row>
    <row r="433" spans="17:17" ht="12.5">
      <c r="Q433" s="1"/>
    </row>
    <row r="434" spans="17:17" ht="12.5">
      <c r="Q434" s="1"/>
    </row>
    <row r="435" spans="17:17" ht="12.5">
      <c r="Q435" s="1"/>
    </row>
    <row r="436" spans="17:17" ht="12.5">
      <c r="Q436" s="1"/>
    </row>
    <row r="437" spans="17:17" ht="12.5">
      <c r="Q437" s="1"/>
    </row>
    <row r="438" spans="17:17" ht="12.5">
      <c r="Q438" s="1"/>
    </row>
    <row r="439" spans="17:17" ht="12.5">
      <c r="Q439" s="1"/>
    </row>
    <row r="440" spans="17:17" ht="12.5">
      <c r="Q440" s="1"/>
    </row>
    <row r="441" spans="17:17" ht="12.5">
      <c r="Q441" s="1"/>
    </row>
    <row r="442" spans="17:17" ht="12.5">
      <c r="Q442" s="1"/>
    </row>
    <row r="443" spans="17:17" ht="12.5">
      <c r="Q443" s="1"/>
    </row>
    <row r="444" spans="17:17" ht="12.5">
      <c r="Q444" s="1"/>
    </row>
    <row r="445" spans="17:17" ht="12.5">
      <c r="Q445" s="1"/>
    </row>
    <row r="446" spans="17:17" ht="12.5">
      <c r="Q446" s="1"/>
    </row>
    <row r="447" spans="17:17" ht="12.5">
      <c r="Q447" s="1"/>
    </row>
    <row r="448" spans="17:17" ht="12.5">
      <c r="Q448" s="1"/>
    </row>
    <row r="449" spans="17:17" ht="12.5">
      <c r="Q449" s="1"/>
    </row>
    <row r="450" spans="17:17" ht="12.5">
      <c r="Q450" s="1"/>
    </row>
    <row r="451" spans="17:17" ht="12.5">
      <c r="Q451" s="1"/>
    </row>
    <row r="452" spans="17:17" ht="12.5">
      <c r="Q452" s="1"/>
    </row>
    <row r="453" spans="17:17" ht="12.5">
      <c r="Q453" s="1"/>
    </row>
    <row r="454" spans="17:17" ht="12.5">
      <c r="Q454" s="1"/>
    </row>
    <row r="455" spans="17:17" ht="12.5">
      <c r="Q455" s="1"/>
    </row>
    <row r="456" spans="17:17" ht="12.5">
      <c r="Q456" s="1"/>
    </row>
    <row r="457" spans="17:17" ht="12.5">
      <c r="Q457" s="1"/>
    </row>
    <row r="458" spans="17:17" ht="12.5">
      <c r="Q458" s="1"/>
    </row>
    <row r="459" spans="17:17" ht="12.5">
      <c r="Q459" s="1"/>
    </row>
    <row r="460" spans="17:17" ht="12.5">
      <c r="Q460" s="1"/>
    </row>
    <row r="461" spans="17:17" ht="12.5">
      <c r="Q461" s="1"/>
    </row>
    <row r="462" spans="17:17" ht="12.5">
      <c r="Q462" s="1"/>
    </row>
    <row r="463" spans="17:17" ht="12.5">
      <c r="Q463" s="1"/>
    </row>
    <row r="464" spans="17:17" ht="12.5">
      <c r="Q464" s="1"/>
    </row>
    <row r="465" spans="17:17" ht="12.5">
      <c r="Q465" s="1"/>
    </row>
    <row r="466" spans="17:17" ht="12.5">
      <c r="Q466" s="1"/>
    </row>
    <row r="467" spans="17:17" ht="12.5">
      <c r="Q467" s="1"/>
    </row>
    <row r="468" spans="17:17" ht="12.5">
      <c r="Q468" s="1"/>
    </row>
    <row r="469" spans="17:17" ht="12.5">
      <c r="Q469" s="1"/>
    </row>
    <row r="470" spans="17:17" ht="12.5">
      <c r="Q470" s="1"/>
    </row>
    <row r="471" spans="17:17" ht="12.5">
      <c r="Q471" s="1"/>
    </row>
    <row r="472" spans="17:17" ht="12.5">
      <c r="Q472" s="1"/>
    </row>
    <row r="473" spans="17:17" ht="12.5">
      <c r="Q473" s="1"/>
    </row>
    <row r="474" spans="17:17" ht="12.5">
      <c r="Q474" s="1"/>
    </row>
    <row r="475" spans="17:17" ht="12.5">
      <c r="Q475" s="1"/>
    </row>
    <row r="476" spans="17:17" ht="12.5">
      <c r="Q476" s="1"/>
    </row>
    <row r="477" spans="17:17" ht="12.5">
      <c r="Q477" s="1"/>
    </row>
    <row r="478" spans="17:17" ht="12.5">
      <c r="Q478" s="1"/>
    </row>
    <row r="479" spans="17:17" ht="12.5">
      <c r="Q479" s="1"/>
    </row>
    <row r="480" spans="17:17" ht="12.5">
      <c r="Q480" s="1"/>
    </row>
    <row r="481" spans="17:17" ht="12.5">
      <c r="Q481" s="1"/>
    </row>
    <row r="482" spans="17:17" ht="12.5">
      <c r="Q482" s="1"/>
    </row>
    <row r="483" spans="17:17" ht="12.5">
      <c r="Q483" s="1"/>
    </row>
    <row r="484" spans="17:17" ht="12.5">
      <c r="Q484" s="1"/>
    </row>
    <row r="485" spans="17:17" ht="12.5">
      <c r="Q485" s="1"/>
    </row>
    <row r="486" spans="17:17" ht="12.5">
      <c r="Q486" s="1"/>
    </row>
    <row r="487" spans="17:17" ht="12.5">
      <c r="Q487" s="1"/>
    </row>
    <row r="488" spans="17:17" ht="12.5">
      <c r="Q488" s="1"/>
    </row>
    <row r="489" spans="17:17" ht="12.5">
      <c r="Q489" s="1"/>
    </row>
    <row r="490" spans="17:17" ht="12.5">
      <c r="Q490" s="1"/>
    </row>
    <row r="491" spans="17:17" ht="12.5">
      <c r="Q491" s="1"/>
    </row>
    <row r="492" spans="17:17" ht="12.5">
      <c r="Q492" s="1"/>
    </row>
    <row r="493" spans="17:17" ht="12.5">
      <c r="Q493" s="1"/>
    </row>
    <row r="494" spans="17:17" ht="12.5">
      <c r="Q494" s="1"/>
    </row>
    <row r="495" spans="17:17" ht="12.5">
      <c r="Q495" s="1"/>
    </row>
    <row r="496" spans="17:17" ht="12.5">
      <c r="Q496" s="1"/>
    </row>
    <row r="497" spans="17:17" ht="12.5">
      <c r="Q497" s="1"/>
    </row>
    <row r="498" spans="17:17" ht="12.5">
      <c r="Q498" s="1"/>
    </row>
    <row r="499" spans="17:17" ht="12.5">
      <c r="Q499" s="1"/>
    </row>
    <row r="500" spans="17:17" ht="12.5">
      <c r="Q500" s="1"/>
    </row>
    <row r="501" spans="17:17" ht="12.5">
      <c r="Q501" s="1"/>
    </row>
    <row r="502" spans="17:17" ht="12.5">
      <c r="Q502" s="1"/>
    </row>
    <row r="503" spans="17:17" ht="12.5">
      <c r="Q503" s="1"/>
    </row>
    <row r="504" spans="17:17" ht="12.5">
      <c r="Q504" s="1"/>
    </row>
    <row r="505" spans="17:17" ht="12.5">
      <c r="Q505" s="1"/>
    </row>
    <row r="506" spans="17:17" ht="12.5">
      <c r="Q506" s="1"/>
    </row>
    <row r="507" spans="17:17" ht="12.5">
      <c r="Q507" s="1"/>
    </row>
    <row r="508" spans="17:17" ht="12.5">
      <c r="Q508" s="1"/>
    </row>
    <row r="509" spans="17:17" ht="12.5">
      <c r="Q509" s="1"/>
    </row>
    <row r="510" spans="17:17" ht="12.5">
      <c r="Q510" s="1"/>
    </row>
    <row r="511" spans="17:17" ht="12.5">
      <c r="Q511" s="1"/>
    </row>
    <row r="512" spans="17:17" ht="12.5">
      <c r="Q512" s="1"/>
    </row>
    <row r="513" spans="17:17" ht="12.5">
      <c r="Q513" s="1"/>
    </row>
    <row r="514" spans="17:17" ht="12.5">
      <c r="Q514" s="1"/>
    </row>
    <row r="515" spans="17:17" ht="12.5">
      <c r="Q515" s="1"/>
    </row>
    <row r="516" spans="17:17" ht="12.5">
      <c r="Q516" s="1"/>
    </row>
    <row r="517" spans="17:17" ht="12.5">
      <c r="Q517" s="1"/>
    </row>
    <row r="518" spans="17:17" ht="12.5">
      <c r="Q518" s="1"/>
    </row>
    <row r="519" spans="17:17" ht="12.5">
      <c r="Q519" s="1"/>
    </row>
    <row r="520" spans="17:17" ht="12.5">
      <c r="Q520" s="1"/>
    </row>
    <row r="521" spans="17:17" ht="12.5">
      <c r="Q521" s="1"/>
    </row>
    <row r="522" spans="17:17" ht="12.5">
      <c r="Q522" s="1"/>
    </row>
    <row r="523" spans="17:17" ht="12.5">
      <c r="Q523" s="1"/>
    </row>
    <row r="524" spans="17:17" ht="12.5">
      <c r="Q524" s="1"/>
    </row>
    <row r="525" spans="17:17" ht="12.5">
      <c r="Q525" s="1"/>
    </row>
    <row r="526" spans="17:17" ht="12.5">
      <c r="Q526" s="1"/>
    </row>
    <row r="527" spans="17:17" ht="12.5">
      <c r="Q527" s="1"/>
    </row>
    <row r="528" spans="17:17" ht="12.5">
      <c r="Q528" s="1"/>
    </row>
    <row r="529" spans="17:17" ht="12.5">
      <c r="Q529" s="1"/>
    </row>
    <row r="530" spans="17:17" ht="12.5">
      <c r="Q530" s="1"/>
    </row>
    <row r="531" spans="17:17" ht="12.5">
      <c r="Q531" s="1"/>
    </row>
    <row r="532" spans="17:17" ht="12.5">
      <c r="Q532" s="1"/>
    </row>
    <row r="533" spans="17:17" ht="12.5">
      <c r="Q533" s="1"/>
    </row>
    <row r="534" spans="17:17" ht="12.5">
      <c r="Q534" s="1"/>
    </row>
    <row r="535" spans="17:17" ht="12.5">
      <c r="Q535" s="1"/>
    </row>
    <row r="536" spans="17:17" ht="12.5">
      <c r="Q536" s="1"/>
    </row>
    <row r="537" spans="17:17" ht="12.5">
      <c r="Q537" s="1"/>
    </row>
    <row r="538" spans="17:17" ht="12.5">
      <c r="Q538" s="1"/>
    </row>
    <row r="539" spans="17:17" ht="12.5">
      <c r="Q539" s="1"/>
    </row>
    <row r="540" spans="17:17" ht="12.5">
      <c r="Q540" s="1"/>
    </row>
    <row r="541" spans="17:17" ht="12.5">
      <c r="Q541" s="1"/>
    </row>
    <row r="542" spans="17:17" ht="12.5">
      <c r="Q542" s="1"/>
    </row>
    <row r="543" spans="17:17" ht="12.5">
      <c r="Q543" s="1"/>
    </row>
    <row r="544" spans="17:17" ht="12.5">
      <c r="Q544" s="1"/>
    </row>
    <row r="545" spans="17:17" ht="12.5">
      <c r="Q545" s="1"/>
    </row>
    <row r="546" spans="17:17" ht="12.5">
      <c r="Q546" s="1"/>
    </row>
    <row r="547" spans="17:17" ht="12.5">
      <c r="Q547" s="1"/>
    </row>
    <row r="548" spans="17:17" ht="12.5">
      <c r="Q548" s="1"/>
    </row>
    <row r="549" spans="17:17" ht="12.5">
      <c r="Q549" s="1"/>
    </row>
    <row r="550" spans="17:17" ht="12.5">
      <c r="Q550" s="1"/>
    </row>
    <row r="551" spans="17:17" ht="12.5">
      <c r="Q551" s="1"/>
    </row>
    <row r="552" spans="17:17" ht="12.5">
      <c r="Q552" s="1"/>
    </row>
    <row r="553" spans="17:17" ht="12.5">
      <c r="Q553" s="1"/>
    </row>
    <row r="554" spans="17:17" ht="12.5">
      <c r="Q554" s="1"/>
    </row>
    <row r="555" spans="17:17" ht="12.5">
      <c r="Q555" s="1"/>
    </row>
    <row r="556" spans="17:17" ht="12.5">
      <c r="Q556" s="1"/>
    </row>
    <row r="557" spans="17:17" ht="12.5">
      <c r="Q557" s="1"/>
    </row>
    <row r="558" spans="17:17" ht="12.5">
      <c r="Q558" s="1"/>
    </row>
    <row r="559" spans="17:17" ht="12.5">
      <c r="Q559" s="1"/>
    </row>
    <row r="560" spans="17:17" ht="12.5">
      <c r="Q560" s="1"/>
    </row>
    <row r="561" spans="17:17" ht="12.5">
      <c r="Q561" s="1"/>
    </row>
    <row r="562" spans="17:17" ht="12.5">
      <c r="Q562" s="1"/>
    </row>
    <row r="563" spans="17:17" ht="12.5">
      <c r="Q563" s="1"/>
    </row>
    <row r="564" spans="17:17" ht="12.5">
      <c r="Q564" s="1"/>
    </row>
    <row r="565" spans="17:17" ht="12.5">
      <c r="Q565" s="1"/>
    </row>
    <row r="566" spans="17:17" ht="12.5">
      <c r="Q566" s="1"/>
    </row>
    <row r="567" spans="17:17" ht="12.5">
      <c r="Q567" s="1"/>
    </row>
    <row r="568" spans="17:17" ht="12.5">
      <c r="Q568" s="1"/>
    </row>
    <row r="569" spans="17:17" ht="12.5">
      <c r="Q569" s="1"/>
    </row>
    <row r="570" spans="17:17" ht="12.5">
      <c r="Q570" s="1"/>
    </row>
    <row r="571" spans="17:17" ht="12.5">
      <c r="Q571" s="1"/>
    </row>
    <row r="572" spans="17:17" ht="12.5">
      <c r="Q572" s="1"/>
    </row>
    <row r="573" spans="17:17" ht="12.5">
      <c r="Q573" s="1"/>
    </row>
    <row r="574" spans="17:17" ht="12.5">
      <c r="Q574" s="1"/>
    </row>
    <row r="575" spans="17:17" ht="12.5">
      <c r="Q575" s="1"/>
    </row>
    <row r="576" spans="17:17" ht="12.5">
      <c r="Q576" s="1"/>
    </row>
    <row r="577" spans="17:17" ht="12.5">
      <c r="Q577" s="1"/>
    </row>
    <row r="578" spans="17:17" ht="12.5">
      <c r="Q578" s="1"/>
    </row>
    <row r="579" spans="17:17" ht="12.5">
      <c r="Q579" s="1"/>
    </row>
    <row r="580" spans="17:17" ht="12.5">
      <c r="Q580" s="1"/>
    </row>
    <row r="581" spans="17:17" ht="12.5">
      <c r="Q581" s="1"/>
    </row>
    <row r="582" spans="17:17" ht="12.5">
      <c r="Q582" s="1"/>
    </row>
    <row r="583" spans="17:17" ht="12.5">
      <c r="Q583" s="1"/>
    </row>
    <row r="584" spans="17:17" ht="12.5">
      <c r="Q584" s="1"/>
    </row>
    <row r="585" spans="17:17" ht="12.5">
      <c r="Q585" s="1"/>
    </row>
    <row r="586" spans="17:17" ht="12.5">
      <c r="Q586" s="1"/>
    </row>
    <row r="587" spans="17:17" ht="12.5">
      <c r="Q587" s="1"/>
    </row>
    <row r="588" spans="17:17" ht="12.5">
      <c r="Q588" s="1"/>
    </row>
    <row r="589" spans="17:17" ht="12.5">
      <c r="Q589" s="1"/>
    </row>
    <row r="590" spans="17:17" ht="12.5">
      <c r="Q590" s="1"/>
    </row>
    <row r="591" spans="17:17" ht="12.5">
      <c r="Q591" s="1"/>
    </row>
    <row r="592" spans="17:17" ht="12.5">
      <c r="Q592" s="1"/>
    </row>
    <row r="593" spans="17:17" ht="12.5">
      <c r="Q593" s="1"/>
    </row>
    <row r="594" spans="17:17" ht="12.5">
      <c r="Q594" s="1"/>
    </row>
    <row r="595" spans="17:17" ht="12.5">
      <c r="Q595" s="1"/>
    </row>
    <row r="596" spans="17:17" ht="12.5">
      <c r="Q596" s="1"/>
    </row>
    <row r="597" spans="17:17" ht="12.5">
      <c r="Q597" s="1"/>
    </row>
    <row r="598" spans="17:17" ht="12.5">
      <c r="Q598" s="1"/>
    </row>
    <row r="599" spans="17:17" ht="12.5">
      <c r="Q599" s="1"/>
    </row>
    <row r="600" spans="17:17" ht="12.5">
      <c r="Q600" s="1"/>
    </row>
    <row r="601" spans="17:17" ht="12.5">
      <c r="Q601" s="1"/>
    </row>
    <row r="602" spans="17:17" ht="12.5">
      <c r="Q602" s="1"/>
    </row>
    <row r="603" spans="17:17" ht="12.5">
      <c r="Q603" s="1"/>
    </row>
    <row r="604" spans="17:17" ht="12.5">
      <c r="Q604" s="1"/>
    </row>
    <row r="605" spans="17:17" ht="12.5">
      <c r="Q605" s="1"/>
    </row>
    <row r="606" spans="17:17" ht="12.5">
      <c r="Q606" s="1"/>
    </row>
    <row r="607" spans="17:17" ht="12.5">
      <c r="Q607" s="1"/>
    </row>
    <row r="608" spans="17:17" ht="12.5">
      <c r="Q608" s="1"/>
    </row>
    <row r="609" spans="17:17" ht="12.5">
      <c r="Q609" s="1"/>
    </row>
    <row r="610" spans="17:17" ht="12.5">
      <c r="Q610" s="1"/>
    </row>
    <row r="611" spans="17:17" ht="12.5">
      <c r="Q611" s="1"/>
    </row>
    <row r="612" spans="17:17" ht="12.5">
      <c r="Q612" s="1"/>
    </row>
    <row r="613" spans="17:17" ht="12.5">
      <c r="Q613" s="1"/>
    </row>
    <row r="614" spans="17:17" ht="12.5">
      <c r="Q614" s="1"/>
    </row>
    <row r="615" spans="17:17" ht="12.5">
      <c r="Q615" s="1"/>
    </row>
    <row r="616" spans="17:17" ht="12.5">
      <c r="Q616" s="1"/>
    </row>
    <row r="617" spans="17:17" ht="12.5">
      <c r="Q617" s="1"/>
    </row>
    <row r="618" spans="17:17" ht="12.5">
      <c r="Q618" s="1"/>
    </row>
    <row r="619" spans="17:17" ht="12.5">
      <c r="Q619" s="1"/>
    </row>
    <row r="620" spans="17:17" ht="12.5">
      <c r="Q620" s="1"/>
    </row>
    <row r="621" spans="17:17" ht="12.5">
      <c r="Q621" s="1"/>
    </row>
    <row r="622" spans="17:17" ht="12.5">
      <c r="Q622" s="1"/>
    </row>
    <row r="623" spans="17:17" ht="12.5">
      <c r="Q623" s="1"/>
    </row>
    <row r="624" spans="17:17" ht="12.5">
      <c r="Q624" s="1"/>
    </row>
    <row r="625" spans="17:17" ht="12.5">
      <c r="Q625" s="1"/>
    </row>
    <row r="626" spans="17:17" ht="12.5">
      <c r="Q626" s="1"/>
    </row>
    <row r="627" spans="17:17" ht="12.5">
      <c r="Q627" s="1"/>
    </row>
    <row r="628" spans="17:17" ht="12.5">
      <c r="Q628" s="1"/>
    </row>
    <row r="629" spans="17:17" ht="12.5">
      <c r="Q629" s="1"/>
    </row>
    <row r="630" spans="17:17" ht="12.5">
      <c r="Q630" s="1"/>
    </row>
    <row r="631" spans="17:17" ht="12.5">
      <c r="Q631" s="1"/>
    </row>
    <row r="632" spans="17:17" ht="12.5">
      <c r="Q632" s="1"/>
    </row>
    <row r="633" spans="17:17" ht="12.5">
      <c r="Q633" s="1"/>
    </row>
    <row r="634" spans="17:17" ht="12.5">
      <c r="Q634" s="1"/>
    </row>
    <row r="635" spans="17:17" ht="12.5">
      <c r="Q635" s="1"/>
    </row>
    <row r="636" spans="17:17" ht="12.5">
      <c r="Q636" s="1"/>
    </row>
    <row r="637" spans="17:17" ht="12.5">
      <c r="Q637" s="1"/>
    </row>
    <row r="638" spans="17:17" ht="12.5">
      <c r="Q638" s="1"/>
    </row>
    <row r="639" spans="17:17" ht="12.5">
      <c r="Q639" s="1"/>
    </row>
    <row r="640" spans="17:17" ht="12.5">
      <c r="Q640" s="1"/>
    </row>
    <row r="641" spans="17:17" ht="12.5">
      <c r="Q641" s="1"/>
    </row>
    <row r="642" spans="17:17" ht="12.5">
      <c r="Q642" s="1"/>
    </row>
    <row r="643" spans="17:17" ht="12.5">
      <c r="Q643" s="1"/>
    </row>
    <row r="644" spans="17:17" ht="12.5">
      <c r="Q644" s="1"/>
    </row>
    <row r="645" spans="17:17" ht="12.5">
      <c r="Q645" s="1"/>
    </row>
    <row r="646" spans="17:17" ht="12.5">
      <c r="Q646" s="1"/>
    </row>
    <row r="647" spans="17:17" ht="12.5">
      <c r="Q647" s="1"/>
    </row>
    <row r="648" spans="17:17" ht="12.5">
      <c r="Q648" s="1"/>
    </row>
    <row r="649" spans="17:17" ht="12.5">
      <c r="Q649" s="1"/>
    </row>
    <row r="650" spans="17:17" ht="12.5">
      <c r="Q650" s="1"/>
    </row>
    <row r="651" spans="17:17" ht="12.5">
      <c r="Q651" s="1"/>
    </row>
    <row r="652" spans="17:17" ht="12.5">
      <c r="Q652" s="1"/>
    </row>
    <row r="653" spans="17:17" ht="12.5">
      <c r="Q653" s="1"/>
    </row>
    <row r="654" spans="17:17" ht="12.5">
      <c r="Q654" s="1"/>
    </row>
    <row r="655" spans="17:17" ht="12.5">
      <c r="Q655" s="1"/>
    </row>
    <row r="656" spans="17:17" ht="12.5">
      <c r="Q656" s="1"/>
    </row>
    <row r="657" spans="17:17" ht="12.5">
      <c r="Q657" s="1"/>
    </row>
    <row r="658" spans="17:17" ht="12.5">
      <c r="Q658" s="1"/>
    </row>
    <row r="659" spans="17:17" ht="12.5">
      <c r="Q659" s="1"/>
    </row>
    <row r="660" spans="17:17" ht="12.5">
      <c r="Q660" s="1"/>
    </row>
    <row r="661" spans="17:17" ht="12.5">
      <c r="Q661" s="1"/>
    </row>
    <row r="662" spans="17:17" ht="12.5">
      <c r="Q662" s="1"/>
    </row>
    <row r="663" spans="17:17" ht="12.5">
      <c r="Q663" s="1"/>
    </row>
    <row r="664" spans="17:17" ht="12.5">
      <c r="Q664" s="1"/>
    </row>
    <row r="665" spans="17:17" ht="12.5">
      <c r="Q665" s="1"/>
    </row>
    <row r="666" spans="17:17" ht="12.5">
      <c r="Q666" s="1"/>
    </row>
    <row r="667" spans="17:17" ht="12.5">
      <c r="Q667" s="1"/>
    </row>
    <row r="668" spans="17:17" ht="12.5">
      <c r="Q668" s="1"/>
    </row>
    <row r="669" spans="17:17" ht="12.5">
      <c r="Q669" s="1"/>
    </row>
    <row r="670" spans="17:17" ht="12.5">
      <c r="Q670" s="1"/>
    </row>
    <row r="671" spans="17:17" ht="12.5">
      <c r="Q671" s="1"/>
    </row>
    <row r="672" spans="17:17" ht="12.5">
      <c r="Q672" s="1"/>
    </row>
    <row r="673" spans="17:17" ht="12.5">
      <c r="Q673" s="1"/>
    </row>
    <row r="674" spans="17:17" ht="12.5">
      <c r="Q674" s="1"/>
    </row>
    <row r="675" spans="17:17" ht="12.5">
      <c r="Q675" s="1"/>
    </row>
    <row r="676" spans="17:17" ht="12.5">
      <c r="Q676" s="1"/>
    </row>
    <row r="677" spans="17:17" ht="12.5">
      <c r="Q677" s="1"/>
    </row>
    <row r="678" spans="17:17" ht="12.5">
      <c r="Q678" s="1"/>
    </row>
    <row r="679" spans="17:17" ht="12.5">
      <c r="Q679" s="1"/>
    </row>
    <row r="680" spans="17:17" ht="12.5">
      <c r="Q680" s="1"/>
    </row>
    <row r="681" spans="17:17" ht="12.5">
      <c r="Q681" s="1"/>
    </row>
    <row r="682" spans="17:17" ht="12.5">
      <c r="Q682" s="1"/>
    </row>
    <row r="683" spans="17:17" ht="12.5">
      <c r="Q683" s="1"/>
    </row>
    <row r="684" spans="17:17" ht="12.5">
      <c r="Q684" s="1"/>
    </row>
    <row r="685" spans="17:17" ht="12.5">
      <c r="Q685" s="1"/>
    </row>
    <row r="686" spans="17:17" ht="12.5">
      <c r="Q686" s="1"/>
    </row>
    <row r="687" spans="17:17" ht="12.5">
      <c r="Q687" s="1"/>
    </row>
    <row r="688" spans="17:17" ht="12.5">
      <c r="Q688" s="1"/>
    </row>
    <row r="689" spans="17:17" ht="12.5">
      <c r="Q689" s="1"/>
    </row>
    <row r="690" spans="17:17" ht="12.5">
      <c r="Q690" s="1"/>
    </row>
    <row r="691" spans="17:17" ht="12.5">
      <c r="Q691" s="1"/>
    </row>
    <row r="692" spans="17:17" ht="12.5">
      <c r="Q692" s="1"/>
    </row>
    <row r="693" spans="17:17" ht="12.5">
      <c r="Q693" s="1"/>
    </row>
    <row r="694" spans="17:17" ht="12.5">
      <c r="Q694" s="1"/>
    </row>
    <row r="695" spans="17:17" ht="12.5">
      <c r="Q695" s="1"/>
    </row>
    <row r="696" spans="17:17" ht="12.5">
      <c r="Q696" s="1"/>
    </row>
    <row r="697" spans="17:17" ht="12.5">
      <c r="Q697" s="1"/>
    </row>
    <row r="698" spans="17:17" ht="12.5">
      <c r="Q698" s="1"/>
    </row>
    <row r="699" spans="17:17" ht="12.5">
      <c r="Q699" s="1"/>
    </row>
    <row r="700" spans="17:17" ht="12.5">
      <c r="Q700" s="1"/>
    </row>
    <row r="701" spans="17:17" ht="12.5">
      <c r="Q701" s="1"/>
    </row>
    <row r="702" spans="17:17" ht="12.5">
      <c r="Q702" s="1"/>
    </row>
    <row r="703" spans="17:17" ht="12.5">
      <c r="Q703" s="1"/>
    </row>
    <row r="704" spans="17:17" ht="12.5">
      <c r="Q704" s="1"/>
    </row>
    <row r="705" spans="17:17" ht="12.5">
      <c r="Q705" s="1"/>
    </row>
    <row r="706" spans="17:17" ht="12.5">
      <c r="Q706" s="1"/>
    </row>
    <row r="707" spans="17:17" ht="12.5">
      <c r="Q707" s="1"/>
    </row>
    <row r="708" spans="17:17" ht="12.5">
      <c r="Q708" s="1"/>
    </row>
    <row r="709" spans="17:17" ht="12.5">
      <c r="Q709" s="1"/>
    </row>
    <row r="710" spans="17:17" ht="12.5">
      <c r="Q710" s="1"/>
    </row>
    <row r="711" spans="17:17" ht="12.5">
      <c r="Q711" s="1"/>
    </row>
    <row r="712" spans="17:17" ht="12.5">
      <c r="Q712" s="1"/>
    </row>
    <row r="713" spans="17:17" ht="12.5">
      <c r="Q713" s="1"/>
    </row>
    <row r="714" spans="17:17" ht="12.5">
      <c r="Q714" s="1"/>
    </row>
    <row r="715" spans="17:17" ht="12.5">
      <c r="Q715" s="1"/>
    </row>
    <row r="716" spans="17:17" ht="12.5">
      <c r="Q716" s="1"/>
    </row>
    <row r="717" spans="17:17" ht="12.5">
      <c r="Q717" s="1"/>
    </row>
    <row r="718" spans="17:17" ht="12.5">
      <c r="Q718" s="1"/>
    </row>
    <row r="719" spans="17:17" ht="12.5">
      <c r="Q719" s="1"/>
    </row>
    <row r="720" spans="17:17" ht="12.5">
      <c r="Q720" s="1"/>
    </row>
    <row r="721" spans="17:17" ht="12.5">
      <c r="Q721" s="1"/>
    </row>
    <row r="722" spans="17:17" ht="12.5">
      <c r="Q722" s="1"/>
    </row>
  </sheetData>
  <mergeCells count="1">
    <mergeCell ref="A1:Q1"/>
  </mergeCells>
  <hyperlinks>
    <hyperlink ref="F15" r:id="rId1" xr:uid="{F675CA37-6F0D-4DAB-8D2B-274F70E57BE6}"/>
    <hyperlink ref="I15" r:id="rId2" xr:uid="{1EBE1615-9036-43CE-B250-B52800F88CAF}"/>
    <hyperlink ref="L15" r:id="rId3" xr:uid="{72ED3E49-13EB-448B-B62C-41773D0F7885}"/>
    <hyperlink ref="F5" r:id="rId4" xr:uid="{317951C3-218A-4A24-A8AA-A1C864C0AD2C}"/>
    <hyperlink ref="I5" r:id="rId5" xr:uid="{7E84369A-10D4-4558-B293-9D3AB3BE1C22}"/>
    <hyperlink ref="L5" r:id="rId6" xr:uid="{F26C5431-93AA-443A-BC96-1123D68DEE32}"/>
    <hyperlink ref="O5" r:id="rId7" xr:uid="{28373620-4C7F-426E-A82F-BCA23244BD82}"/>
    <hyperlink ref="I11" r:id="rId8" xr:uid="{FB8A30A2-80FC-4FE0-A41A-8D29420C5470}"/>
    <hyperlink ref="F11" r:id="rId9" xr:uid="{C4F50049-D234-40D7-A1E3-A8002A00DC4D}"/>
    <hyperlink ref="F17" r:id="rId10" xr:uid="{FA43356A-3BD5-4697-88EB-61ED20ECB6E2}"/>
    <hyperlink ref="F10" r:id="rId11" xr:uid="{EA1B9749-5FFC-4569-B03A-5E6CB6A8AC3B}"/>
    <hyperlink ref="I10" r:id="rId12" xr:uid="{67D5F03D-D2E3-4A59-9334-03B9187C59BD}"/>
    <hyperlink ref="L10" r:id="rId13" xr:uid="{27199FA5-357E-41DF-A352-41C0496BC6B6}"/>
    <hyperlink ref="O10" r:id="rId14" xr:uid="{BBBDBF7B-97B3-4114-897A-FFBD9BBEDF50}"/>
    <hyperlink ref="F13" r:id="rId15" xr:uid="{4C777B6F-F454-4220-916D-98ED3F187858}"/>
    <hyperlink ref="F4" r:id="rId16" xr:uid="{EF868444-BD6E-A548-908F-E7C065672D02}"/>
    <hyperlink ref="I4" r:id="rId17" xr:uid="{386B9E23-382C-714B-BD1C-7FA0CE73EF4C}"/>
    <hyperlink ref="F3" r:id="rId18" xr:uid="{0EDB8835-6153-4070-989C-BADD81416E58}"/>
    <hyperlink ref="I3" r:id="rId19" xr:uid="{6C583E62-738A-442F-A7E1-E54F64EEDD5A}"/>
    <hyperlink ref="I12" r:id="rId20" xr:uid="{807D897D-556A-E74B-ACAA-1A403191CFA7}"/>
    <hyperlink ref="F12" r:id="rId21" xr:uid="{E4BCF44D-7702-A945-BC38-2492D4AC116E}"/>
    <hyperlink ref="F8" r:id="rId22" xr:uid="{071BF98A-FD07-46A4-B725-BA35A5C44AF4}"/>
    <hyperlink ref="F16" r:id="rId23" xr:uid="{0AC87FC2-5B53-42D9-B438-558AA598A69B}"/>
    <hyperlink ref="F18" r:id="rId24" xr:uid="{D6CB3B16-2645-4185-9990-F3AEA167B1D9}"/>
    <hyperlink ref="L13" r:id="rId25" xr:uid="{9D94CBE6-085E-B044-A59B-1B0A9702129F}"/>
    <hyperlink ref="I6" r:id="rId26" xr:uid="{A7867FAD-0C06-4DD0-9930-38F86FD96FB5}"/>
    <hyperlink ref="F6" r:id="rId27" xr:uid="{D4DC603D-F7B8-FD4A-8110-B6CEF00039EF}"/>
    <hyperlink ref="I13" r:id="rId28" xr:uid="{3F45CE5D-C42A-4AD2-9197-B1B4D67BF25A}"/>
    <hyperlink ref="F14" r:id="rId29" xr:uid="{9F0686B1-4281-4060-B44C-381B331BF7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AC3D7-9970-410A-9BCA-A2C0DA9AC037}">
  <dimension ref="A2:E14"/>
  <sheetViews>
    <sheetView workbookViewId="0">
      <selection activeCell="D3" sqref="D3"/>
    </sheetView>
  </sheetViews>
  <sheetFormatPr defaultRowHeight="12.5"/>
  <cols>
    <col min="3" max="3" width="18.6328125" customWidth="1"/>
    <col min="4" max="4" width="23.453125" customWidth="1"/>
    <col min="5" max="5" width="16.08984375" customWidth="1"/>
    <col min="6" max="6" width="15.54296875" bestFit="1" customWidth="1"/>
  </cols>
  <sheetData>
    <row r="2" spans="1:5">
      <c r="A2" t="s">
        <v>95</v>
      </c>
    </row>
    <row r="3" spans="1:5">
      <c r="A3" t="s">
        <v>96</v>
      </c>
      <c r="B3" t="s">
        <v>97</v>
      </c>
    </row>
    <row r="4" spans="1:5">
      <c r="A4" s="30" t="s">
        <v>98</v>
      </c>
      <c r="B4" t="s">
        <v>99</v>
      </c>
    </row>
    <row r="5" spans="1:5">
      <c r="B5" t="s">
        <v>100</v>
      </c>
    </row>
    <row r="6" spans="1:5">
      <c r="B6" t="s">
        <v>101</v>
      </c>
      <c r="C6" t="s">
        <v>102</v>
      </c>
    </row>
    <row r="7" spans="1:5">
      <c r="C7" t="s">
        <v>103</v>
      </c>
      <c r="D7" s="30"/>
    </row>
    <row r="8" spans="1:5">
      <c r="A8">
        <v>90</v>
      </c>
      <c r="B8" t="s">
        <v>100</v>
      </c>
    </row>
    <row r="9" spans="1:5">
      <c r="B9" t="s">
        <v>104</v>
      </c>
    </row>
    <row r="12" spans="1:5" ht="46.5" customHeight="1">
      <c r="C12" t="s">
        <v>105</v>
      </c>
      <c r="D12" s="51"/>
      <c r="E12" s="49"/>
    </row>
    <row r="13" spans="1:5" ht="49.5" customHeight="1">
      <c r="C13" t="s">
        <v>106</v>
      </c>
      <c r="D13" s="50"/>
      <c r="E13" s="51"/>
    </row>
    <row r="14" spans="1:5">
      <c r="D14" t="s">
        <v>107</v>
      </c>
      <c r="E14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8D6C-09C4-4D91-A931-E7327BCA8109}">
  <dimension ref="A5:T42"/>
  <sheetViews>
    <sheetView topLeftCell="E7" workbookViewId="0">
      <selection activeCell="M26" sqref="M26"/>
    </sheetView>
  </sheetViews>
  <sheetFormatPr defaultRowHeight="12.5"/>
  <cols>
    <col min="2" max="2" width="28.36328125" customWidth="1"/>
    <col min="3" max="3" width="27.36328125" customWidth="1"/>
    <col min="4" max="5" width="10.08984375" customWidth="1"/>
    <col min="6" max="7" width="9.08984375" bestFit="1" customWidth="1"/>
    <col min="8" max="8" width="14.6328125" customWidth="1"/>
    <col min="9" max="10" width="9.08984375" bestFit="1" customWidth="1"/>
    <col min="14" max="14" width="19.90625" customWidth="1"/>
  </cols>
  <sheetData>
    <row r="5" spans="1:20">
      <c r="A5" s="32"/>
      <c r="B5" s="32"/>
      <c r="C5" s="32"/>
    </row>
    <row r="6" spans="1:20">
      <c r="A6" s="32"/>
      <c r="B6" s="32"/>
      <c r="C6" s="32"/>
    </row>
    <row r="7" spans="1:20">
      <c r="A7" s="32"/>
      <c r="B7" s="32"/>
      <c r="C7" s="32"/>
    </row>
    <row r="8" spans="1:20">
      <c r="A8" s="32"/>
      <c r="B8" s="32"/>
      <c r="C8" s="32"/>
    </row>
    <row r="9" spans="1:20">
      <c r="A9" s="32"/>
      <c r="B9" s="32"/>
      <c r="C9" s="32"/>
    </row>
    <row r="10" spans="1:20">
      <c r="A10" s="32"/>
      <c r="B10" s="32"/>
      <c r="C10" s="32"/>
    </row>
    <row r="11" spans="1:20">
      <c r="A11" s="32"/>
      <c r="B11" s="32"/>
      <c r="C11" s="32"/>
    </row>
    <row r="12" spans="1:20">
      <c r="A12" s="32"/>
      <c r="B12" s="32"/>
      <c r="C12" s="32"/>
    </row>
    <row r="13" spans="1:20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</row>
    <row r="14" spans="1:20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</row>
    <row r="15" spans="1:20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</row>
    <row r="16" spans="1:20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</row>
    <row r="17" spans="1:20">
      <c r="N17" t="s">
        <v>125</v>
      </c>
      <c r="O17">
        <f>SUM(O7:O16)</f>
        <v>0</v>
      </c>
      <c r="P17">
        <f>15*O17</f>
        <v>0</v>
      </c>
    </row>
    <row r="28" spans="1:20">
      <c r="A28" s="32"/>
      <c r="B28" s="32"/>
      <c r="C28" s="32"/>
      <c r="D28" s="32"/>
      <c r="E28" s="32"/>
      <c r="F28" s="61" t="s">
        <v>109</v>
      </c>
      <c r="G28" s="62"/>
      <c r="H28" s="32" t="s">
        <v>110</v>
      </c>
      <c r="I28" s="32"/>
      <c r="J28" s="32"/>
      <c r="K28" s="32" t="s">
        <v>111</v>
      </c>
      <c r="L28" s="32" t="s">
        <v>112</v>
      </c>
      <c r="M28" s="32"/>
      <c r="N28" s="32"/>
      <c r="O28" s="32"/>
      <c r="P28" s="32"/>
      <c r="Q28" s="32"/>
      <c r="R28" s="32"/>
      <c r="S28" s="32"/>
      <c r="T28" s="32"/>
    </row>
    <row r="29" spans="1:20">
      <c r="A29" s="32" t="s">
        <v>96</v>
      </c>
      <c r="B29" s="32" t="s">
        <v>113</v>
      </c>
      <c r="C29" s="32" t="s">
        <v>114</v>
      </c>
      <c r="D29" s="32"/>
      <c r="E29" s="32"/>
      <c r="F29" s="32" t="s">
        <v>127</v>
      </c>
      <c r="G29" s="32" t="s">
        <v>104</v>
      </c>
      <c r="H29" s="32" t="s">
        <v>115</v>
      </c>
      <c r="I29" s="32" t="s">
        <v>116</v>
      </c>
      <c r="J29" s="32" t="s">
        <v>117</v>
      </c>
      <c r="K29" s="32"/>
      <c r="L29" s="32"/>
      <c r="M29" s="32"/>
      <c r="N29" s="32"/>
      <c r="O29" s="32"/>
      <c r="P29" s="32"/>
      <c r="Q29" s="32"/>
      <c r="R29" s="32"/>
      <c r="S29" s="32"/>
      <c r="T29" s="32"/>
    </row>
    <row r="30" spans="1:20">
      <c r="A30" s="32"/>
      <c r="B30" s="32" t="s">
        <v>118</v>
      </c>
      <c r="C30" s="32" t="s">
        <v>119</v>
      </c>
      <c r="D30" s="32"/>
      <c r="E30" s="32"/>
      <c r="F30" s="32" t="s">
        <v>120</v>
      </c>
      <c r="G30" s="32" t="s">
        <v>120</v>
      </c>
      <c r="H30" s="32" t="s">
        <v>120</v>
      </c>
      <c r="I30" s="32" t="s">
        <v>120</v>
      </c>
      <c r="J30" s="32"/>
      <c r="K30" s="32">
        <v>2</v>
      </c>
      <c r="L30" s="32" t="e">
        <f>VLOOKUP(K30,#REF!,2,0)</f>
        <v>#REF!</v>
      </c>
      <c r="M30" s="32"/>
      <c r="N30" s="32"/>
      <c r="O30" s="32"/>
      <c r="P30" s="32"/>
      <c r="Q30" s="32"/>
      <c r="R30" s="32"/>
      <c r="S30" s="32"/>
      <c r="T30" s="32"/>
    </row>
    <row r="31" spans="1:20">
      <c r="A31" s="32"/>
      <c r="B31" s="32"/>
      <c r="C31" s="32" t="s">
        <v>121</v>
      </c>
      <c r="D31" s="32"/>
      <c r="E31" s="32"/>
      <c r="F31" s="32" t="s">
        <v>120</v>
      </c>
      <c r="G31" s="32" t="s">
        <v>120</v>
      </c>
      <c r="H31" s="32" t="s">
        <v>120</v>
      </c>
      <c r="I31" s="32" t="s">
        <v>120</v>
      </c>
      <c r="J31" s="32"/>
      <c r="K31" s="32">
        <v>2</v>
      </c>
      <c r="L31" s="32" t="e">
        <f>VLOOKUP(K31,#REF!,2,0)</f>
        <v>#REF!</v>
      </c>
      <c r="M31" s="32"/>
      <c r="N31" s="32"/>
      <c r="O31" s="32"/>
      <c r="P31" s="32"/>
      <c r="Q31" s="32"/>
      <c r="R31" s="32"/>
      <c r="S31" s="32"/>
      <c r="T31" s="32"/>
    </row>
    <row r="32" spans="1:20">
      <c r="A32" s="32"/>
      <c r="B32" s="32"/>
      <c r="C32" s="32" t="s">
        <v>128</v>
      </c>
      <c r="D32" s="32"/>
      <c r="E32" s="32"/>
      <c r="F32" s="32" t="s">
        <v>120</v>
      </c>
      <c r="G32" s="32" t="s">
        <v>120</v>
      </c>
      <c r="H32" s="32" t="s">
        <v>120</v>
      </c>
      <c r="I32" s="32" t="s">
        <v>120</v>
      </c>
      <c r="J32" s="32"/>
      <c r="K32" s="32">
        <v>2</v>
      </c>
      <c r="L32" s="32" t="e">
        <f>VLOOKUP(K32,#REF!,2,0)</f>
        <v>#REF!</v>
      </c>
      <c r="M32" s="32"/>
      <c r="N32" s="32"/>
      <c r="O32" s="32"/>
      <c r="P32" s="32"/>
      <c r="Q32" s="32"/>
      <c r="R32" s="32"/>
      <c r="S32" s="32"/>
      <c r="T32" s="32"/>
    </row>
    <row r="33" spans="1:20">
      <c r="A33" s="32"/>
      <c r="B33" s="32" t="s">
        <v>124</v>
      </c>
      <c r="C33" s="32" t="s">
        <v>129</v>
      </c>
      <c r="D33" s="32"/>
      <c r="E33" s="32"/>
      <c r="F33" s="32" t="s">
        <v>120</v>
      </c>
      <c r="G33" s="32" t="s">
        <v>120</v>
      </c>
      <c r="H33" s="32" t="s">
        <v>120</v>
      </c>
      <c r="I33" s="32" t="s">
        <v>120</v>
      </c>
      <c r="J33" s="32"/>
      <c r="K33" s="32">
        <v>6</v>
      </c>
      <c r="L33" s="32" t="e">
        <f>VLOOKUP(K33,#REF!,2,0)</f>
        <v>#REF!</v>
      </c>
      <c r="M33" s="32"/>
      <c r="N33" s="32"/>
      <c r="O33" s="32"/>
      <c r="P33" s="32"/>
      <c r="Q33" s="32"/>
      <c r="R33" s="32"/>
      <c r="S33" s="32"/>
      <c r="T33" s="32"/>
    </row>
    <row r="34" spans="1:20">
      <c r="A34" s="32"/>
      <c r="B34" s="32"/>
      <c r="C34" s="32" t="s">
        <v>130</v>
      </c>
      <c r="D34" s="32"/>
      <c r="E34" s="32"/>
      <c r="F34" s="32"/>
      <c r="G34" s="32" t="s">
        <v>120</v>
      </c>
      <c r="H34" s="32"/>
      <c r="I34" s="32" t="s">
        <v>120</v>
      </c>
      <c r="J34" s="32"/>
      <c r="K34" s="32">
        <v>4</v>
      </c>
      <c r="L34" s="32" t="e">
        <f>VLOOKUP(K34,#REF!,2,0)</f>
        <v>#REF!</v>
      </c>
      <c r="M34" s="32"/>
      <c r="N34" s="32"/>
      <c r="O34" s="32"/>
      <c r="P34" s="32"/>
      <c r="Q34" s="32"/>
      <c r="R34" s="32"/>
      <c r="S34" s="32"/>
      <c r="T34" s="32"/>
    </row>
    <row r="35" spans="1:20">
      <c r="A35" s="32"/>
      <c r="C35" s="32" t="s">
        <v>131</v>
      </c>
      <c r="D35" s="32"/>
      <c r="E35" s="32"/>
      <c r="F35" s="32"/>
      <c r="G35" s="32" t="s">
        <v>120</v>
      </c>
      <c r="H35" s="32" t="s">
        <v>120</v>
      </c>
      <c r="I35" s="32" t="s">
        <v>120</v>
      </c>
      <c r="J35" s="32"/>
      <c r="K35" s="32">
        <v>4</v>
      </c>
      <c r="L35" s="32" t="e">
        <f>VLOOKUP(K35,#REF!,2,0)</f>
        <v>#REF!</v>
      </c>
      <c r="M35" s="32"/>
      <c r="N35" s="32"/>
      <c r="O35" s="32"/>
      <c r="P35" s="32"/>
      <c r="Q35" s="32"/>
      <c r="R35" s="32"/>
      <c r="S35" s="32"/>
      <c r="T35" s="32"/>
    </row>
    <row r="36" spans="1:20">
      <c r="A36" s="32"/>
      <c r="B36" s="32"/>
      <c r="C36" s="31" t="s">
        <v>132</v>
      </c>
      <c r="D36" s="32"/>
      <c r="E36" s="32"/>
      <c r="F36" s="32"/>
      <c r="G36" s="32" t="s">
        <v>120</v>
      </c>
      <c r="H36" s="32"/>
      <c r="I36" s="32" t="s">
        <v>120</v>
      </c>
      <c r="J36" s="32"/>
      <c r="K36" s="32">
        <v>4</v>
      </c>
      <c r="L36" s="32" t="e">
        <f>VLOOKUP(K36,#REF!,2,0)</f>
        <v>#REF!</v>
      </c>
      <c r="M36" s="32"/>
      <c r="N36" s="32"/>
      <c r="O36" s="32"/>
      <c r="P36" s="32"/>
      <c r="Q36" s="32"/>
      <c r="R36" s="32"/>
      <c r="S36" s="32"/>
      <c r="T36" s="32"/>
    </row>
    <row r="37" spans="1:20">
      <c r="A37" s="32"/>
      <c r="B37" s="32"/>
      <c r="C37" s="32" t="s">
        <v>133</v>
      </c>
      <c r="D37" s="32"/>
      <c r="E37" s="32"/>
      <c r="F37" s="32"/>
      <c r="G37" s="32" t="s">
        <v>120</v>
      </c>
      <c r="H37" s="32" t="s">
        <v>120</v>
      </c>
      <c r="I37" s="32" t="s">
        <v>120</v>
      </c>
      <c r="J37" s="32"/>
      <c r="K37" s="32">
        <v>4</v>
      </c>
      <c r="L37" s="32" t="e">
        <f>VLOOKUP(K37,#REF!,2,0)</f>
        <v>#REF!</v>
      </c>
      <c r="M37" s="32"/>
      <c r="N37" s="32"/>
      <c r="O37" s="32"/>
      <c r="P37" s="32"/>
      <c r="Q37" s="32"/>
      <c r="R37" s="32"/>
      <c r="S37" s="32"/>
      <c r="T37" s="32"/>
    </row>
    <row r="38" spans="1:20">
      <c r="A38" s="32"/>
      <c r="B38" s="32"/>
      <c r="C38" s="32" t="s">
        <v>134</v>
      </c>
      <c r="D38" s="32"/>
      <c r="E38" s="32"/>
      <c r="F38" s="32"/>
      <c r="G38" s="32" t="s">
        <v>120</v>
      </c>
      <c r="H38" s="32" t="s">
        <v>120</v>
      </c>
      <c r="I38" s="32" t="s">
        <v>120</v>
      </c>
      <c r="J38" s="32"/>
      <c r="K38" s="32">
        <v>4</v>
      </c>
      <c r="L38" s="32" t="e">
        <f>VLOOKUP(K38,#REF!,2,0)</f>
        <v>#REF!</v>
      </c>
      <c r="M38" s="32"/>
      <c r="N38" s="32"/>
      <c r="O38" s="32"/>
      <c r="P38" s="32"/>
      <c r="Q38" s="32"/>
      <c r="R38" s="32"/>
      <c r="S38" s="32"/>
      <c r="T38" s="32"/>
    </row>
    <row r="39" spans="1:20">
      <c r="A39" s="41"/>
      <c r="B39" s="41"/>
      <c r="C39" s="41" t="s">
        <v>135</v>
      </c>
      <c r="D39" s="41"/>
      <c r="E39" s="41"/>
      <c r="F39" s="41"/>
      <c r="G39" s="41" t="s">
        <v>120</v>
      </c>
      <c r="H39" s="41" t="s">
        <v>120</v>
      </c>
      <c r="I39" s="41" t="s">
        <v>120</v>
      </c>
      <c r="J39" s="41"/>
      <c r="K39" s="41">
        <v>4</v>
      </c>
      <c r="L39" s="41" t="e">
        <f>VLOOKUP(K39,#REF!,2,0)</f>
        <v>#REF!</v>
      </c>
      <c r="M39" s="41"/>
      <c r="N39" s="41"/>
      <c r="O39" s="41"/>
      <c r="P39" s="41"/>
      <c r="Q39" s="41"/>
      <c r="R39" s="41"/>
      <c r="S39" s="41"/>
      <c r="T39" s="41"/>
    </row>
    <row r="40" spans="1:20">
      <c r="A40" s="32"/>
      <c r="B40" s="32"/>
      <c r="C40" s="32" t="s">
        <v>136</v>
      </c>
      <c r="D40" s="32"/>
      <c r="E40" s="32"/>
      <c r="F40" s="32"/>
      <c r="G40" s="32" t="s">
        <v>120</v>
      </c>
      <c r="H40" s="32" t="s">
        <v>120</v>
      </c>
      <c r="I40" s="32" t="s">
        <v>120</v>
      </c>
      <c r="J40" s="32"/>
      <c r="K40" s="41">
        <v>4</v>
      </c>
      <c r="L40" s="41" t="e">
        <f>VLOOKUP(K40,#REF!,2,0)</f>
        <v>#REF!</v>
      </c>
      <c r="M40" s="32"/>
      <c r="N40" s="32"/>
      <c r="O40" s="32"/>
      <c r="P40" s="32"/>
      <c r="Q40" s="32"/>
      <c r="R40" s="32"/>
      <c r="S40" s="32"/>
      <c r="T40" s="32"/>
    </row>
    <row r="41" spans="1:20">
      <c r="A41" s="32"/>
      <c r="B41" s="32"/>
      <c r="C41" s="32" t="s">
        <v>137</v>
      </c>
      <c r="D41" s="32"/>
      <c r="E41" s="32"/>
      <c r="F41" s="32"/>
      <c r="G41" s="32" t="s">
        <v>120</v>
      </c>
      <c r="H41" s="32" t="s">
        <v>120</v>
      </c>
      <c r="I41" s="32" t="s">
        <v>120</v>
      </c>
      <c r="J41" s="42"/>
      <c r="K41" s="32">
        <v>3</v>
      </c>
      <c r="L41" s="32" t="e">
        <f>VLOOKUP(K41,#REF!,2,0)</f>
        <v>#REF!</v>
      </c>
      <c r="M41" s="43"/>
      <c r="N41" s="32"/>
      <c r="O41" s="32"/>
      <c r="P41" s="32"/>
      <c r="Q41" s="32"/>
      <c r="R41" s="32"/>
      <c r="S41" s="32"/>
      <c r="T41" s="32"/>
    </row>
    <row r="42" spans="1:20">
      <c r="K42" t="s">
        <v>125</v>
      </c>
      <c r="L42" t="e">
        <f>SUM(L30:L40)</f>
        <v>#REF!</v>
      </c>
      <c r="M42" t="e">
        <f>15*L42</f>
        <v>#REF!</v>
      </c>
    </row>
  </sheetData>
  <mergeCells count="1">
    <mergeCell ref="F28:G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A968-92FD-436E-94C9-89A22385DA6C}">
  <dimension ref="A1:U34"/>
  <sheetViews>
    <sheetView tabSelected="1" workbookViewId="0">
      <selection activeCell="T36" sqref="T36"/>
    </sheetView>
  </sheetViews>
  <sheetFormatPr defaultRowHeight="12.5"/>
  <cols>
    <col min="2" max="2" width="21" bestFit="1" customWidth="1"/>
    <col min="3" max="3" width="24.08984375" bestFit="1" customWidth="1"/>
    <col min="12" max="12" width="16.54296875" bestFit="1" customWidth="1"/>
  </cols>
  <sheetData>
    <row r="1" spans="1:21">
      <c r="A1" t="s">
        <v>111</v>
      </c>
    </row>
    <row r="2" spans="1:21">
      <c r="A2" t="s">
        <v>96</v>
      </c>
      <c r="B2" t="s">
        <v>126</v>
      </c>
    </row>
    <row r="3" spans="1:21">
      <c r="A3">
        <v>1</v>
      </c>
      <c r="B3">
        <v>4</v>
      </c>
    </row>
    <row r="4" spans="1:21">
      <c r="A4">
        <v>2</v>
      </c>
      <c r="B4">
        <v>8</v>
      </c>
    </row>
    <row r="5" spans="1:21">
      <c r="A5">
        <v>3</v>
      </c>
      <c r="B5">
        <v>16</v>
      </c>
    </row>
    <row r="6" spans="1:21">
      <c r="A6">
        <v>4</v>
      </c>
      <c r="B6">
        <v>24</v>
      </c>
    </row>
    <row r="7" spans="1:21">
      <c r="A7">
        <v>5</v>
      </c>
      <c r="B7">
        <v>36</v>
      </c>
    </row>
    <row r="8" spans="1:21">
      <c r="A8">
        <v>6</v>
      </c>
      <c r="B8">
        <v>48</v>
      </c>
    </row>
    <row r="10" spans="1:21">
      <c r="A10" s="32"/>
      <c r="B10" s="32"/>
      <c r="C10" s="32"/>
      <c r="D10" s="32"/>
      <c r="E10" s="32"/>
      <c r="F10" s="61" t="s">
        <v>109</v>
      </c>
      <c r="G10" s="62"/>
      <c r="H10" s="63"/>
      <c r="I10" s="61" t="s">
        <v>110</v>
      </c>
      <c r="J10" s="62"/>
      <c r="K10" s="63"/>
      <c r="L10" s="32" t="s">
        <v>111</v>
      </c>
      <c r="M10" s="32" t="s">
        <v>112</v>
      </c>
      <c r="N10" s="32"/>
      <c r="O10" s="32"/>
      <c r="P10" s="32"/>
      <c r="Q10" s="32"/>
      <c r="R10" s="32"/>
      <c r="S10" s="32"/>
      <c r="T10" s="32"/>
      <c r="U10" s="32"/>
    </row>
    <row r="11" spans="1:21">
      <c r="A11" s="32" t="s">
        <v>96</v>
      </c>
      <c r="B11" s="32" t="s">
        <v>113</v>
      </c>
      <c r="C11" s="32" t="s">
        <v>114</v>
      </c>
      <c r="D11" s="32"/>
      <c r="E11" s="32"/>
      <c r="F11" s="32" t="s">
        <v>127</v>
      </c>
      <c r="G11" s="32" t="s">
        <v>104</v>
      </c>
      <c r="H11" s="32" t="s">
        <v>138</v>
      </c>
      <c r="I11" s="32" t="s">
        <v>115</v>
      </c>
      <c r="J11" s="32" t="s">
        <v>116</v>
      </c>
      <c r="K11" s="32" t="s">
        <v>117</v>
      </c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spans="1:21">
      <c r="A12" s="32"/>
      <c r="B12" s="32" t="s">
        <v>118</v>
      </c>
      <c r="C12" s="32" t="s">
        <v>119</v>
      </c>
      <c r="D12" s="32"/>
      <c r="E12" s="32"/>
      <c r="F12" s="32" t="s">
        <v>120</v>
      </c>
      <c r="G12" s="32" t="s">
        <v>120</v>
      </c>
      <c r="H12" s="32" t="s">
        <v>120</v>
      </c>
      <c r="I12" s="32" t="s">
        <v>120</v>
      </c>
      <c r="J12" s="32"/>
      <c r="K12" s="32"/>
      <c r="L12" s="32">
        <f>COUNTIF(F12:I12,"x")</f>
        <v>4</v>
      </c>
      <c r="M12" s="32">
        <f>VLOOKUP(L12,$A$3:$B$8,2,TRUE)</f>
        <v>24</v>
      </c>
      <c r="N12" s="32"/>
      <c r="O12" s="32"/>
      <c r="P12" s="32"/>
      <c r="Q12" s="32"/>
      <c r="R12" s="32"/>
      <c r="S12" s="32"/>
      <c r="T12" s="32"/>
      <c r="U12" s="32"/>
    </row>
    <row r="13" spans="1:21">
      <c r="A13" s="32"/>
      <c r="B13" s="32"/>
      <c r="C13" s="32" t="s">
        <v>121</v>
      </c>
      <c r="D13" s="32"/>
      <c r="E13" s="32"/>
      <c r="F13" s="32" t="s">
        <v>120</v>
      </c>
      <c r="G13" s="32" t="s">
        <v>120</v>
      </c>
      <c r="H13" s="32" t="s">
        <v>120</v>
      </c>
      <c r="I13" s="32" t="s">
        <v>120</v>
      </c>
      <c r="J13" s="32"/>
      <c r="K13" s="32"/>
      <c r="L13" s="32">
        <f t="shared" ref="L13:L32" si="0">COUNTIF(F13:I13,"x")</f>
        <v>4</v>
      </c>
      <c r="M13" s="32">
        <f t="shared" ref="M13:M32" si="1">VLOOKUP(L13,$A$3:$B$8,2,TRUE)</f>
        <v>24</v>
      </c>
      <c r="N13" s="32"/>
      <c r="O13" s="32"/>
      <c r="P13" s="32"/>
      <c r="Q13" s="32"/>
      <c r="R13" s="32"/>
      <c r="S13" s="32"/>
      <c r="T13" s="32"/>
      <c r="U13" s="32"/>
    </row>
    <row r="14" spans="1:21" ht="14.5">
      <c r="A14" s="32"/>
      <c r="B14" s="32"/>
      <c r="C14" s="52" t="s">
        <v>123</v>
      </c>
      <c r="D14" s="32"/>
      <c r="E14" s="32"/>
      <c r="F14" s="32" t="s">
        <v>120</v>
      </c>
      <c r="G14" s="32" t="s">
        <v>120</v>
      </c>
      <c r="H14" s="32" t="s">
        <v>120</v>
      </c>
      <c r="I14" s="32" t="s">
        <v>120</v>
      </c>
      <c r="J14" s="32"/>
      <c r="K14" s="32"/>
      <c r="L14" s="32">
        <f t="shared" si="0"/>
        <v>4</v>
      </c>
      <c r="M14" s="32">
        <f>VLOOKUP(L14,$A$3:$B$8,2,TRUE)</f>
        <v>24</v>
      </c>
      <c r="N14" s="32"/>
      <c r="O14" s="32"/>
      <c r="P14" s="32"/>
      <c r="Q14" s="32"/>
      <c r="R14" s="32"/>
      <c r="S14" s="32"/>
      <c r="T14" s="32"/>
      <c r="U14" s="32"/>
    </row>
    <row r="15" spans="1:21" ht="14.5">
      <c r="A15" s="32"/>
      <c r="B15" s="32"/>
      <c r="C15" s="53" t="s">
        <v>122</v>
      </c>
      <c r="D15" s="32"/>
      <c r="E15" s="32"/>
      <c r="F15" s="32" t="s">
        <v>120</v>
      </c>
      <c r="G15" s="32" t="s">
        <v>120</v>
      </c>
      <c r="H15" s="32" t="s">
        <v>120</v>
      </c>
      <c r="I15" s="32" t="s">
        <v>120</v>
      </c>
      <c r="J15" s="32"/>
      <c r="K15" s="32"/>
      <c r="L15" s="32">
        <f t="shared" si="0"/>
        <v>4</v>
      </c>
      <c r="M15" s="32">
        <f t="shared" si="1"/>
        <v>24</v>
      </c>
      <c r="N15" s="32"/>
      <c r="O15" s="32"/>
      <c r="P15" s="32"/>
      <c r="Q15" s="32"/>
      <c r="R15" s="32"/>
      <c r="S15" s="32"/>
      <c r="T15" s="32"/>
      <c r="U15" s="32"/>
    </row>
    <row r="16" spans="1:21">
      <c r="A16" s="32"/>
      <c r="B16" s="32"/>
      <c r="C16" s="32" t="s">
        <v>128</v>
      </c>
      <c r="D16" s="32"/>
      <c r="E16" s="32"/>
      <c r="F16" s="32" t="s">
        <v>120</v>
      </c>
      <c r="G16" s="32" t="s">
        <v>120</v>
      </c>
      <c r="H16" s="32" t="s">
        <v>120</v>
      </c>
      <c r="I16" s="32" t="s">
        <v>120</v>
      </c>
      <c r="J16" s="32"/>
      <c r="K16" s="32"/>
      <c r="L16" s="32">
        <f t="shared" si="0"/>
        <v>4</v>
      </c>
      <c r="M16" s="32">
        <f t="shared" si="1"/>
        <v>24</v>
      </c>
      <c r="N16" s="32"/>
      <c r="O16" s="32"/>
      <c r="P16" s="32"/>
      <c r="Q16" s="32"/>
      <c r="R16" s="32"/>
      <c r="S16" s="32"/>
      <c r="T16" s="32"/>
      <c r="U16" s="32"/>
    </row>
    <row r="17" spans="1:21">
      <c r="A17" s="32"/>
      <c r="B17" s="32" t="s">
        <v>124</v>
      </c>
      <c r="C17" s="32" t="s">
        <v>129</v>
      </c>
      <c r="D17" s="32"/>
      <c r="E17" s="32"/>
      <c r="F17" s="32"/>
      <c r="G17" s="32" t="s">
        <v>120</v>
      </c>
      <c r="H17" s="32" t="s">
        <v>120</v>
      </c>
      <c r="I17" s="32" t="s">
        <v>120</v>
      </c>
      <c r="J17" s="32"/>
      <c r="K17" s="32"/>
      <c r="L17" s="32">
        <f t="shared" si="0"/>
        <v>3</v>
      </c>
      <c r="M17" s="32">
        <f t="shared" si="1"/>
        <v>16</v>
      </c>
      <c r="N17" s="32"/>
      <c r="O17" s="32"/>
      <c r="P17" s="32"/>
      <c r="Q17" s="32"/>
      <c r="R17" s="32"/>
      <c r="S17" s="32"/>
      <c r="T17" s="32"/>
      <c r="U17" s="32"/>
    </row>
    <row r="18" spans="1:21">
      <c r="A18" s="32"/>
      <c r="B18" s="32"/>
      <c r="C18" s="32" t="s">
        <v>130</v>
      </c>
      <c r="D18" s="32"/>
      <c r="E18" s="32"/>
      <c r="F18" s="32"/>
      <c r="G18" s="32" t="s">
        <v>120</v>
      </c>
      <c r="H18" s="32"/>
      <c r="I18" s="32" t="s">
        <v>120</v>
      </c>
      <c r="J18" s="32"/>
      <c r="K18" s="32"/>
      <c r="L18" s="32">
        <f t="shared" si="0"/>
        <v>2</v>
      </c>
      <c r="M18" s="32">
        <f t="shared" si="1"/>
        <v>8</v>
      </c>
      <c r="N18" s="32"/>
      <c r="O18" s="32"/>
      <c r="P18" s="32"/>
      <c r="Q18" s="32"/>
      <c r="R18" s="32"/>
      <c r="S18" s="32"/>
      <c r="T18" s="32"/>
      <c r="U18" s="32"/>
    </row>
    <row r="19" spans="1:21">
      <c r="A19" s="32"/>
      <c r="C19" s="32" t="s">
        <v>131</v>
      </c>
      <c r="D19" s="32"/>
      <c r="E19" s="32"/>
      <c r="F19" s="32"/>
      <c r="G19" s="32" t="s">
        <v>120</v>
      </c>
      <c r="H19" s="32"/>
      <c r="I19" s="32" t="s">
        <v>120</v>
      </c>
      <c r="J19" s="32"/>
      <c r="K19" s="32"/>
      <c r="L19" s="32">
        <f t="shared" si="0"/>
        <v>2</v>
      </c>
      <c r="M19" s="32">
        <f t="shared" si="1"/>
        <v>8</v>
      </c>
      <c r="N19" s="32"/>
      <c r="O19" s="32"/>
      <c r="P19" s="32"/>
      <c r="Q19" s="32"/>
      <c r="R19" s="32"/>
      <c r="S19" s="32"/>
      <c r="T19" s="32"/>
      <c r="U19" s="32"/>
    </row>
    <row r="20" spans="1:21">
      <c r="A20" s="32"/>
      <c r="B20" s="32"/>
      <c r="C20" s="31" t="s">
        <v>132</v>
      </c>
      <c r="D20" s="32"/>
      <c r="E20" s="32"/>
      <c r="F20" s="32"/>
      <c r="G20" s="32" t="s">
        <v>120</v>
      </c>
      <c r="H20" s="32"/>
      <c r="I20" s="32" t="s">
        <v>120</v>
      </c>
      <c r="J20" s="32"/>
      <c r="K20" s="32"/>
      <c r="L20" s="32">
        <f t="shared" si="0"/>
        <v>2</v>
      </c>
      <c r="M20" s="32">
        <f t="shared" si="1"/>
        <v>8</v>
      </c>
      <c r="N20" s="32"/>
      <c r="O20" s="32"/>
      <c r="P20" s="32"/>
      <c r="Q20" s="32"/>
      <c r="R20" s="32"/>
      <c r="S20" s="32"/>
      <c r="T20" s="32"/>
      <c r="U20" s="32"/>
    </row>
    <row r="21" spans="1:21">
      <c r="A21" s="32"/>
      <c r="B21" s="32"/>
      <c r="C21" s="32" t="s">
        <v>133</v>
      </c>
      <c r="D21" s="32"/>
      <c r="E21" s="32"/>
      <c r="F21" s="32"/>
      <c r="G21" s="32" t="s">
        <v>120</v>
      </c>
      <c r="H21" s="32"/>
      <c r="I21" s="32" t="s">
        <v>120</v>
      </c>
      <c r="J21" s="32"/>
      <c r="K21" s="32"/>
      <c r="L21" s="32">
        <f t="shared" si="0"/>
        <v>2</v>
      </c>
      <c r="M21" s="32">
        <f t="shared" si="1"/>
        <v>8</v>
      </c>
      <c r="N21" s="32"/>
      <c r="O21" s="32"/>
      <c r="P21" s="32"/>
      <c r="Q21" s="32"/>
      <c r="R21" s="32"/>
      <c r="S21" s="32"/>
      <c r="T21" s="32"/>
      <c r="U21" s="32"/>
    </row>
    <row r="22" spans="1:21">
      <c r="A22" s="41"/>
      <c r="B22" s="41"/>
      <c r="C22" s="41" t="s">
        <v>135</v>
      </c>
      <c r="D22" s="41"/>
      <c r="E22" s="41"/>
      <c r="F22" s="41"/>
      <c r="G22" s="41" t="s">
        <v>120</v>
      </c>
      <c r="H22" s="41"/>
      <c r="I22" s="32" t="s">
        <v>120</v>
      </c>
      <c r="J22" s="32"/>
      <c r="K22" s="41"/>
      <c r="L22" s="32">
        <f t="shared" si="0"/>
        <v>2</v>
      </c>
      <c r="M22" s="32">
        <f t="shared" si="1"/>
        <v>8</v>
      </c>
      <c r="N22" s="32"/>
      <c r="O22" s="32"/>
      <c r="P22" s="32"/>
      <c r="Q22" s="32"/>
      <c r="R22" s="32"/>
      <c r="S22" s="32"/>
      <c r="T22" s="32"/>
      <c r="U22" s="32"/>
    </row>
    <row r="23" spans="1:21">
      <c r="A23" s="41"/>
      <c r="B23" s="41"/>
      <c r="C23" s="41" t="s">
        <v>137</v>
      </c>
      <c r="D23" s="41"/>
      <c r="E23" s="41"/>
      <c r="F23" s="41"/>
      <c r="G23" s="41" t="s">
        <v>120</v>
      </c>
      <c r="H23" s="41"/>
      <c r="I23" s="41" t="s">
        <v>120</v>
      </c>
      <c r="J23" s="41"/>
      <c r="K23" s="54"/>
      <c r="L23" s="32">
        <f t="shared" si="0"/>
        <v>2</v>
      </c>
      <c r="M23" s="32">
        <f t="shared" si="1"/>
        <v>8</v>
      </c>
      <c r="N23" s="54"/>
      <c r="O23" s="41"/>
    </row>
    <row r="24" spans="1:21" ht="14">
      <c r="A24" s="32"/>
      <c r="B24" s="56" t="s">
        <v>139</v>
      </c>
      <c r="C24" s="56" t="s">
        <v>140</v>
      </c>
      <c r="D24" s="32"/>
      <c r="E24" s="32"/>
      <c r="F24" s="32" t="s">
        <v>120</v>
      </c>
      <c r="G24" s="32" t="s">
        <v>120</v>
      </c>
      <c r="H24" s="32" t="s">
        <v>120</v>
      </c>
      <c r="I24" s="32" t="s">
        <v>120</v>
      </c>
      <c r="J24" s="32"/>
      <c r="K24" s="32"/>
      <c r="L24" s="32">
        <f t="shared" si="0"/>
        <v>4</v>
      </c>
      <c r="M24" s="32">
        <f t="shared" si="1"/>
        <v>24</v>
      </c>
      <c r="N24" s="32"/>
      <c r="O24" s="32"/>
    </row>
    <row r="25" spans="1:21" ht="14">
      <c r="A25" s="32"/>
      <c r="B25" s="32"/>
      <c r="C25" s="56" t="s">
        <v>141</v>
      </c>
      <c r="D25" s="32"/>
      <c r="E25" s="32"/>
      <c r="F25" s="32"/>
      <c r="G25" s="32"/>
      <c r="H25" s="32" t="s">
        <v>120</v>
      </c>
      <c r="I25" s="32" t="s">
        <v>120</v>
      </c>
      <c r="J25" s="32"/>
      <c r="K25" s="32"/>
      <c r="L25" s="32">
        <f t="shared" si="0"/>
        <v>2</v>
      </c>
      <c r="M25" s="32">
        <f t="shared" si="1"/>
        <v>8</v>
      </c>
      <c r="N25" s="32"/>
      <c r="O25" s="32"/>
    </row>
    <row r="26" spans="1:21" ht="14">
      <c r="A26" s="32"/>
      <c r="B26" s="32"/>
      <c r="C26" s="56" t="s">
        <v>142</v>
      </c>
      <c r="D26" s="32"/>
      <c r="E26" s="32"/>
      <c r="F26" s="32" t="s">
        <v>120</v>
      </c>
      <c r="G26" s="32" t="s">
        <v>120</v>
      </c>
      <c r="H26" s="32"/>
      <c r="I26" s="32" t="s">
        <v>120</v>
      </c>
      <c r="J26" s="32"/>
      <c r="K26" s="32"/>
      <c r="L26" s="32">
        <f t="shared" si="0"/>
        <v>3</v>
      </c>
      <c r="M26" s="32">
        <f t="shared" si="1"/>
        <v>16</v>
      </c>
      <c r="N26" s="32"/>
      <c r="O26" s="32"/>
    </row>
    <row r="27" spans="1:21" ht="14">
      <c r="A27" s="32"/>
      <c r="B27" s="32"/>
      <c r="C27" s="56" t="s">
        <v>143</v>
      </c>
      <c r="D27" s="32"/>
      <c r="E27" s="32"/>
      <c r="F27" s="32" t="s">
        <v>120</v>
      </c>
      <c r="G27" s="32" t="s">
        <v>120</v>
      </c>
      <c r="H27" s="32" t="s">
        <v>120</v>
      </c>
      <c r="I27" s="32" t="s">
        <v>120</v>
      </c>
      <c r="J27" s="32"/>
      <c r="K27" s="32"/>
      <c r="L27" s="32">
        <f t="shared" si="0"/>
        <v>4</v>
      </c>
      <c r="M27" s="32">
        <f t="shared" si="1"/>
        <v>24</v>
      </c>
      <c r="N27" s="32"/>
      <c r="O27" s="32"/>
    </row>
    <row r="28" spans="1:21" ht="14">
      <c r="A28" s="32"/>
      <c r="B28" s="32"/>
      <c r="C28" s="56" t="s">
        <v>144</v>
      </c>
      <c r="D28" s="32"/>
      <c r="E28" s="32"/>
      <c r="F28" s="32"/>
      <c r="G28" s="32" t="s">
        <v>120</v>
      </c>
      <c r="H28" s="32"/>
      <c r="I28" s="32" t="s">
        <v>120</v>
      </c>
      <c r="J28" s="32"/>
      <c r="K28" s="32"/>
      <c r="L28" s="32">
        <f t="shared" si="0"/>
        <v>2</v>
      </c>
      <c r="M28" s="32">
        <f t="shared" si="1"/>
        <v>8</v>
      </c>
      <c r="N28" s="32"/>
      <c r="O28" s="32"/>
    </row>
    <row r="29" spans="1:21" ht="14">
      <c r="A29" s="32"/>
      <c r="B29" s="32"/>
      <c r="C29" s="56" t="s">
        <v>145</v>
      </c>
      <c r="D29" s="32"/>
      <c r="E29" s="32"/>
      <c r="F29" s="32" t="s">
        <v>120</v>
      </c>
      <c r="G29" s="32" t="s">
        <v>120</v>
      </c>
      <c r="H29" s="32" t="s">
        <v>120</v>
      </c>
      <c r="I29" s="32" t="s">
        <v>120</v>
      </c>
      <c r="J29" s="32"/>
      <c r="K29" s="32"/>
      <c r="L29" s="32">
        <f t="shared" si="0"/>
        <v>4</v>
      </c>
      <c r="M29" s="32">
        <f t="shared" si="1"/>
        <v>24</v>
      </c>
      <c r="N29" s="32"/>
      <c r="O29" s="32"/>
    </row>
    <row r="30" spans="1:21" ht="14">
      <c r="A30" s="32"/>
      <c r="B30" s="32"/>
      <c r="C30" s="57" t="s">
        <v>146</v>
      </c>
      <c r="D30" s="32"/>
      <c r="E30" s="32"/>
      <c r="F30" s="32" t="s">
        <v>120</v>
      </c>
      <c r="G30" s="32" t="s">
        <v>120</v>
      </c>
      <c r="H30" s="32" t="s">
        <v>120</v>
      </c>
      <c r="I30" s="32" t="s">
        <v>120</v>
      </c>
      <c r="J30" s="32"/>
      <c r="K30" s="32"/>
      <c r="L30" s="32">
        <f t="shared" si="0"/>
        <v>4</v>
      </c>
      <c r="M30" s="32">
        <f t="shared" si="1"/>
        <v>24</v>
      </c>
      <c r="N30" s="32"/>
      <c r="O30" s="32"/>
    </row>
    <row r="31" spans="1:21" ht="14">
      <c r="A31" s="41"/>
      <c r="B31" s="41"/>
      <c r="C31" s="58" t="s">
        <v>147</v>
      </c>
      <c r="D31" s="41"/>
      <c r="E31" s="41"/>
      <c r="F31" s="41"/>
      <c r="G31" s="41" t="s">
        <v>120</v>
      </c>
      <c r="H31" s="41"/>
      <c r="I31" s="41" t="s">
        <v>120</v>
      </c>
      <c r="J31" s="41"/>
      <c r="K31" s="41"/>
      <c r="L31" s="32">
        <f t="shared" si="0"/>
        <v>2</v>
      </c>
      <c r="M31" s="32">
        <f t="shared" si="1"/>
        <v>8</v>
      </c>
      <c r="N31" s="41"/>
      <c r="O31" s="41"/>
    </row>
    <row r="32" spans="1:21" ht="14">
      <c r="A32" s="32"/>
      <c r="B32" s="32"/>
      <c r="C32" s="57" t="s">
        <v>148</v>
      </c>
      <c r="D32" s="32"/>
      <c r="E32" s="32"/>
      <c r="F32" s="32" t="s">
        <v>120</v>
      </c>
      <c r="G32" s="32" t="s">
        <v>120</v>
      </c>
      <c r="H32" s="32" t="s">
        <v>120</v>
      </c>
      <c r="I32" s="32" t="s">
        <v>120</v>
      </c>
      <c r="J32" s="32"/>
      <c r="K32" s="32"/>
      <c r="L32" s="32">
        <f t="shared" si="0"/>
        <v>4</v>
      </c>
      <c r="M32" s="32">
        <f t="shared" si="1"/>
        <v>24</v>
      </c>
      <c r="N32" s="32"/>
      <c r="O32" s="32"/>
    </row>
    <row r="33" spans="3:14" ht="14.5">
      <c r="C33" s="55"/>
    </row>
    <row r="34" spans="3:14" ht="14">
      <c r="C34" s="59"/>
      <c r="L34" t="s">
        <v>125</v>
      </c>
      <c r="M34">
        <f>SUM(M12:M32)</f>
        <v>344</v>
      </c>
      <c r="N34">
        <f>15*M34</f>
        <v>5160</v>
      </c>
    </row>
  </sheetData>
  <mergeCells count="2">
    <mergeCell ref="F10:H10"/>
    <mergeCell ref="I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Actors</vt:lpstr>
      <vt:lpstr>BR</vt:lpstr>
      <vt:lpstr>BR2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datnq</dc:creator>
  <cp:keywords/>
  <dc:description/>
  <cp:lastModifiedBy>Nguyen Dat</cp:lastModifiedBy>
  <cp:revision/>
  <dcterms:created xsi:type="dcterms:W3CDTF">2023-11-23T11:02:07Z</dcterms:created>
  <dcterms:modified xsi:type="dcterms:W3CDTF">2023-12-07T11:03:50Z</dcterms:modified>
  <cp:category/>
  <cp:contentStatus/>
</cp:coreProperties>
</file>