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BK\DATN20221\DATN2022.Datalogger.Hardware\1.Project\"/>
    </mc:Choice>
  </mc:AlternateContent>
  <xr:revisionPtr revIDLastSave="0" documentId="13_ncr:1_{805D7319-26F2-4C97-BCAF-A96EA2B70ABB}" xr6:coauthVersionLast="47" xr6:coauthVersionMax="47" xr10:uidLastSave="{00000000-0000-0000-0000-000000000000}"/>
  <bookViews>
    <workbookView xWindow="-120" yWindow="-120" windowWidth="29040" windowHeight="15840" xr2:uid="{5800F73B-A4C3-4EEA-B2B7-5711D0AC4EA9}"/>
  </bookViews>
  <sheets>
    <sheet name="DATN2022.Datalogger.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H27" i="1" l="1"/>
</calcChain>
</file>

<file path=xl/sharedStrings.xml><?xml version="1.0" encoding="utf-8"?>
<sst xmlns="http://schemas.openxmlformats.org/spreadsheetml/2006/main" count="104" uniqueCount="85">
  <si>
    <t>Description</t>
  </si>
  <si>
    <t>Footprint</t>
  </si>
  <si>
    <t>Capacitor Ceramic SMD 0805(2012)</t>
  </si>
  <si>
    <t>CAP_CERAMIC_0805(2012mm)</t>
  </si>
  <si>
    <t>CAP ALUM 220UF 16V 20% SMD</t>
  </si>
  <si>
    <t>CAP_ALUM_SMD_6377_TYPE_D8</t>
  </si>
  <si>
    <t>Diode 1N4148</t>
  </si>
  <si>
    <t>High Conductance Fast Diode</t>
  </si>
  <si>
    <t>DO214AC_SMA_1808</t>
  </si>
  <si>
    <t>LED SMD 0805</t>
  </si>
  <si>
    <t>LED_0805_GREEN</t>
  </si>
  <si>
    <t>Schottky Diode</t>
  </si>
  <si>
    <t>LED_0805_RED</t>
  </si>
  <si>
    <t>Jac DC input</t>
  </si>
  <si>
    <t>DC0</t>
  </si>
  <si>
    <t>INDUCTOR POWER 15UH 5.0A SMD</t>
  </si>
  <si>
    <t>INDUCTOR_SMD_12.5x12.5MM</t>
  </si>
  <si>
    <t/>
  </si>
  <si>
    <t>NodeMCU_ESP8266</t>
  </si>
  <si>
    <t>KF128-2P</t>
  </si>
  <si>
    <t>Header, 3-Pin</t>
  </si>
  <si>
    <t>HDR1X3</t>
  </si>
  <si>
    <t>Resistor SMD 0805</t>
  </si>
  <si>
    <t>RES_0805(2012)</t>
  </si>
  <si>
    <t>Current meter IC</t>
  </si>
  <si>
    <t>SOIC8</t>
  </si>
  <si>
    <t>Dual Operational Amplifier (JFET)</t>
  </si>
  <si>
    <t>SIMPLE SWITCHER Power Converter 150 KHz 3A Step-Down Voltage Regulator</t>
  </si>
  <si>
    <t>TO-263-5</t>
  </si>
  <si>
    <t>800mA Low-Dropout Linear Regulator</t>
  </si>
  <si>
    <t>LM1117-SOP</t>
  </si>
  <si>
    <t>STT</t>
  </si>
  <si>
    <t>Link</t>
  </si>
  <si>
    <t>http://linhkienchatluong.vn/tu-dan-0805/tu-dan-0805-104-100nf-50v-10-fenghua-10c_sp1293_ct14676.aspx</t>
  </si>
  <si>
    <t>http://linhkienchatluong.vn/tu-nhom---tu-hoa-dan/tu-nhom-16v-220uf-63x77mm_sp455_ct964.aspx</t>
  </si>
  <si>
    <t>Tụ 0805 104</t>
  </si>
  <si>
    <t>Trở 0805 10k</t>
  </si>
  <si>
    <t>Trở 0805 15k</t>
  </si>
  <si>
    <t>Cuộn cảm dán 15uH</t>
  </si>
  <si>
    <t>Trở 0805 16k</t>
  </si>
  <si>
    <t>Trở 0805 1k</t>
  </si>
  <si>
    <t>Trở 0805 220R</t>
  </si>
  <si>
    <t>Tụ nhôm 220uF/16V</t>
  </si>
  <si>
    <t>Trở 0805 2k</t>
  </si>
  <si>
    <t>IC ACS712ELCTR-20A-T</t>
  </si>
  <si>
    <t>Jump 3P đực</t>
  </si>
  <si>
    <t>JacK DC</t>
  </si>
  <si>
    <t>IC AMS1117-3.3V</t>
  </si>
  <si>
    <t>IC LM2596S-5V</t>
  </si>
  <si>
    <t>IC LM358</t>
  </si>
  <si>
    <t>MCU NodeMCU-ESP8266</t>
  </si>
  <si>
    <t>http://linhkienchatluong.vn/cuon-cam-dan-cd127-12x12x7mm/cuon-cam-dan-cdrh127-15uh-150-3a-12x12x7mm_sp842_ct3450.aspx</t>
  </si>
  <si>
    <t>http://linhkienchatluong.vn/diode-chinh-luu/1n4148-t4-sod-1231206-1n4148w-chinh-hang-jcet-10c_sp572_ct4211.aspx</t>
  </si>
  <si>
    <t>Diode SS34 1N5822</t>
  </si>
  <si>
    <t>http://linhkienchatluong.vn/diode-schottky/1n5822-ss34-sma-diode-schottky-3a-40v-chinh-hang-mic_sp571_ct1263.aspx</t>
  </si>
  <si>
    <t>Header KF128 2P 5mm</t>
  </si>
  <si>
    <t>http://linhkienchatluong.vn/cau-dau-kf128/cau-dau-2p-kf128-2p-50mm_sp869_ct1693.aspx</t>
  </si>
  <si>
    <t>http://linhkienchatluong.vn/cam-bien-dong/acs712elctr-20a-t-sop-8-ic-cam-bien-dong-20a-chinh-hang-allegro_sp522_ct5261.aspx</t>
  </si>
  <si>
    <t>http://linhkienchatluong.vn/ho-ams--1117/ams1117-33v-ic-on-ap-33v-1a-sot-223-chinh-hang-ams_sp1008_ct371.aspx</t>
  </si>
  <si>
    <t>http://linhkienchatluong.vn/lm2576/lm2596s-50-ic-buck-3a-5v-to-263-dong-day_sp1007_ct11079.aspx</t>
  </si>
  <si>
    <t>http://linhkienchatluong.vn/ic-opam/lm358-lm358dr-sop-8-chinh-hang-ti_sp574_ct2254.aspx</t>
  </si>
  <si>
    <t>http://linhkienchatluong.vn/jack---o-cam-nguon-dc/jack-nguon-dc-cai-55x21mm_sp795_ct4232.aspx</t>
  </si>
  <si>
    <t>LED 0805 3.3V xanh dương</t>
  </si>
  <si>
    <t>LED 0805 5V đỏ</t>
  </si>
  <si>
    <t>http://linhkienchatluong.vn/led-dan-0805/led-dan-0805-du-cac-mau-10c_sp1254_ct7619.aspx</t>
  </si>
  <si>
    <t>LED 0805 GREEN xanh lá tinh khiết</t>
  </si>
  <si>
    <t>đã có</t>
  </si>
  <si>
    <t>http://linhkienchatluong.vn/dien-tro-dan-0805-18w/dien-tro-dan-0805-10k-1-50c_sp837_ct5370.aspx</t>
  </si>
  <si>
    <t>http://linhkienchatluong.vn/dien-tro-dan-0805-18w/dien-tro-dan-0805-15k-1-50c_sp837_ct5374.aspx</t>
  </si>
  <si>
    <t>http://linhkienchatluong.vn/dien-tro-dan-0805-18w/dien-tro-dan-0805-16k-1-50c_sp837_ct5375.aspx</t>
  </si>
  <si>
    <t>http://linhkienchatluong.vn/dien-tro-dan-0805-18w/dien-tro-dan-0805-1k-1-50c_sp837_ct5346.aspx</t>
  </si>
  <si>
    <t>http://linhkienchatluong.vn/dien-tro-dan-0805-18w/dien-tro-dan-0805-2k-1-50c_sp837_ct8458.aspx</t>
  </si>
  <si>
    <t>http://linhkienchatluong.vn/dien-tro-dan-0805-18w/dien-tro-dan-0805-220r-1-50c_sp837_ct5327.aspx</t>
  </si>
  <si>
    <t>Giá</t>
  </si>
  <si>
    <t>Thành tiền</t>
  </si>
  <si>
    <t>Jump cái đơn 2.54mm thẳng</t>
  </si>
  <si>
    <t>http://linhkienchatluong.vn/jump-254mm/jump-cai-don-254mm-1x40p-chan-thang_sp878_ct1721.aspx</t>
  </si>
  <si>
    <t xml:space="preserve">Công tắc bập bênh tròn </t>
  </si>
  <si>
    <t>http://linhkienchatluong.vn/cong-tac-nguon/cong-tac-bap-benh-tron-kcd2-3p-6a250v-23mm-co-den_sp857_ct8562.aspx</t>
  </si>
  <si>
    <t>Module UART CP2102</t>
  </si>
  <si>
    <t>http://linhkienchatluong.vn/module-chuyen-doi/module-chuyen-doi-usb-ttl-uart-cp2102-uno-r3_sp499_ct213.aspx</t>
  </si>
  <si>
    <t>Tổng</t>
  </si>
  <si>
    <t>Tên linh kiện</t>
  </si>
  <si>
    <t>Số lượng mua</t>
  </si>
  <si>
    <t>Số lượng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</si>
</sst>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0" fillId="0" borderId="0" xfId="0" applyNumberFormat="1"/>
    <xf numFmtId="0" fontId="4" fillId="2" borderId="1" xfId="0" quotePrefix="1" applyFont="1" applyFill="1" applyBorder="1" applyAlignment="1">
      <alignment horizontal="center" vertical="center" wrapText="1"/>
    </xf>
    <xf numFmtId="3" fontId="4" fillId="2" borderId="1" xfId="0" quotePrefix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quotePrefix="1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7" fillId="0" borderId="1" xfId="0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hkienchatluong.vn/ho-ams--1117/ams1117-33v-ic-on-ap-33v-1a-sot-223-chinh-hang-ams_sp1008_ct371.aspx" TargetMode="External"/><Relationship Id="rId13" Type="http://schemas.openxmlformats.org/officeDocument/2006/relationships/hyperlink" Target="http://linhkienchatluong.vn/led-dan-0805/led-dan-0805-du-cac-mau-10c_sp1254_ct7619.aspx" TargetMode="External"/><Relationship Id="rId18" Type="http://schemas.openxmlformats.org/officeDocument/2006/relationships/hyperlink" Target="http://linhkienchatluong.vn/dien-tro-dan-0805-18w/dien-tro-dan-0805-1k-1-50c_sp837_ct5346.aspx" TargetMode="External"/><Relationship Id="rId3" Type="http://schemas.openxmlformats.org/officeDocument/2006/relationships/hyperlink" Target="http://linhkienchatluong.vn/cuon-cam-dan-cd127-12x12x7mm/cuon-cam-dan-cdrh127-15uh-150-3a-12x12x7mm_sp842_ct3450.aspx" TargetMode="External"/><Relationship Id="rId21" Type="http://schemas.openxmlformats.org/officeDocument/2006/relationships/hyperlink" Target="http://linhkienchatluong.vn/jump-254mm/jump-cai-don-254mm-1x40p-chan-thang_sp878_ct1721.aspx" TargetMode="External"/><Relationship Id="rId7" Type="http://schemas.openxmlformats.org/officeDocument/2006/relationships/hyperlink" Target="http://linhkienchatluong.vn/cam-bien-dong/acs712elctr-20a-t-sop-8-ic-cam-bien-dong-20a-chinh-hang-allegro_sp522_ct5261.aspx" TargetMode="External"/><Relationship Id="rId12" Type="http://schemas.openxmlformats.org/officeDocument/2006/relationships/hyperlink" Target="http://linhkienchatluong.vn/led-dan-0805/led-dan-0805-du-cac-mau-10c_sp1254_ct7619.aspx" TargetMode="External"/><Relationship Id="rId17" Type="http://schemas.openxmlformats.org/officeDocument/2006/relationships/hyperlink" Target="http://linhkienchatluong.vn/dien-tro-dan-0805-18w/dien-tro-dan-0805-16k-1-50c_sp837_ct5375.aspx" TargetMode="External"/><Relationship Id="rId2" Type="http://schemas.openxmlformats.org/officeDocument/2006/relationships/hyperlink" Target="http://linhkienchatluong.vn/tu-nhom---tu-hoa-dan/tu-nhom-16v-220uf-63x77mm_sp455_ct964.aspx" TargetMode="External"/><Relationship Id="rId16" Type="http://schemas.openxmlformats.org/officeDocument/2006/relationships/hyperlink" Target="http://linhkienchatluong.vn/dien-tro-dan-0805-18w/dien-tro-dan-0805-15k-1-50c_sp837_ct5374.aspx" TargetMode="External"/><Relationship Id="rId20" Type="http://schemas.openxmlformats.org/officeDocument/2006/relationships/hyperlink" Target="http://linhkienchatluong.vn/dien-tro-dan-0805-18w/dien-tro-dan-0805-220r-1-50c_sp837_ct5327.aspx" TargetMode="External"/><Relationship Id="rId1" Type="http://schemas.openxmlformats.org/officeDocument/2006/relationships/hyperlink" Target="http://linhkienchatluong.vn/tu-dan-0805/tu-dan-0805-104-100nf-50v-10-fenghua-10c_sp1293_ct14676.aspx" TargetMode="External"/><Relationship Id="rId6" Type="http://schemas.openxmlformats.org/officeDocument/2006/relationships/hyperlink" Target="http://linhkienchatluong.vn/cau-dau-kf128/cau-dau-2p-kf128-2p-50mm_sp869_ct1693.aspx" TargetMode="External"/><Relationship Id="rId11" Type="http://schemas.openxmlformats.org/officeDocument/2006/relationships/hyperlink" Target="http://linhkienchatluong.vn/jack---o-cam-nguon-dc/jack-nguon-dc-cai-55x21mm_sp795_ct4232.asp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inhkienchatluong.vn/diode-schottky/1n5822-ss34-sma-diode-schottky-3a-40v-chinh-hang-mic_sp571_ct1263.aspx" TargetMode="External"/><Relationship Id="rId15" Type="http://schemas.openxmlformats.org/officeDocument/2006/relationships/hyperlink" Target="http://linhkienchatluong.vn/dien-tro-dan-0805-18w/dien-tro-dan-0805-10k-1-50c_sp837_ct5370.aspx" TargetMode="External"/><Relationship Id="rId23" Type="http://schemas.openxmlformats.org/officeDocument/2006/relationships/hyperlink" Target="http://linhkienchatluong.vn/module-chuyen-doi/module-chuyen-doi-usb-ttl-uart-cp2102-uno-r3_sp499_ct213.aspx" TargetMode="External"/><Relationship Id="rId10" Type="http://schemas.openxmlformats.org/officeDocument/2006/relationships/hyperlink" Target="http://linhkienchatluong.vn/ic-opam/lm358-lm358dr-sop-8-chinh-hang-ti_sp574_ct2254.aspx" TargetMode="External"/><Relationship Id="rId19" Type="http://schemas.openxmlformats.org/officeDocument/2006/relationships/hyperlink" Target="http://linhkienchatluong.vn/dien-tro-dan-0805-18w/dien-tro-dan-0805-2k-1-50c_sp837_ct8458.aspx" TargetMode="External"/><Relationship Id="rId4" Type="http://schemas.openxmlformats.org/officeDocument/2006/relationships/hyperlink" Target="http://linhkienchatluong.vn/diode-chinh-luu/1n4148-t4-sod-1231206-1n4148w-chinh-hang-jcet-10c_sp572_ct4211.aspx" TargetMode="External"/><Relationship Id="rId9" Type="http://schemas.openxmlformats.org/officeDocument/2006/relationships/hyperlink" Target="http://linhkienchatluong.vn/lm2576/lm2596s-50-ic-buck-3a-5v-to-263-dong-day_sp1007_ct11079.aspx" TargetMode="External"/><Relationship Id="rId14" Type="http://schemas.openxmlformats.org/officeDocument/2006/relationships/hyperlink" Target="http://linhkienchatluong.vn/led-dan-0805/led-dan-0805-du-cac-mau-10c_sp1254_ct7619.aspx" TargetMode="External"/><Relationship Id="rId22" Type="http://schemas.openxmlformats.org/officeDocument/2006/relationships/hyperlink" Target="http://linhkienchatluong.vn/cong-tac-nguon/cong-tac-bap-benh-tron-kcd2-3p-6a250v-23mm-co-den_sp857_ct856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453-5E98-497E-B772-A1452E17444C}">
  <dimension ref="A1:I27"/>
  <sheetViews>
    <sheetView tabSelected="1" view="pageBreakPreview" topLeftCell="A2" zoomScale="60" zoomScaleNormal="100" workbookViewId="0">
      <selection activeCell="A19" sqref="A19:XFD19"/>
    </sheetView>
  </sheetViews>
  <sheetFormatPr defaultRowHeight="15" x14ac:dyDescent="0.25"/>
  <cols>
    <col min="1" max="1" width="5" style="1" bestFit="1" customWidth="1"/>
    <col min="2" max="2" width="27.7109375" customWidth="1"/>
    <col min="3" max="3" width="10" customWidth="1"/>
    <col min="4" max="4" width="10.28515625" customWidth="1"/>
    <col min="5" max="5" width="54.85546875" hidden="1" customWidth="1"/>
    <col min="6" max="6" width="32" hidden="1" customWidth="1"/>
    <col min="7" max="7" width="7.140625" style="3" bestFit="1" customWidth="1"/>
    <col min="8" max="8" width="12" style="3" bestFit="1" customWidth="1"/>
    <col min="9" max="9" width="69.28515625" style="16" customWidth="1"/>
  </cols>
  <sheetData>
    <row r="1" spans="1:9" s="2" customFormat="1" ht="49.5" x14ac:dyDescent="0.25">
      <c r="A1" s="4" t="s">
        <v>31</v>
      </c>
      <c r="B1" s="4" t="s">
        <v>82</v>
      </c>
      <c r="C1" s="4" t="s">
        <v>84</v>
      </c>
      <c r="D1" s="4" t="s">
        <v>83</v>
      </c>
      <c r="E1" s="4" t="s">
        <v>0</v>
      </c>
      <c r="F1" s="4" t="s">
        <v>1</v>
      </c>
      <c r="G1" s="5" t="s">
        <v>73</v>
      </c>
      <c r="H1" s="5" t="s">
        <v>74</v>
      </c>
      <c r="I1" s="4" t="s">
        <v>32</v>
      </c>
    </row>
    <row r="2" spans="1:9" ht="33" x14ac:dyDescent="0.25">
      <c r="A2" s="6">
        <v>1</v>
      </c>
      <c r="B2" s="7" t="s">
        <v>38</v>
      </c>
      <c r="C2" s="8">
        <v>1</v>
      </c>
      <c r="D2" s="8">
        <v>2</v>
      </c>
      <c r="E2" s="7" t="s">
        <v>15</v>
      </c>
      <c r="F2" s="7" t="s">
        <v>16</v>
      </c>
      <c r="G2" s="9">
        <v>3000</v>
      </c>
      <c r="H2" s="9">
        <f>G2*D2</f>
        <v>6000</v>
      </c>
      <c r="I2" s="14" t="s">
        <v>51</v>
      </c>
    </row>
    <row r="3" spans="1:9" ht="33" x14ac:dyDescent="0.25">
      <c r="A3" s="6">
        <v>2</v>
      </c>
      <c r="B3" s="7" t="s">
        <v>6</v>
      </c>
      <c r="C3" s="8">
        <v>4</v>
      </c>
      <c r="D3" s="8">
        <v>1</v>
      </c>
      <c r="E3" s="7" t="s">
        <v>7</v>
      </c>
      <c r="F3" s="7" t="s">
        <v>8</v>
      </c>
      <c r="G3" s="9">
        <v>2500</v>
      </c>
      <c r="H3" s="9">
        <f t="shared" ref="H3:H26" si="0">G3*D3</f>
        <v>2500</v>
      </c>
      <c r="I3" s="14" t="s">
        <v>52</v>
      </c>
    </row>
    <row r="4" spans="1:9" ht="33" x14ac:dyDescent="0.25">
      <c r="A4" s="6">
        <v>3</v>
      </c>
      <c r="B4" s="7" t="s">
        <v>53</v>
      </c>
      <c r="C4" s="8">
        <v>2</v>
      </c>
      <c r="D4" s="8">
        <v>5</v>
      </c>
      <c r="E4" s="7" t="s">
        <v>11</v>
      </c>
      <c r="F4" s="7" t="s">
        <v>8</v>
      </c>
      <c r="G4" s="9">
        <v>600</v>
      </c>
      <c r="H4" s="9">
        <f t="shared" si="0"/>
        <v>3000</v>
      </c>
      <c r="I4" s="15" t="s">
        <v>54</v>
      </c>
    </row>
    <row r="5" spans="1:9" ht="33" x14ac:dyDescent="0.25">
      <c r="A5" s="6">
        <v>4</v>
      </c>
      <c r="B5" s="7" t="s">
        <v>55</v>
      </c>
      <c r="C5" s="8">
        <v>4</v>
      </c>
      <c r="D5" s="8">
        <v>10</v>
      </c>
      <c r="E5" s="7" t="s">
        <v>17</v>
      </c>
      <c r="F5" s="7" t="s">
        <v>19</v>
      </c>
      <c r="G5" s="9">
        <v>1500</v>
      </c>
      <c r="H5" s="9">
        <f t="shared" si="0"/>
        <v>15000</v>
      </c>
      <c r="I5" s="14" t="s">
        <v>56</v>
      </c>
    </row>
    <row r="6" spans="1:9" ht="33" x14ac:dyDescent="0.25">
      <c r="A6" s="6">
        <v>5</v>
      </c>
      <c r="B6" s="7" t="s">
        <v>44</v>
      </c>
      <c r="C6" s="8">
        <v>4</v>
      </c>
      <c r="D6" s="8">
        <v>4</v>
      </c>
      <c r="E6" s="7" t="s">
        <v>24</v>
      </c>
      <c r="F6" s="7" t="s">
        <v>25</v>
      </c>
      <c r="G6" s="9">
        <v>47000</v>
      </c>
      <c r="H6" s="9">
        <f t="shared" si="0"/>
        <v>188000</v>
      </c>
      <c r="I6" s="15" t="s">
        <v>57</v>
      </c>
    </row>
    <row r="7" spans="1:9" ht="33" x14ac:dyDescent="0.25">
      <c r="A7" s="6">
        <v>6</v>
      </c>
      <c r="B7" s="7" t="s">
        <v>47</v>
      </c>
      <c r="C7" s="8">
        <v>1</v>
      </c>
      <c r="D7" s="8">
        <v>5</v>
      </c>
      <c r="E7" s="7" t="s">
        <v>29</v>
      </c>
      <c r="F7" s="7" t="s">
        <v>30</v>
      </c>
      <c r="G7" s="9">
        <v>1500</v>
      </c>
      <c r="H7" s="9">
        <f t="shared" si="0"/>
        <v>7500</v>
      </c>
      <c r="I7" s="15" t="s">
        <v>58</v>
      </c>
    </row>
    <row r="8" spans="1:9" ht="33" x14ac:dyDescent="0.25">
      <c r="A8" s="6">
        <v>7</v>
      </c>
      <c r="B8" s="7" t="s">
        <v>48</v>
      </c>
      <c r="C8" s="8">
        <v>1</v>
      </c>
      <c r="D8" s="8">
        <v>2</v>
      </c>
      <c r="E8" s="7" t="s">
        <v>27</v>
      </c>
      <c r="F8" s="7" t="s">
        <v>28</v>
      </c>
      <c r="G8" s="9">
        <v>6000</v>
      </c>
      <c r="H8" s="9">
        <f t="shared" si="0"/>
        <v>12000</v>
      </c>
      <c r="I8" s="15" t="s">
        <v>59</v>
      </c>
    </row>
    <row r="9" spans="1:9" ht="33" x14ac:dyDescent="0.25">
      <c r="A9" s="6">
        <v>8</v>
      </c>
      <c r="B9" s="7" t="s">
        <v>49</v>
      </c>
      <c r="C9" s="8">
        <v>2</v>
      </c>
      <c r="D9" s="8">
        <v>5</v>
      </c>
      <c r="E9" s="7" t="s">
        <v>26</v>
      </c>
      <c r="F9" s="7" t="s">
        <v>25</v>
      </c>
      <c r="G9" s="9">
        <v>4000</v>
      </c>
      <c r="H9" s="9">
        <f t="shared" si="0"/>
        <v>20000</v>
      </c>
      <c r="I9" s="15" t="s">
        <v>60</v>
      </c>
    </row>
    <row r="10" spans="1:9" ht="33" x14ac:dyDescent="0.25">
      <c r="A10" s="6">
        <v>9</v>
      </c>
      <c r="B10" s="7" t="s">
        <v>46</v>
      </c>
      <c r="C10" s="8">
        <v>1</v>
      </c>
      <c r="D10" s="8">
        <v>5</v>
      </c>
      <c r="E10" s="7" t="s">
        <v>13</v>
      </c>
      <c r="F10" s="7" t="s">
        <v>14</v>
      </c>
      <c r="G10" s="9">
        <v>700</v>
      </c>
      <c r="H10" s="9">
        <f t="shared" si="0"/>
        <v>3500</v>
      </c>
      <c r="I10" s="15" t="s">
        <v>61</v>
      </c>
    </row>
    <row r="11" spans="1:9" ht="16.5" hidden="1" x14ac:dyDescent="0.25">
      <c r="A11" s="6">
        <v>10</v>
      </c>
      <c r="B11" s="7" t="s">
        <v>45</v>
      </c>
      <c r="C11" s="8">
        <v>1</v>
      </c>
      <c r="D11" s="8"/>
      <c r="E11" s="7" t="s">
        <v>20</v>
      </c>
      <c r="F11" s="7" t="s">
        <v>21</v>
      </c>
      <c r="G11" s="9"/>
      <c r="H11" s="9">
        <f t="shared" si="0"/>
        <v>0</v>
      </c>
      <c r="I11" s="11" t="s">
        <v>66</v>
      </c>
    </row>
    <row r="12" spans="1:9" ht="33" x14ac:dyDescent="0.25">
      <c r="A12" s="6">
        <v>11</v>
      </c>
      <c r="B12" s="7" t="s">
        <v>62</v>
      </c>
      <c r="C12" s="8">
        <v>1</v>
      </c>
      <c r="D12" s="8">
        <v>1</v>
      </c>
      <c r="E12" s="7" t="s">
        <v>9</v>
      </c>
      <c r="F12" s="7" t="s">
        <v>12</v>
      </c>
      <c r="G12" s="9">
        <v>2500</v>
      </c>
      <c r="H12" s="9">
        <f t="shared" si="0"/>
        <v>2500</v>
      </c>
      <c r="I12" s="15" t="s">
        <v>64</v>
      </c>
    </row>
    <row r="13" spans="1:9" ht="33" hidden="1" x14ac:dyDescent="0.25">
      <c r="A13" s="6">
        <v>12</v>
      </c>
      <c r="B13" s="7" t="s">
        <v>63</v>
      </c>
      <c r="C13" s="8">
        <v>1</v>
      </c>
      <c r="D13" s="8">
        <v>0</v>
      </c>
      <c r="E13" s="7" t="s">
        <v>9</v>
      </c>
      <c r="F13" s="7" t="s">
        <v>12</v>
      </c>
      <c r="G13" s="9">
        <v>2500</v>
      </c>
      <c r="H13" s="9">
        <f t="shared" si="0"/>
        <v>0</v>
      </c>
      <c r="I13" s="15" t="s">
        <v>64</v>
      </c>
    </row>
    <row r="14" spans="1:9" ht="33" x14ac:dyDescent="0.25">
      <c r="A14" s="6">
        <v>13</v>
      </c>
      <c r="B14" s="7" t="s">
        <v>65</v>
      </c>
      <c r="C14" s="8">
        <v>4</v>
      </c>
      <c r="D14" s="8">
        <v>1</v>
      </c>
      <c r="E14" s="7" t="s">
        <v>9</v>
      </c>
      <c r="F14" s="7" t="s">
        <v>10</v>
      </c>
      <c r="G14" s="9">
        <v>2500</v>
      </c>
      <c r="H14" s="9">
        <f t="shared" si="0"/>
        <v>2500</v>
      </c>
      <c r="I14" s="15" t="s">
        <v>64</v>
      </c>
    </row>
    <row r="15" spans="1:9" ht="16.5" hidden="1" x14ac:dyDescent="0.25">
      <c r="A15" s="6">
        <v>14</v>
      </c>
      <c r="B15" s="7" t="s">
        <v>50</v>
      </c>
      <c r="C15" s="8">
        <v>1</v>
      </c>
      <c r="D15" s="8"/>
      <c r="E15" s="7" t="s">
        <v>17</v>
      </c>
      <c r="F15" s="7" t="s">
        <v>18</v>
      </c>
      <c r="G15" s="9"/>
      <c r="H15" s="9">
        <f t="shared" si="0"/>
        <v>0</v>
      </c>
      <c r="I15" s="11" t="s">
        <v>66</v>
      </c>
    </row>
    <row r="16" spans="1:9" ht="33" hidden="1" x14ac:dyDescent="0.25">
      <c r="A16" s="6">
        <v>15</v>
      </c>
      <c r="B16" s="7" t="s">
        <v>36</v>
      </c>
      <c r="C16" s="8">
        <v>4</v>
      </c>
      <c r="D16" s="8">
        <v>0</v>
      </c>
      <c r="E16" s="7" t="s">
        <v>22</v>
      </c>
      <c r="F16" s="7" t="s">
        <v>23</v>
      </c>
      <c r="G16" s="9">
        <v>3000</v>
      </c>
      <c r="H16" s="9">
        <f t="shared" si="0"/>
        <v>0</v>
      </c>
      <c r="I16" s="15" t="s">
        <v>67</v>
      </c>
    </row>
    <row r="17" spans="1:9" ht="33" x14ac:dyDescent="0.25">
      <c r="A17" s="6">
        <v>16</v>
      </c>
      <c r="B17" s="7" t="s">
        <v>37</v>
      </c>
      <c r="C17" s="8">
        <v>4</v>
      </c>
      <c r="D17" s="8">
        <v>1</v>
      </c>
      <c r="E17" s="7" t="s">
        <v>22</v>
      </c>
      <c r="F17" s="7" t="s">
        <v>23</v>
      </c>
      <c r="G17" s="9">
        <v>3000</v>
      </c>
      <c r="H17" s="9">
        <f t="shared" si="0"/>
        <v>3000</v>
      </c>
      <c r="I17" s="15" t="s">
        <v>68</v>
      </c>
    </row>
    <row r="18" spans="1:9" ht="33" x14ac:dyDescent="0.25">
      <c r="A18" s="6">
        <v>17</v>
      </c>
      <c r="B18" s="7" t="s">
        <v>39</v>
      </c>
      <c r="C18" s="8">
        <v>4</v>
      </c>
      <c r="D18" s="8">
        <v>1</v>
      </c>
      <c r="E18" s="7" t="s">
        <v>22</v>
      </c>
      <c r="F18" s="7" t="s">
        <v>23</v>
      </c>
      <c r="G18" s="9">
        <v>3000</v>
      </c>
      <c r="H18" s="9">
        <f t="shared" si="0"/>
        <v>3000</v>
      </c>
      <c r="I18" s="15" t="s">
        <v>69</v>
      </c>
    </row>
    <row r="19" spans="1:9" ht="33" hidden="1" x14ac:dyDescent="0.25">
      <c r="A19" s="6">
        <v>18</v>
      </c>
      <c r="B19" s="7" t="s">
        <v>40</v>
      </c>
      <c r="C19" s="8">
        <v>9</v>
      </c>
      <c r="D19" s="8">
        <v>0</v>
      </c>
      <c r="E19" s="7" t="s">
        <v>22</v>
      </c>
      <c r="F19" s="7" t="s">
        <v>23</v>
      </c>
      <c r="G19" s="9">
        <v>3000</v>
      </c>
      <c r="H19" s="9">
        <f t="shared" si="0"/>
        <v>0</v>
      </c>
      <c r="I19" s="15" t="s">
        <v>70</v>
      </c>
    </row>
    <row r="20" spans="1:9" ht="33" x14ac:dyDescent="0.25">
      <c r="A20" s="6">
        <v>19</v>
      </c>
      <c r="B20" s="7" t="s">
        <v>41</v>
      </c>
      <c r="C20" s="8">
        <v>1</v>
      </c>
      <c r="D20" s="8">
        <v>1</v>
      </c>
      <c r="E20" s="7" t="s">
        <v>22</v>
      </c>
      <c r="F20" s="7" t="s">
        <v>23</v>
      </c>
      <c r="G20" s="9">
        <v>3000</v>
      </c>
      <c r="H20" s="9">
        <f t="shared" si="0"/>
        <v>3000</v>
      </c>
      <c r="I20" s="15" t="s">
        <v>72</v>
      </c>
    </row>
    <row r="21" spans="1:9" ht="33" x14ac:dyDescent="0.25">
      <c r="A21" s="6">
        <v>20</v>
      </c>
      <c r="B21" s="7" t="s">
        <v>43</v>
      </c>
      <c r="C21" s="8">
        <v>4</v>
      </c>
      <c r="D21" s="8">
        <v>1</v>
      </c>
      <c r="E21" s="7" t="s">
        <v>22</v>
      </c>
      <c r="F21" s="7" t="s">
        <v>23</v>
      </c>
      <c r="G21" s="9">
        <v>3000</v>
      </c>
      <c r="H21" s="9">
        <f t="shared" si="0"/>
        <v>3000</v>
      </c>
      <c r="I21" s="15" t="s">
        <v>71</v>
      </c>
    </row>
    <row r="22" spans="1:9" ht="33" x14ac:dyDescent="0.25">
      <c r="A22" s="6">
        <v>21</v>
      </c>
      <c r="B22" s="7" t="s">
        <v>35</v>
      </c>
      <c r="C22" s="8">
        <v>14</v>
      </c>
      <c r="D22" s="8">
        <v>2</v>
      </c>
      <c r="E22" s="7" t="s">
        <v>2</v>
      </c>
      <c r="F22" s="7" t="s">
        <v>3</v>
      </c>
      <c r="G22" s="9">
        <v>3000</v>
      </c>
      <c r="H22" s="9">
        <f t="shared" si="0"/>
        <v>6000</v>
      </c>
      <c r="I22" s="15" t="s">
        <v>33</v>
      </c>
    </row>
    <row r="23" spans="1:9" ht="33" x14ac:dyDescent="0.25">
      <c r="A23" s="6">
        <v>22</v>
      </c>
      <c r="B23" s="7" t="s">
        <v>42</v>
      </c>
      <c r="C23" s="8">
        <v>3</v>
      </c>
      <c r="D23" s="8">
        <v>5</v>
      </c>
      <c r="E23" s="7" t="s">
        <v>4</v>
      </c>
      <c r="F23" s="7" t="s">
        <v>5</v>
      </c>
      <c r="G23" s="9">
        <v>2000</v>
      </c>
      <c r="H23" s="9">
        <f t="shared" si="0"/>
        <v>10000</v>
      </c>
      <c r="I23" s="15" t="s">
        <v>34</v>
      </c>
    </row>
    <row r="24" spans="1:9" ht="33" x14ac:dyDescent="0.25">
      <c r="A24" s="6">
        <v>23</v>
      </c>
      <c r="B24" s="10" t="s">
        <v>75</v>
      </c>
      <c r="C24" s="10">
        <v>4</v>
      </c>
      <c r="D24" s="10">
        <v>5</v>
      </c>
      <c r="E24" s="11"/>
      <c r="F24" s="11"/>
      <c r="G24" s="12">
        <v>1800</v>
      </c>
      <c r="H24" s="9">
        <f t="shared" si="0"/>
        <v>9000</v>
      </c>
      <c r="I24" s="14" t="s">
        <v>76</v>
      </c>
    </row>
    <row r="25" spans="1:9" ht="33" x14ac:dyDescent="0.25">
      <c r="A25" s="6">
        <v>24</v>
      </c>
      <c r="B25" s="10" t="s">
        <v>77</v>
      </c>
      <c r="C25" s="10">
        <v>1</v>
      </c>
      <c r="D25" s="10">
        <v>2</v>
      </c>
      <c r="E25" s="11"/>
      <c r="F25" s="11"/>
      <c r="G25" s="12">
        <v>4000</v>
      </c>
      <c r="H25" s="9">
        <f t="shared" si="0"/>
        <v>8000</v>
      </c>
      <c r="I25" s="14" t="s">
        <v>78</v>
      </c>
    </row>
    <row r="26" spans="1:9" ht="33" x14ac:dyDescent="0.25">
      <c r="A26" s="6">
        <v>25</v>
      </c>
      <c r="B26" s="10" t="s">
        <v>79</v>
      </c>
      <c r="C26" s="10">
        <v>1</v>
      </c>
      <c r="D26" s="10">
        <v>1</v>
      </c>
      <c r="E26" s="11"/>
      <c r="F26" s="11"/>
      <c r="G26" s="12">
        <v>45000</v>
      </c>
      <c r="H26" s="9">
        <f t="shared" si="0"/>
        <v>45000</v>
      </c>
      <c r="I26" s="14" t="s">
        <v>80</v>
      </c>
    </row>
    <row r="27" spans="1:9" ht="21" x14ac:dyDescent="0.25">
      <c r="A27" s="17" t="s">
        <v>81</v>
      </c>
      <c r="B27" s="17"/>
      <c r="C27" s="17"/>
      <c r="D27" s="17"/>
      <c r="E27" s="17"/>
      <c r="F27" s="17"/>
      <c r="G27" s="17"/>
      <c r="H27" s="13">
        <f xml:space="preserve"> SUM(H2:H26)</f>
        <v>352500</v>
      </c>
    </row>
  </sheetData>
  <sortState xmlns:xlrd2="http://schemas.microsoft.com/office/spreadsheetml/2017/richdata2" ref="A2:I23">
    <sortCondition ref="B2:B23"/>
  </sortState>
  <mergeCells count="1">
    <mergeCell ref="A27:G27"/>
  </mergeCells>
  <hyperlinks>
    <hyperlink ref="I22" r:id="rId1" xr:uid="{35B4F327-024C-495F-A1CA-3A2F9919C7E5}"/>
    <hyperlink ref="I23" r:id="rId2" xr:uid="{CAE2B9CF-6AEA-49A5-AF71-5F4578E27DEA}"/>
    <hyperlink ref="I2" r:id="rId3" xr:uid="{FD313E24-7240-40F1-BE3D-088722BB01E2}"/>
    <hyperlink ref="I3" r:id="rId4" xr:uid="{444FC96B-823A-46D7-9688-AD71794979FB}"/>
    <hyperlink ref="I4" r:id="rId5" xr:uid="{F02A6629-0C79-4E98-A29C-EB945E88C987}"/>
    <hyperlink ref="I5" r:id="rId6" xr:uid="{29ED3AC4-0771-4624-8FA1-761610C1C045}"/>
    <hyperlink ref="I6" r:id="rId7" xr:uid="{98A12346-0FBD-49AE-A12E-057CE4594F35}"/>
    <hyperlink ref="I7" r:id="rId8" xr:uid="{705E7F2B-9CBE-4878-A4BA-AFC39B13484E}"/>
    <hyperlink ref="I8" r:id="rId9" xr:uid="{6DD7AABD-92AB-4465-8A85-8E5F9468942A}"/>
    <hyperlink ref="I9" r:id="rId10" xr:uid="{7B598526-27D1-4034-B1AF-4826C42F07D6}"/>
    <hyperlink ref="I10" r:id="rId11" xr:uid="{E5221278-E61F-4E7C-8A85-D3E9B787763D}"/>
    <hyperlink ref="I12" r:id="rId12" xr:uid="{6DAB6E49-9CA2-49B5-967F-76DCA1A6AEFB}"/>
    <hyperlink ref="I13" r:id="rId13" xr:uid="{41ADB9DE-6787-46CD-9346-1CC5C8C85D2A}"/>
    <hyperlink ref="I14" r:id="rId14" xr:uid="{F0356132-F44D-4F76-AF6E-109D958C54CC}"/>
    <hyperlink ref="I16" r:id="rId15" xr:uid="{3A3C3078-AC83-4489-ADA4-A8F4954EEAB2}"/>
    <hyperlink ref="I17" r:id="rId16" xr:uid="{60157C48-60B5-4C75-B7D1-A7FBAF618BC9}"/>
    <hyperlink ref="I18" r:id="rId17" xr:uid="{6C2DB4B1-77C1-4A52-8004-39A17CF02E7C}"/>
    <hyperlink ref="I19" r:id="rId18" xr:uid="{A478E054-5119-4FA8-A5E4-67BE23CF43EC}"/>
    <hyperlink ref="I21" r:id="rId19" xr:uid="{BC4BD623-26C4-472F-B410-72AB2125D503}"/>
    <hyperlink ref="I20" r:id="rId20" xr:uid="{17638706-94A8-4C77-8ADF-C7E2366DA08C}"/>
    <hyperlink ref="I24" r:id="rId21" xr:uid="{0544B888-3077-4E56-9203-F60F541D7AA0}"/>
    <hyperlink ref="I25" r:id="rId22" xr:uid="{16092380-B777-46B9-A370-41DCF6C2C9F6}"/>
    <hyperlink ref="I26" r:id="rId23" xr:uid="{B60C60D2-24E9-44EF-AD73-880EAB1B9EC5}"/>
  </hyperlinks>
  <pageMargins left="0.25" right="0.25" top="0.75" bottom="0.75" header="0.3" footer="0.3"/>
  <pageSetup paperSize="9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DATN2022.Datalogger.Hardware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cp:lastPrinted>2023-03-12T04:36:26Z</cp:lastPrinted>
  <dcterms:created xsi:type="dcterms:W3CDTF">2023-03-12T02:57:58Z</dcterms:created>
  <dcterms:modified xsi:type="dcterms:W3CDTF">2023-03-12T04:36:49Z</dcterms:modified>
</cp:coreProperties>
</file>