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y\Downloads\"/>
    </mc:Choice>
  </mc:AlternateContent>
  <xr:revisionPtr revIDLastSave="0" documentId="13_ncr:1_{D3923065-D532-4F7A-B456-72600663F193}" xr6:coauthVersionLast="46" xr6:coauthVersionMax="46" xr10:uidLastSave="{00000000-0000-0000-0000-000000000000}"/>
  <bookViews>
    <workbookView xWindow="-108" yWindow="-108" windowWidth="23256" windowHeight="12576" tabRatio="821" activeTab="2" xr2:uid="{00000000-000D-0000-FFFF-FFFF00000000}"/>
  </bookViews>
  <sheets>
    <sheet name="Cover" sheetId="97" r:id="rId1"/>
    <sheet name="Sheet1" sheetId="123" r:id="rId2"/>
    <sheet name="Export all carrier choices" sheetId="122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fileRecoveryPr repairLoad="1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<sst xmlns="http://schemas.openxmlformats.org/spreadsheetml/2006/main" count="216" uniqueCount="163">
  <si>
    <t>TC16</t>
  </si>
  <si>
    <t>Check value the part of Provided</t>
  </si>
  <si>
    <t>See the part of Provided</t>
  </si>
  <si>
    <t>TC17</t>
  </si>
  <si>
    <t>TC18</t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</si>
  <si>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</si>
  <si>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</si>
  <si>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</si>
  <si>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</si>
  <si>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</si>
  <si>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</si>
  <si>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</si>
  <si>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</si>
  <si>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</si>
  <si>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</si>
  <si>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</si>
  <si>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</si>
  <si>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</si>
  <si>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</si>
  <si>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</si>
  <si>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</si>
  <si>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</si>
  <si>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</si>
  <si>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</si>
  <si>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</si>
  <si>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</si>
  <si>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</si>
  <si>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</si>
  <si>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</si>
  <si>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</si>
  <si>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</si>
  <si>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</si>
  <si>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</si>
  <si>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</si>
  <si>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</si>
  <si>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</si>
  <si>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</si>
  <si>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</si>
  <si>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</si>
  <si>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</si>
  <si>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</si>
  <si>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</si>
  <si>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</si>
  <si>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</si>
  <si>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</si>
  <si>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</si>
  <si>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</si>
  <si>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</si>
  <si>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</si>
  <si>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</si>
  <si>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</si>
  <si>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</si>
  <si>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</si>
  <si>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</si>
  <si>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</si>
  <si>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</si>
  <si>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</si>
  <si>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</si>
  <si>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</si>
  <si>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</si>
  <si>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</si>
  <si>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</si>
  <si>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</si>
  <si>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</si>
  <si>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</si>
  <si>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</si>
  <si>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</si>
  <si>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</si>
  <si>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</si>
  <si>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</si>
  <si>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</si>
  <si>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</si>
  <si>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</si>
  <si>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 xml:space="preserve">1: Go to the system TestProEngine with ClassicDIA or Classic  Mode
2: Creat quote(with ClassicDIA create site that is DIA) and submit
3: Click [Export all Carriers] at Quick Links </t>
  </si>
  <si>
    <t>John Doe</t>
  </si>
  <si>
    <t>Jane Doe</t>
  </si>
  <si>
    <t xml:space="preserve">
Quy trình trường hợp thử nghiệm</t>
  </si>
  <si>
    <t>Kết quả mong đợi</t>
  </si>
  <si>
    <t>Mô tả trường hợp thử nghiệm</t>
  </si>
  <si>
    <t>tên tài khoản đăng nhập trùng</t>
  </si>
  <si>
    <t xml:space="preserve">1: vào màn hình đăng nhập
2: nhập tên 1 tài khoản đã được tạo trước đó
3: điền các thông tin đầy đủ
4: nhấn nút đăng kí
</t>
  </si>
  <si>
    <t>thông báo tên tài khoản đã tồn tại</t>
  </si>
  <si>
    <t>thử nghiệm đăng kí</t>
  </si>
  <si>
    <t>thử nghiệm đăng kí với các điều kiện</t>
  </si>
  <si>
    <t>tên tài khoản không đủ 8 kí tự</t>
  </si>
  <si>
    <t>tên tài khoản đúng và mật khẩu sai</t>
  </si>
  <si>
    <t>thông báo sai tên tài khoản</t>
  </si>
  <si>
    <t>điều kiện ràng buộc của số điện thoại ở chức năng đăng kí</t>
  </si>
  <si>
    <t>phải đúng 10 số</t>
  </si>
  <si>
    <t>sao lưu tài khoản đã đăng kí ở database</t>
  </si>
  <si>
    <t>Lưu trữ thông tin ở 2 table DangNhap và KhachHang</t>
  </si>
  <si>
    <t>Đăng Nhập tài khoản đã tạo</t>
  </si>
  <si>
    <t>đăng nhập thành công và vào được Menu</t>
  </si>
  <si>
    <t>không thể sửa cột giá tiền của sản phẩm</t>
  </si>
  <si>
    <t>Giỏ Hàng và Thanh Toán</t>
  </si>
  <si>
    <r>
      <t xml:space="preserve">các </t>
    </r>
    <r>
      <rPr>
        <b/>
        <sz val="10"/>
        <color rgb="FF000000"/>
        <rFont val="Tahoma"/>
        <family val="2"/>
      </rPr>
      <t>dropdownbox</t>
    </r>
    <r>
      <rPr>
        <sz val="10"/>
        <color indexed="8"/>
        <rFont val="Tahoma"/>
        <family val="2"/>
      </rPr>
      <t xml:space="preserve"> quận/huyện , tỉnh/thành</t>
    </r>
  </si>
  <si>
    <t>không thể sửa, chỉ có thể chọn dữ liệu đã có sẵn</t>
  </si>
  <si>
    <t>điền thiếu thông tin ở phần thanh toán</t>
  </si>
  <si>
    <t>không thể thanh toán và lưu dữ liệu xuống database</t>
  </si>
  <si>
    <t>điền chữ vào textbox số điện thoại ở phần thanh toán</t>
  </si>
  <si>
    <t>không nhập được chữ cái</t>
  </si>
  <si>
    <t>16/4/2021</t>
  </si>
  <si>
    <t xml:space="preserve">Kiểm tra data checksum hàm đăng nhập </t>
  </si>
  <si>
    <t>1: vào dbo.TimTaiKhoan
2:tạo unit test
3: chọn data checksum
4: chạy test</t>
  </si>
  <si>
    <t xml:space="preserve">1: vào form đăng nhập
2:đăng nhập tài khoản
3: nhấn vào nút đăng nhập
</t>
  </si>
  <si>
    <t>13/4/2021</t>
  </si>
  <si>
    <t>giá trị failed mật khẩu sai : 3, tên đăng nhập sai : 2 , đăng nhập thành công : 1</t>
  </si>
  <si>
    <t xml:space="preserve">1: vào phần đăng kí
2: tạo tên đăng nhập không đủ 8 kí tự 
3: nhấn nút đăng kí
</t>
  </si>
  <si>
    <t xml:space="preserve">1: vào phần đăng kí
2: tạo mật khẩu không đủ 8 kí tự / không có chữ thường / không có chữ hoa / không có chữ số 
3: nhấn nút đăng kí
</t>
  </si>
  <si>
    <t>4 trường hợp sai : không có chữ thường, không có chữ hoa và 1 số và không đủ 8 kí tự</t>
  </si>
  <si>
    <t xml:space="preserve">1: vào phần đăng kí
2: điền ở phần sđt không đủ 10 chữ số 
3: nhấn nút đăng kí
</t>
  </si>
  <si>
    <t>1: đăng kí
2: điền đầy đủ thông tin 
3: nhấn nút đăng kí
4: check ở database</t>
  </si>
  <si>
    <t>Tra cứu đơn hàng</t>
  </si>
  <si>
    <t>tra cứu đơn hàng thông qua mã đơn hàng</t>
  </si>
  <si>
    <t>hiện thông tin tên và giá tiền</t>
  </si>
  <si>
    <t>hiển thị chi tiết đơn hàng</t>
  </si>
  <si>
    <t>1: ở phần thanh toán
2: nhập vào ô số đt kí tự
3: kiểm tra</t>
  </si>
  <si>
    <t xml:space="preserve">1: ở phần thanh toán
2: nhập thiếu 1 hoặc 2 dòng
3: kiểm tra </t>
  </si>
  <si>
    <t>17/4/2021</t>
  </si>
  <si>
    <t>mã đơn hàng tạo đúng cứu pháp</t>
  </si>
  <si>
    <t>1: ở phần thanh toán
2: sau khi điền đầy đủ thông tin
3: nhấn nút thanh toán</t>
  </si>
  <si>
    <t>mã đơn hàng được tạo : 8 kí tự, chữ cái đầu viết hoa</t>
  </si>
  <si>
    <t xml:space="preserve">1: click vào ô quận/huyện, tỉnh thành
2: nhập thử kí tự từ bàn phím
3: kiểm tra
</t>
  </si>
  <si>
    <t xml:space="preserve">1: chỉ được phép điền số &gt; 0 </t>
  </si>
  <si>
    <t>1: nhấn vào ô giá tiền ở phần thanh toán
2: nhập thử kí tự ở bàn phím
4: cập nhật</t>
  </si>
  <si>
    <t>cột số lượng trong datagridview phần giỏ hàng</t>
  </si>
  <si>
    <t>cột số lượng trong datagridview phần thanh toán</t>
  </si>
  <si>
    <t>cột giá tiền trong datagridview phần giỏ hàng</t>
  </si>
  <si>
    <t>cột giá tiền trong datagridview ở thanh toán</t>
  </si>
  <si>
    <t>1: nhấn vào ô giá tiền ở phần giỏ hàng
2: nhập thử kí tự ở bàn phím
4: cập nhật</t>
  </si>
  <si>
    <t xml:space="preserve">1: nhấn vào ô số lượng ở phần thanh toán
2: nhập thử kí tự ở bàn phím
</t>
  </si>
  <si>
    <t>không được thay đổi số lượng trong phần thanh toán</t>
  </si>
  <si>
    <t>1: nhấn vào ô số lượng ở phần giỏ hàng
2: nhập thử kí tự ở bàn phím
3: nhập số nhỏ hơn hoặc = 0
4: cập nhật</t>
  </si>
  <si>
    <t>1: nhấn vào nút tra cứu 
2: nhập mã đơn hàng đã phần thanh toán đã tạo trước đó
3: xem hiển thị</t>
  </si>
  <si>
    <t>1: nhấn vào nút chi tiết đơn hàng ở dưới hiển thị
2:kiểm tra thông tin</t>
  </si>
  <si>
    <t>hiển thị dữ liệu chi tiết đơn hàng đúng với đã lưu</t>
  </si>
  <si>
    <t>Thanh search sản phẩm ở Menu</t>
  </si>
  <si>
    <t>tìm kiếm theo kí tự</t>
  </si>
  <si>
    <t xml:space="preserve">1: nhập kí tự ví dụ : A, 1 , S, ...
2: xem hiển thị ở datagridview
</t>
  </si>
  <si>
    <t>hiển thị đủ các tên sản phẩm có các kí tự đã search</t>
  </si>
  <si>
    <t>tìm kiếm sản phẩm không có</t>
  </si>
  <si>
    <t xml:space="preserve">1: nhập tên sản phẩm không tồn tại
2: xem hiển thị ở datagridview
</t>
  </si>
  <si>
    <t>trả về thông báo "không có sản phẩm bạn tìm"</t>
  </si>
  <si>
    <t>chọn sản phẩm đã nhập</t>
  </si>
  <si>
    <t>trả về thông tin và nút đặt hàng cho sản phẩm đã chọn</t>
  </si>
  <si>
    <t xml:space="preserve">1: click vào sản phẩm đã hiển thị ở datagridview
2: kiểm tra
</t>
  </si>
  <si>
    <t>đặt lịch sửa chữa</t>
  </si>
  <si>
    <t>nhập thiếu thông tin ở các textbox</t>
  </si>
  <si>
    <t xml:space="preserve">không thể đặt lịch khi nhập thiếu thông tin </t>
  </si>
  <si>
    <t>18/4/2021</t>
  </si>
  <si>
    <t>không thế nhập chữ cái và phải đúng 10 số</t>
  </si>
  <si>
    <t>nhập kí tự khác chữ số ở ô textbox sđt và thiếu 10 số</t>
  </si>
  <si>
    <r>
      <t>1: nhập kí tự ở ô textbox sđt</t>
    </r>
    <r>
      <rPr>
        <sz val="10"/>
        <color rgb="FF000000"/>
        <rFont val="Tahoma"/>
        <family val="2"/>
      </rPr>
      <t xml:space="preserve">
2: nhập thiếu 10 số
3: kiểm tra</t>
    </r>
    <r>
      <rPr>
        <sz val="10"/>
        <color indexed="8"/>
        <rFont val="Tahoma"/>
        <family val="2"/>
      </rPr>
      <t xml:space="preserve"> </t>
    </r>
  </si>
  <si>
    <t>18//4/2021</t>
  </si>
  <si>
    <t>tìm kiếm sản phẩm / linh kiện/khách hàng</t>
  </si>
  <si>
    <t>tìm kiếm theo kí tự dựa trên SP/KH/LK</t>
  </si>
  <si>
    <t>1: tạo các sql unit test cho Store Proc
2: tạo trường Row count
3: nhập dữ liệu cần tìm
4: tạo row count expect</t>
  </si>
  <si>
    <t>test trả về giá trị pass</t>
  </si>
  <si>
    <t>5. Check Store Proceduce</t>
  </si>
  <si>
    <t>13/4/2021
18/4/2021</t>
  </si>
  <si>
    <t>16/4/2021
18/4/2021</t>
  </si>
  <si>
    <t>sql unit test</t>
  </si>
  <si>
    <t xml:space="preserve"> 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</si>
</sst>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2"/>
      <color rgb="FF9C0006"/>
      <name val="Times New Roman"/>
      <family val="2"/>
    </font>
    <font>
      <b/>
      <sz val="14"/>
      <color rgb="FF000000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ＭＳ Ｐゴシック"/>
    </font>
    <font>
      <sz val="10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6" fillId="12" borderId="0" applyNumberFormat="0" applyBorder="0" applyAlignment="0" applyProtection="0"/>
  </cellStyleXfs>
  <cellXfs count="16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14" fontId="23" fillId="0" borderId="20" xfId="0" applyNumberFormat="1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2" fillId="9" borderId="17" xfId="2" applyFont="1" applyFill="1" applyBorder="1" applyAlignment="1">
      <alignment horizontal="left" vertical="center" wrapText="1"/>
    </xf>
    <xf numFmtId="2" fontId="28" fillId="0" borderId="0" xfId="0" applyNumberFormat="1" applyFont="1" applyAlignment="1">
      <alignment horizontal="left" vertical="top"/>
    </xf>
    <xf numFmtId="0" fontId="26" fillId="12" borderId="0" xfId="4" applyAlignment="1">
      <alignment vertical="top"/>
    </xf>
    <xf numFmtId="2" fontId="29" fillId="0" borderId="20" xfId="0" applyNumberFormat="1" applyFont="1" applyBorder="1" applyAlignment="1">
      <alignment vertical="top"/>
    </xf>
    <xf numFmtId="2" fontId="4" fillId="5" borderId="1" xfId="0" applyNumberFormat="1" applyFont="1" applyFill="1" applyBorder="1" applyAlignment="1">
      <alignment vertical="top"/>
    </xf>
    <xf numFmtId="0" fontId="25" fillId="0" borderId="1" xfId="0" quotePrefix="1" applyFont="1" applyBorder="1" applyAlignment="1">
      <alignment horizontal="left" vertical="top" wrapText="1"/>
    </xf>
    <xf numFmtId="0" fontId="25" fillId="9" borderId="17" xfId="2" applyFont="1" applyFill="1" applyBorder="1" applyAlignment="1">
      <alignment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7" fillId="10" borderId="20" xfId="2" applyFont="1" applyFill="1" applyBorder="1" applyAlignment="1">
      <alignment horizontal="center" vertical="center" wrapText="1"/>
    </xf>
    <xf numFmtId="0" fontId="27" fillId="10" borderId="22" xfId="2" applyFont="1" applyFill="1" applyBorder="1" applyAlignment="1">
      <alignment horizontal="center" vertical="center" wrapText="1"/>
    </xf>
    <xf numFmtId="0" fontId="27" fillId="10" borderId="17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4" borderId="17" xfId="2" applyFont="1" applyFill="1" applyBorder="1" applyAlignment="1">
      <alignment horizontal="center" vertical="center" wrapText="1"/>
    </xf>
    <xf numFmtId="0" fontId="22" fillId="8" borderId="20" xfId="2" applyFont="1" applyFill="1" applyBorder="1" applyAlignment="1">
      <alignment horizontal="center" vertical="center" wrapText="1"/>
    </xf>
    <xf numFmtId="0" fontId="22" fillId="8" borderId="22" xfId="2" applyFont="1" applyFill="1" applyBorder="1" applyAlignment="1">
      <alignment horizontal="center" vertical="center" wrapText="1"/>
    </xf>
    <xf numFmtId="0" fontId="22" fillId="8" borderId="17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21" xfId="2" applyFont="1" applyFill="1" applyBorder="1" applyAlignment="1">
      <alignment horizontal="center"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top" wrapText="1"/>
    </xf>
    <xf numFmtId="0" fontId="27" fillId="4" borderId="20" xfId="2" applyFont="1" applyFill="1" applyBorder="1" applyAlignment="1">
      <alignment horizontal="center" vertical="center" wrapText="1"/>
    </xf>
    <xf numFmtId="0" fontId="22" fillId="11" borderId="20" xfId="2" applyFont="1" applyFill="1" applyBorder="1" applyAlignment="1">
      <alignment horizontal="center" vertical="center" wrapText="1"/>
    </xf>
    <xf numFmtId="0" fontId="22" fillId="11" borderId="22" xfId="2" applyFont="1" applyFill="1" applyBorder="1" applyAlignment="1">
      <alignment horizontal="center" vertical="center" wrapText="1"/>
    </xf>
    <xf numFmtId="165" fontId="22" fillId="0" borderId="26" xfId="0" applyNumberFormat="1" applyFont="1" applyBorder="1" applyAlignment="1">
      <alignment horizontal="center" vertical="top" wrapText="1"/>
    </xf>
    <xf numFmtId="165" fontId="22" fillId="0" borderId="35" xfId="0" applyNumberFormat="1" applyFont="1" applyBorder="1" applyAlignment="1">
      <alignment horizontal="center" vertical="top" wrapText="1"/>
    </xf>
    <xf numFmtId="165" fontId="22" fillId="0" borderId="36" xfId="0" applyNumberFormat="1" applyFont="1" applyBorder="1" applyAlignment="1">
      <alignment horizontal="center" vertical="top" wrapText="1"/>
    </xf>
  </cellXfs>
  <cellStyles count="5">
    <cellStyle name="Bad" xfId="4" builtinId="27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16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26</v>
      </c>
      <c r="C4" s="11" t="s">
        <v>6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123" t="s">
        <v>67</v>
      </c>
      <c r="D6" s="123"/>
      <c r="E6" s="124"/>
      <c r="F6" s="26"/>
      <c r="G6" s="26"/>
    </row>
    <row r="7" spans="1:8">
      <c r="A7" s="26"/>
      <c r="B7" s="28" t="s">
        <v>44</v>
      </c>
      <c r="C7" s="123" t="s">
        <v>68</v>
      </c>
      <c r="D7" s="123"/>
      <c r="E7" s="124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34</v>
      </c>
    </row>
    <row r="11" spans="1:8" s="36" customFormat="1" ht="26.4">
      <c r="B11" s="52" t="s">
        <v>22</v>
      </c>
      <c r="C11" s="53" t="s">
        <v>35</v>
      </c>
      <c r="D11" s="53" t="s">
        <v>18</v>
      </c>
      <c r="E11" s="53" t="s">
        <v>19</v>
      </c>
      <c r="F11" s="53" t="s">
        <v>25</v>
      </c>
      <c r="G11" s="54" t="s">
        <v>24</v>
      </c>
      <c r="H11" s="90" t="s">
        <v>36</v>
      </c>
    </row>
    <row r="12" spans="1:8" s="36" customFormat="1" ht="26.4">
      <c r="B12" s="38">
        <v>39293</v>
      </c>
      <c r="C12" s="39" t="s">
        <v>49</v>
      </c>
      <c r="D12" s="40"/>
      <c r="E12" s="41" t="s">
        <v>23</v>
      </c>
      <c r="F12" s="77" t="s">
        <v>74</v>
      </c>
      <c r="G12" s="89"/>
      <c r="H12" s="91" t="s">
        <v>50</v>
      </c>
    </row>
    <row r="13" spans="1:8" s="36" customFormat="1" ht="26.4">
      <c r="B13" s="110">
        <v>39295</v>
      </c>
      <c r="C13" s="39" t="s">
        <v>62</v>
      </c>
      <c r="D13" s="40"/>
      <c r="E13" s="41" t="s">
        <v>63</v>
      </c>
      <c r="F13" s="77" t="s">
        <v>74</v>
      </c>
      <c r="G13" s="109" t="s">
        <v>75</v>
      </c>
      <c r="H13" s="91" t="s">
        <v>50</v>
      </c>
    </row>
    <row r="14" spans="1:8" s="37" customFormat="1" ht="26.4">
      <c r="B14" s="38">
        <v>39311</v>
      </c>
      <c r="C14" s="39" t="s">
        <v>66</v>
      </c>
      <c r="D14" s="40"/>
      <c r="E14" s="41" t="s">
        <v>63</v>
      </c>
      <c r="F14" s="77" t="s">
        <v>74</v>
      </c>
      <c r="G14" s="109" t="s">
        <v>69</v>
      </c>
      <c r="H14" s="91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E6BC-F47B-4DC5-98FB-D062256FF0DB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9"/>
  <sheetViews>
    <sheetView tabSelected="1" topLeftCell="A31" workbookViewId="0">
      <selection activeCell="A45" sqref="A45"/>
    </sheetView>
  </sheetViews>
  <sheetFormatPr defaultColWidth="8.77734375" defaultRowHeight="13.8" outlineLevelRow="1"/>
  <cols>
    <col min="1" max="1" width="15.6640625" customWidth="1"/>
    <col min="2" max="2" width="27.109375" style="99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9" style="101"/>
    <col min="10" max="10" width="18" style="100" customWidth="1"/>
  </cols>
  <sheetData>
    <row r="1" spans="1:11" s="2" customFormat="1" ht="12.75" customHeight="1">
      <c r="A1" s="64" t="s">
        <v>16</v>
      </c>
      <c r="B1" s="137"/>
      <c r="C1" s="137"/>
      <c r="D1" s="137"/>
      <c r="E1" s="6"/>
      <c r="F1" s="6"/>
      <c r="G1" s="6"/>
      <c r="H1" s="6"/>
      <c r="I1" s="111"/>
      <c r="J1" s="112"/>
      <c r="K1" s="7"/>
    </row>
    <row r="2" spans="1:11" s="2" customFormat="1" ht="11.25" customHeight="1" thickBot="1">
      <c r="A2" s="7"/>
      <c r="B2" s="138"/>
      <c r="C2" s="138"/>
      <c r="D2" s="138"/>
      <c r="E2" s="6"/>
      <c r="F2" s="6"/>
      <c r="G2" s="6"/>
      <c r="H2" s="6"/>
      <c r="I2" s="111"/>
      <c r="J2" s="112"/>
      <c r="K2" s="7"/>
    </row>
    <row r="3" spans="1:11" s="3" customFormat="1" ht="15" customHeight="1">
      <c r="A3" s="65" t="s">
        <v>45</v>
      </c>
      <c r="B3" s="123" t="s">
        <v>70</v>
      </c>
      <c r="C3" s="123"/>
      <c r="D3" s="124"/>
      <c r="E3" s="68"/>
      <c r="F3" s="68"/>
      <c r="G3" s="68"/>
      <c r="H3" s="144"/>
      <c r="I3" s="144"/>
      <c r="J3" s="144"/>
      <c r="K3" s="9"/>
    </row>
    <row r="4" spans="1:11" s="3" customFormat="1" ht="13.2">
      <c r="A4" s="72" t="s">
        <v>46</v>
      </c>
      <c r="B4" s="146" t="s">
        <v>71</v>
      </c>
      <c r="C4" s="147"/>
      <c r="D4" s="148"/>
      <c r="E4" s="68"/>
      <c r="F4" s="68"/>
      <c r="G4" s="68"/>
      <c r="H4" s="144"/>
      <c r="I4" s="144"/>
      <c r="J4" s="144"/>
      <c r="K4" s="9"/>
    </row>
    <row r="5" spans="1:11" s="81" customFormat="1" ht="26.4">
      <c r="A5" s="72" t="s">
        <v>39</v>
      </c>
      <c r="B5" s="140" t="s">
        <v>72</v>
      </c>
      <c r="C5" s="141"/>
      <c r="D5" s="142"/>
      <c r="E5" s="79"/>
      <c r="F5" s="79"/>
      <c r="G5" s="79"/>
      <c r="H5" s="143"/>
      <c r="I5" s="143"/>
      <c r="J5" s="143"/>
      <c r="K5" s="80"/>
    </row>
    <row r="6" spans="1:11" s="3" customFormat="1" ht="15" customHeight="1">
      <c r="A6" s="12" t="s">
        <v>47</v>
      </c>
      <c r="B6" s="95">
        <f>COUNTIF(I12:I43,"Pass")</f>
        <v>24</v>
      </c>
      <c r="C6" s="10" t="s">
        <v>48</v>
      </c>
      <c r="D6" s="13">
        <f>COUNTIF(I10:I756,"Pending")</f>
        <v>0</v>
      </c>
      <c r="E6" s="8"/>
      <c r="F6" s="8"/>
      <c r="G6" s="8"/>
      <c r="H6" s="144"/>
      <c r="I6" s="144"/>
      <c r="J6" s="144"/>
      <c r="K6" s="9"/>
    </row>
    <row r="7" spans="1:11" s="3" customFormat="1" ht="15" customHeight="1" thickBot="1">
      <c r="A7" s="14" t="s">
        <v>14</v>
      </c>
      <c r="B7" s="96">
        <f>COUNTIF(I12:I43,"Fail")</f>
        <v>0</v>
      </c>
      <c r="C7" s="30" t="s">
        <v>38</v>
      </c>
      <c r="D7" s="66">
        <f>COUNTA(A12:A43) -15</f>
        <v>17</v>
      </c>
      <c r="E7" s="69"/>
      <c r="F7" s="69"/>
      <c r="G7" s="69"/>
      <c r="H7" s="144"/>
      <c r="I7" s="144"/>
      <c r="J7" s="144"/>
      <c r="K7" s="9"/>
    </row>
    <row r="8" spans="1:11" s="3" customFormat="1" ht="15" customHeight="1">
      <c r="A8" s="139"/>
      <c r="B8" s="139"/>
      <c r="C8" s="139"/>
      <c r="D8" s="139"/>
      <c r="E8" s="8"/>
      <c r="F8" s="8"/>
      <c r="G8" s="8"/>
      <c r="H8" s="8"/>
      <c r="I8" s="113"/>
      <c r="J8" s="113"/>
      <c r="K8" s="9"/>
    </row>
    <row r="9" spans="1:11" s="83" customFormat="1" ht="12" customHeight="1">
      <c r="A9" s="153" t="s">
        <v>40</v>
      </c>
      <c r="B9" s="154" t="s">
        <v>78</v>
      </c>
      <c r="C9" s="156" t="s">
        <v>76</v>
      </c>
      <c r="D9" s="157" t="s">
        <v>77</v>
      </c>
      <c r="E9" s="158"/>
      <c r="F9" s="158"/>
      <c r="G9" s="159"/>
      <c r="H9" s="149" t="s">
        <v>37</v>
      </c>
      <c r="I9" s="145" t="s">
        <v>17</v>
      </c>
      <c r="J9" s="145" t="s">
        <v>41</v>
      </c>
      <c r="K9" s="82"/>
    </row>
    <row r="10" spans="1:11" s="71" customFormat="1" ht="36.6" customHeight="1">
      <c r="A10" s="145"/>
      <c r="B10" s="155"/>
      <c r="C10" s="153"/>
      <c r="D10" s="150"/>
      <c r="E10" s="160"/>
      <c r="F10" s="160"/>
      <c r="G10" s="161"/>
      <c r="H10" s="150"/>
      <c r="I10" s="145"/>
      <c r="J10" s="145"/>
      <c r="K10" s="70"/>
    </row>
    <row r="11" spans="1:11" s="84" customFormat="1" ht="15">
      <c r="A11" s="151"/>
      <c r="B11" s="151"/>
      <c r="C11" s="151"/>
      <c r="D11" s="151"/>
      <c r="E11" s="151"/>
      <c r="F11" s="151"/>
      <c r="G11" s="151"/>
      <c r="H11" s="151"/>
      <c r="I11" s="151"/>
      <c r="J11" s="152"/>
    </row>
    <row r="12" spans="1:11" s="4" customFormat="1" ht="28.2" customHeight="1">
      <c r="A12" s="128" t="s">
        <v>82</v>
      </c>
      <c r="B12" s="129"/>
      <c r="C12" s="129"/>
      <c r="D12" s="129"/>
      <c r="E12" s="129"/>
      <c r="F12" s="129"/>
      <c r="G12" s="129"/>
      <c r="H12" s="129"/>
      <c r="I12" s="129"/>
      <c r="J12" s="130"/>
    </row>
    <row r="13" spans="1:11" s="4" customFormat="1" ht="66" outlineLevel="1">
      <c r="A13" s="88" t="s">
        <v>7</v>
      </c>
      <c r="B13" s="97" t="s">
        <v>79</v>
      </c>
      <c r="C13" s="87" t="s">
        <v>80</v>
      </c>
      <c r="D13" s="136" t="s">
        <v>81</v>
      </c>
      <c r="E13" s="135"/>
      <c r="F13" s="135"/>
      <c r="G13" s="86"/>
      <c r="H13" s="114">
        <v>44504</v>
      </c>
      <c r="I13" s="87" t="s">
        <v>47</v>
      </c>
      <c r="J13" s="85"/>
    </row>
    <row r="14" spans="1:11" s="4" customFormat="1" ht="29.4" customHeight="1" outlineLevel="1">
      <c r="A14" s="128" t="s">
        <v>83</v>
      </c>
      <c r="B14" s="129"/>
      <c r="C14" s="129"/>
      <c r="D14" s="129"/>
      <c r="E14" s="129"/>
      <c r="F14" s="129"/>
      <c r="G14" s="129"/>
      <c r="H14" s="129"/>
      <c r="I14" s="129"/>
      <c r="J14" s="130"/>
    </row>
    <row r="15" spans="1:11" s="4" customFormat="1" ht="63.75" customHeight="1" outlineLevel="1">
      <c r="A15" s="88" t="s">
        <v>8</v>
      </c>
      <c r="B15" s="102" t="s">
        <v>84</v>
      </c>
      <c r="C15" s="103" t="s">
        <v>107</v>
      </c>
      <c r="D15" s="134" t="s">
        <v>86</v>
      </c>
      <c r="E15" s="135"/>
      <c r="F15" s="135"/>
      <c r="G15" s="86"/>
      <c r="H15" s="115" t="s">
        <v>105</v>
      </c>
      <c r="I15" s="87" t="s">
        <v>47</v>
      </c>
      <c r="J15" s="85"/>
    </row>
    <row r="16" spans="1:11" s="4" customFormat="1" ht="66" outlineLevel="1">
      <c r="A16" s="88" t="s">
        <v>9</v>
      </c>
      <c r="B16" s="102" t="s">
        <v>85</v>
      </c>
      <c r="C16" s="103" t="s">
        <v>108</v>
      </c>
      <c r="D16" s="134" t="s">
        <v>109</v>
      </c>
      <c r="E16" s="135"/>
      <c r="F16" s="135"/>
      <c r="G16" s="86"/>
      <c r="H16" s="115" t="s">
        <v>159</v>
      </c>
      <c r="I16" s="87" t="s">
        <v>47</v>
      </c>
      <c r="J16" s="121" t="s">
        <v>162</v>
      </c>
    </row>
    <row r="17" spans="1:14" s="4" customFormat="1" ht="52.8" outlineLevel="1">
      <c r="A17" s="88" t="s">
        <v>10</v>
      </c>
      <c r="B17" s="102" t="s">
        <v>87</v>
      </c>
      <c r="C17" s="103" t="s">
        <v>110</v>
      </c>
      <c r="D17" s="136" t="s">
        <v>88</v>
      </c>
      <c r="E17" s="135"/>
      <c r="F17" s="135"/>
      <c r="G17" s="86"/>
      <c r="H17" s="94" t="s">
        <v>101</v>
      </c>
      <c r="I17" s="87" t="s">
        <v>47</v>
      </c>
      <c r="J17" s="85"/>
    </row>
    <row r="18" spans="1:14" s="4" customFormat="1" ht="73.2" customHeight="1" outlineLevel="1">
      <c r="A18" s="88" t="s">
        <v>11</v>
      </c>
      <c r="B18" s="102" t="s">
        <v>89</v>
      </c>
      <c r="C18" s="103" t="s">
        <v>111</v>
      </c>
      <c r="D18" s="134" t="s">
        <v>90</v>
      </c>
      <c r="E18" s="135"/>
      <c r="F18" s="135"/>
      <c r="G18" s="86"/>
      <c r="H18" s="115" t="s">
        <v>101</v>
      </c>
      <c r="I18" s="87" t="s">
        <v>47</v>
      </c>
      <c r="J18" s="85"/>
    </row>
    <row r="19" spans="1:14" s="4" customFormat="1" ht="52.8" outlineLevel="1">
      <c r="A19" s="88" t="s">
        <v>12</v>
      </c>
      <c r="B19" s="102" t="s">
        <v>91</v>
      </c>
      <c r="C19" s="103" t="s">
        <v>104</v>
      </c>
      <c r="D19" s="134" t="s">
        <v>92</v>
      </c>
      <c r="E19" s="135"/>
      <c r="F19" s="135"/>
      <c r="G19" s="86"/>
      <c r="H19" s="115" t="s">
        <v>101</v>
      </c>
      <c r="I19" s="87" t="s">
        <v>47</v>
      </c>
      <c r="J19" s="85"/>
    </row>
    <row r="20" spans="1:14" s="4" customFormat="1" ht="63.75" customHeight="1" outlineLevel="1">
      <c r="A20" s="88" t="s">
        <v>55</v>
      </c>
      <c r="B20" s="102" t="s">
        <v>102</v>
      </c>
      <c r="C20" s="103" t="s">
        <v>103</v>
      </c>
      <c r="D20" s="134" t="s">
        <v>106</v>
      </c>
      <c r="E20" s="135"/>
      <c r="F20" s="135"/>
      <c r="G20" s="86"/>
      <c r="H20" s="115" t="s">
        <v>101</v>
      </c>
      <c r="I20" s="87" t="s">
        <v>47</v>
      </c>
      <c r="J20" s="122" t="s">
        <v>161</v>
      </c>
    </row>
    <row r="21" spans="1:14" s="4" customFormat="1" ht="36.6" customHeight="1" outlineLevel="1">
      <c r="A21" s="131" t="s">
        <v>94</v>
      </c>
      <c r="B21" s="132"/>
      <c r="C21" s="132"/>
      <c r="D21" s="132"/>
      <c r="E21" s="132"/>
      <c r="F21" s="132"/>
      <c r="G21" s="132"/>
      <c r="H21" s="132"/>
      <c r="I21" s="132"/>
      <c r="J21" s="133"/>
    </row>
    <row r="22" spans="1:14" s="4" customFormat="1" ht="73.2" customHeight="1" outlineLevel="1">
      <c r="A22" s="88" t="s">
        <v>13</v>
      </c>
      <c r="B22" s="102" t="s">
        <v>127</v>
      </c>
      <c r="C22" s="103" t="s">
        <v>129</v>
      </c>
      <c r="D22" s="134" t="s">
        <v>93</v>
      </c>
      <c r="E22" s="135"/>
      <c r="F22" s="135"/>
      <c r="G22" s="86"/>
      <c r="H22" s="107" t="s">
        <v>101</v>
      </c>
      <c r="I22" s="87" t="s">
        <v>47</v>
      </c>
      <c r="J22" s="85"/>
    </row>
    <row r="23" spans="1:14" s="4" customFormat="1" ht="66.599999999999994" customHeight="1" outlineLevel="1">
      <c r="A23" s="88" t="s">
        <v>3</v>
      </c>
      <c r="B23" s="102" t="s">
        <v>128</v>
      </c>
      <c r="C23" s="103" t="s">
        <v>124</v>
      </c>
      <c r="D23" s="134" t="s">
        <v>93</v>
      </c>
      <c r="E23" s="135"/>
      <c r="F23" s="135"/>
      <c r="G23" s="86"/>
      <c r="H23" s="107" t="s">
        <v>118</v>
      </c>
      <c r="I23" s="87" t="s">
        <v>47</v>
      </c>
      <c r="J23" s="85"/>
    </row>
    <row r="24" spans="1:14" s="4" customFormat="1" ht="52.8">
      <c r="A24" s="88" t="s">
        <v>51</v>
      </c>
      <c r="B24" s="102" t="s">
        <v>125</v>
      </c>
      <c r="C24" s="103" t="s">
        <v>132</v>
      </c>
      <c r="D24" s="134" t="s">
        <v>123</v>
      </c>
      <c r="E24" s="135"/>
      <c r="F24" s="135"/>
      <c r="G24" s="86"/>
      <c r="H24" s="107" t="s">
        <v>101</v>
      </c>
      <c r="I24" s="87" t="s">
        <v>47</v>
      </c>
      <c r="J24" s="85"/>
    </row>
    <row r="25" spans="1:14" s="93" customFormat="1" ht="93" customHeight="1" outlineLevel="1">
      <c r="A25" s="88" t="s">
        <v>4</v>
      </c>
      <c r="B25" s="102" t="s">
        <v>126</v>
      </c>
      <c r="C25" s="103" t="s">
        <v>130</v>
      </c>
      <c r="D25" s="134" t="s">
        <v>131</v>
      </c>
      <c r="E25" s="135"/>
      <c r="F25" s="135"/>
      <c r="G25" s="86"/>
      <c r="H25" s="107" t="s">
        <v>118</v>
      </c>
      <c r="I25" s="87" t="s">
        <v>47</v>
      </c>
      <c r="J25" s="85"/>
    </row>
    <row r="26" spans="1:14" s="93" customFormat="1" ht="90.6" customHeight="1" outlineLevel="1">
      <c r="A26" s="88" t="s">
        <v>52</v>
      </c>
      <c r="B26" s="102" t="s">
        <v>95</v>
      </c>
      <c r="C26" s="103" t="s">
        <v>122</v>
      </c>
      <c r="D26" s="134" t="s">
        <v>96</v>
      </c>
      <c r="E26" s="135"/>
      <c r="F26" s="135"/>
      <c r="G26" s="86"/>
      <c r="H26" s="115" t="s">
        <v>160</v>
      </c>
      <c r="I26" s="87" t="s">
        <v>47</v>
      </c>
      <c r="J26" s="85"/>
    </row>
    <row r="27" spans="1:14" s="93" customFormat="1" ht="86.4" customHeight="1" outlineLevel="1">
      <c r="A27" s="88" t="s">
        <v>53</v>
      </c>
      <c r="B27" s="102" t="s">
        <v>97</v>
      </c>
      <c r="C27" s="103" t="s">
        <v>117</v>
      </c>
      <c r="D27" s="134" t="s">
        <v>98</v>
      </c>
      <c r="E27" s="135"/>
      <c r="F27" s="135"/>
      <c r="G27" s="86"/>
      <c r="H27" s="115" t="s">
        <v>101</v>
      </c>
      <c r="I27" s="87" t="s">
        <v>47</v>
      </c>
      <c r="J27" s="85"/>
      <c r="K27" s="104"/>
      <c r="L27" s="104"/>
      <c r="M27" s="104"/>
      <c r="N27" s="104"/>
    </row>
    <row r="28" spans="1:14" s="93" customFormat="1" ht="75.599999999999994" customHeight="1" outlineLevel="1">
      <c r="A28" s="88" t="s">
        <v>54</v>
      </c>
      <c r="B28" s="102" t="s">
        <v>99</v>
      </c>
      <c r="C28" s="103" t="s">
        <v>116</v>
      </c>
      <c r="D28" s="134" t="s">
        <v>100</v>
      </c>
      <c r="E28" s="135"/>
      <c r="F28" s="135"/>
      <c r="G28" s="86"/>
      <c r="H28" s="115" t="s">
        <v>101</v>
      </c>
      <c r="I28" s="87" t="s">
        <v>47</v>
      </c>
      <c r="J28" s="116"/>
    </row>
    <row r="29" spans="1:14" s="4" customFormat="1" ht="52.8" customHeight="1">
      <c r="A29" s="88" t="s">
        <v>56</v>
      </c>
      <c r="B29" s="102" t="s">
        <v>119</v>
      </c>
      <c r="C29" s="103" t="s">
        <v>120</v>
      </c>
      <c r="D29" s="134" t="s">
        <v>121</v>
      </c>
      <c r="E29" s="135"/>
      <c r="F29" s="135"/>
      <c r="G29" s="86"/>
      <c r="H29" s="115" t="s">
        <v>101</v>
      </c>
      <c r="I29" s="87" t="s">
        <v>47</v>
      </c>
      <c r="J29" s="116"/>
    </row>
    <row r="30" spans="1:14" s="4" customFormat="1" ht="39.6" customHeight="1" outlineLevel="1">
      <c r="A30" s="125" t="s">
        <v>112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4" s="93" customFormat="1" ht="70.5" customHeight="1" outlineLevel="1">
      <c r="A31" s="88" t="s">
        <v>57</v>
      </c>
      <c r="B31" s="98" t="s">
        <v>113</v>
      </c>
      <c r="C31" s="92" t="s">
        <v>133</v>
      </c>
      <c r="D31" s="136" t="s">
        <v>114</v>
      </c>
      <c r="E31" s="135"/>
      <c r="F31" s="135"/>
      <c r="H31" s="117" t="s">
        <v>118</v>
      </c>
      <c r="I31" s="108" t="s">
        <v>47</v>
      </c>
      <c r="J31" s="94"/>
    </row>
    <row r="32" spans="1:14" s="93" customFormat="1" ht="58.2" customHeight="1" outlineLevel="1">
      <c r="A32" s="88" t="s">
        <v>0</v>
      </c>
      <c r="B32" s="98" t="s">
        <v>115</v>
      </c>
      <c r="C32" s="92" t="s">
        <v>134</v>
      </c>
      <c r="D32" s="136" t="s">
        <v>135</v>
      </c>
      <c r="E32" s="135"/>
      <c r="F32" s="135"/>
      <c r="H32" s="117" t="s">
        <v>118</v>
      </c>
      <c r="I32" s="108" t="s">
        <v>47</v>
      </c>
      <c r="J32" s="106"/>
    </row>
    <row r="33" spans="1:10" s="93" customFormat="1" ht="45.6" customHeight="1" outlineLevel="1">
      <c r="A33" s="128" t="s">
        <v>136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s="93" customFormat="1" ht="63.6" customHeight="1" outlineLevel="1">
      <c r="A34" s="88" t="s">
        <v>58</v>
      </c>
      <c r="B34" s="98" t="s">
        <v>137</v>
      </c>
      <c r="C34" s="92" t="s">
        <v>138</v>
      </c>
      <c r="D34" s="136" t="s">
        <v>139</v>
      </c>
      <c r="E34" s="135"/>
      <c r="F34" s="135"/>
      <c r="H34" s="117" t="s">
        <v>118</v>
      </c>
      <c r="I34" s="105" t="s">
        <v>47</v>
      </c>
      <c r="J34" s="94"/>
    </row>
    <row r="35" spans="1:10" s="93" customFormat="1" ht="54" customHeight="1" outlineLevel="1">
      <c r="A35" s="88" t="s">
        <v>59</v>
      </c>
      <c r="B35" s="98" t="s">
        <v>140</v>
      </c>
      <c r="C35" s="92" t="s">
        <v>141</v>
      </c>
      <c r="D35" s="136" t="s">
        <v>142</v>
      </c>
      <c r="E35" s="135"/>
      <c r="F35" s="135"/>
      <c r="H35" s="118" t="s">
        <v>118</v>
      </c>
      <c r="I35" s="105" t="s">
        <v>47</v>
      </c>
      <c r="J35" s="94"/>
    </row>
    <row r="36" spans="1:10" s="93" customFormat="1" ht="66" customHeight="1" outlineLevel="1">
      <c r="A36" s="88" t="s">
        <v>0</v>
      </c>
      <c r="B36" s="98" t="s">
        <v>143</v>
      </c>
      <c r="C36" s="92" t="s">
        <v>145</v>
      </c>
      <c r="D36" s="136" t="s">
        <v>144</v>
      </c>
      <c r="E36" s="135"/>
      <c r="F36" s="135"/>
      <c r="H36" s="117" t="s">
        <v>118</v>
      </c>
      <c r="I36" s="105" t="s">
        <v>47</v>
      </c>
      <c r="J36" s="94"/>
    </row>
    <row r="37" spans="1:10" s="4" customFormat="1" ht="33.6" customHeight="1" outlineLevel="1">
      <c r="A37" s="163" t="s">
        <v>146</v>
      </c>
      <c r="B37" s="129"/>
      <c r="C37" s="129"/>
      <c r="D37" s="129"/>
      <c r="E37" s="129"/>
      <c r="F37" s="129"/>
      <c r="G37" s="129"/>
      <c r="H37" s="129"/>
      <c r="I37" s="129"/>
      <c r="J37" s="130"/>
    </row>
    <row r="38" spans="1:10" s="93" customFormat="1" ht="66.599999999999994" customHeight="1" outlineLevel="1">
      <c r="A38" s="88" t="s">
        <v>60</v>
      </c>
      <c r="B38" s="98" t="s">
        <v>147</v>
      </c>
      <c r="C38" s="92" t="s">
        <v>73</v>
      </c>
      <c r="D38" s="136" t="s">
        <v>148</v>
      </c>
      <c r="E38" s="135"/>
      <c r="F38" s="135"/>
      <c r="H38" s="119" t="s">
        <v>149</v>
      </c>
      <c r="I38" s="105" t="s">
        <v>47</v>
      </c>
      <c r="J38" s="116"/>
    </row>
    <row r="39" spans="1:10" s="93" customFormat="1" ht="73.8" customHeight="1" outlineLevel="1">
      <c r="A39" s="88" t="s">
        <v>61</v>
      </c>
      <c r="B39" s="98" t="s">
        <v>151</v>
      </c>
      <c r="C39" s="92" t="s">
        <v>152</v>
      </c>
      <c r="D39" s="136" t="s">
        <v>150</v>
      </c>
      <c r="E39" s="135"/>
      <c r="F39" s="135"/>
      <c r="H39" s="119" t="s">
        <v>153</v>
      </c>
      <c r="I39" s="120" t="s">
        <v>47</v>
      </c>
      <c r="J39" s="94"/>
    </row>
    <row r="40" spans="1:10" s="93" customFormat="1" ht="33" customHeight="1" outlineLevel="1">
      <c r="A40" s="164" t="s">
        <v>158</v>
      </c>
      <c r="B40" s="165"/>
      <c r="C40" s="165"/>
      <c r="D40" s="165"/>
      <c r="E40" s="165"/>
      <c r="F40" s="165"/>
      <c r="G40" s="165"/>
      <c r="H40" s="165"/>
      <c r="I40" s="165"/>
      <c r="J40" s="165"/>
    </row>
    <row r="41" spans="1:10" s="93" customFormat="1" ht="21" customHeight="1" outlineLevel="1">
      <c r="A41" s="166" t="s">
        <v>154</v>
      </c>
      <c r="B41" s="167"/>
      <c r="C41" s="167"/>
      <c r="D41" s="167"/>
      <c r="E41" s="167"/>
      <c r="F41" s="167"/>
      <c r="G41" s="167"/>
      <c r="H41" s="167"/>
      <c r="I41" s="167"/>
      <c r="J41" s="168"/>
    </row>
    <row r="42" spans="1:10" s="4" customFormat="1" ht="52.8">
      <c r="A42" s="88" t="s">
        <v>64</v>
      </c>
      <c r="B42" s="98" t="s">
        <v>155</v>
      </c>
      <c r="C42" s="92" t="s">
        <v>156</v>
      </c>
      <c r="D42" s="136" t="s">
        <v>157</v>
      </c>
      <c r="E42" s="135"/>
      <c r="F42" s="135"/>
      <c r="G42" s="93"/>
      <c r="H42" s="119" t="s">
        <v>153</v>
      </c>
      <c r="I42" s="105" t="s">
        <v>47</v>
      </c>
      <c r="J42" s="94" t="s">
        <v>161</v>
      </c>
    </row>
    <row r="43" spans="1:10" s="93" customFormat="1" ht="97.8" customHeight="1" outlineLevel="1">
      <c r="A43" s="88" t="s">
        <v>65</v>
      </c>
      <c r="B43" s="98" t="s">
        <v>1</v>
      </c>
      <c r="C43" s="92" t="s">
        <v>2</v>
      </c>
      <c r="D43" s="162" t="s">
        <v>5</v>
      </c>
      <c r="E43" s="135"/>
      <c r="F43" s="135"/>
      <c r="H43" s="119" t="s">
        <v>153</v>
      </c>
      <c r="I43" s="105" t="s">
        <v>47</v>
      </c>
      <c r="J43" s="116"/>
    </row>
    <row r="44" spans="1:10" s="93" customFormat="1" ht="108" customHeight="1" outlineLevel="1">
      <c r="A44"/>
      <c r="B44" s="99"/>
      <c r="C44"/>
      <c r="D44"/>
      <c r="E44"/>
      <c r="F44"/>
      <c r="G44"/>
      <c r="H44"/>
      <c r="I44" s="101"/>
      <c r="J44" s="100"/>
    </row>
    <row r="45" spans="1:10" s="93" customFormat="1" ht="81" customHeight="1" outlineLevel="1">
      <c r="A45"/>
      <c r="B45" s="99"/>
      <c r="C45"/>
      <c r="D45"/>
      <c r="E45"/>
      <c r="F45"/>
      <c r="G45"/>
      <c r="H45"/>
      <c r="I45" s="101"/>
      <c r="J45" s="100"/>
    </row>
    <row r="46" spans="1:10" s="4" customFormat="1" ht="13.2" customHeight="1">
      <c r="A46"/>
      <c r="B46" s="99"/>
      <c r="C46"/>
      <c r="D46"/>
      <c r="E46"/>
      <c r="F46"/>
      <c r="G46"/>
      <c r="H46"/>
      <c r="I46" s="101"/>
      <c r="J46" s="100"/>
    </row>
    <row r="47" spans="1:10" s="4" customFormat="1" outlineLevel="1">
      <c r="A47"/>
      <c r="B47" s="99"/>
      <c r="C47"/>
      <c r="D47"/>
      <c r="E47"/>
      <c r="F47"/>
      <c r="G47"/>
      <c r="H47"/>
      <c r="I47" s="101"/>
      <c r="J47" s="100"/>
    </row>
    <row r="48" spans="1:10" s="93" customFormat="1" ht="46.8" customHeight="1" outlineLevel="1">
      <c r="A48"/>
      <c r="B48" s="99"/>
      <c r="C48"/>
      <c r="D48"/>
      <c r="E48"/>
      <c r="F48"/>
      <c r="G48"/>
      <c r="H48"/>
      <c r="I48" s="101"/>
      <c r="J48" s="100"/>
    </row>
    <row r="49" spans="1:10" s="93" customFormat="1" ht="87.75" customHeight="1" outlineLevel="1">
      <c r="A49"/>
      <c r="B49" s="99"/>
      <c r="C49"/>
      <c r="D49"/>
      <c r="E49"/>
      <c r="F49"/>
      <c r="G49"/>
      <c r="H49"/>
      <c r="I49" s="101"/>
      <c r="J49" s="100"/>
    </row>
    <row r="50" spans="1:10" s="4" customFormat="1" ht="13.2" customHeight="1" outlineLevel="1">
      <c r="A50"/>
      <c r="B50" s="99"/>
      <c r="C50"/>
      <c r="D50"/>
      <c r="E50"/>
      <c r="F50"/>
      <c r="G50"/>
      <c r="H50"/>
      <c r="I50" s="101"/>
      <c r="J50" s="100"/>
    </row>
    <row r="51" spans="1:10" s="93" customFormat="1" ht="87.75" customHeight="1" outlineLevel="1">
      <c r="A51"/>
      <c r="B51" s="99"/>
      <c r="C51"/>
      <c r="D51"/>
      <c r="E51"/>
      <c r="F51"/>
      <c r="G51"/>
      <c r="H51"/>
      <c r="I51" s="101"/>
      <c r="J51" s="100"/>
    </row>
    <row r="52" spans="1:10" s="93" customFormat="1" ht="58.8" customHeight="1" outlineLevel="1">
      <c r="A52"/>
      <c r="B52" s="99"/>
      <c r="C52"/>
      <c r="D52"/>
      <c r="E52"/>
      <c r="F52"/>
      <c r="G52"/>
      <c r="H52"/>
      <c r="I52" s="101"/>
      <c r="J52" s="100"/>
    </row>
    <row r="53" spans="1:10" s="4" customFormat="1" ht="76.8" customHeight="1" outlineLevel="1">
      <c r="A53"/>
      <c r="B53" s="99"/>
      <c r="C53"/>
      <c r="D53"/>
      <c r="E53"/>
      <c r="F53"/>
      <c r="G53"/>
      <c r="H53"/>
      <c r="I53" s="101"/>
      <c r="J53" s="100"/>
    </row>
    <row r="54" spans="1:10" s="93" customFormat="1" ht="87.75" customHeight="1" outlineLevel="1">
      <c r="A54"/>
      <c r="B54" s="99"/>
      <c r="C54"/>
      <c r="D54"/>
      <c r="E54"/>
      <c r="F54"/>
      <c r="G54"/>
      <c r="H54"/>
      <c r="I54" s="101"/>
      <c r="J54" s="100"/>
    </row>
    <row r="55" spans="1:10" s="93" customFormat="1" ht="87.75" customHeight="1" outlineLevel="1">
      <c r="A55"/>
      <c r="B55" s="99"/>
      <c r="C55"/>
      <c r="D55"/>
      <c r="E55"/>
      <c r="F55"/>
      <c r="G55"/>
      <c r="H55"/>
      <c r="I55" s="101"/>
      <c r="J55" s="100"/>
    </row>
    <row r="56" spans="1:10" s="4" customFormat="1" ht="13.2" customHeight="1" outlineLevel="1">
      <c r="A56"/>
      <c r="B56" s="99"/>
      <c r="C56"/>
      <c r="D56"/>
      <c r="E56"/>
      <c r="F56"/>
      <c r="G56"/>
      <c r="H56"/>
      <c r="I56" s="101"/>
      <c r="J56" s="100"/>
    </row>
    <row r="57" spans="1:10" s="93" customFormat="1" ht="87.75" customHeight="1" outlineLevel="1">
      <c r="A57"/>
      <c r="B57" s="99"/>
      <c r="C57"/>
      <c r="D57"/>
      <c r="E57"/>
      <c r="F57"/>
      <c r="G57"/>
      <c r="H57"/>
      <c r="I57" s="101"/>
      <c r="J57" s="100"/>
    </row>
    <row r="58" spans="1:10" s="93" customFormat="1" ht="54" customHeight="1" outlineLevel="1">
      <c r="A58"/>
      <c r="B58" s="99"/>
      <c r="C58"/>
      <c r="D58"/>
      <c r="E58"/>
      <c r="F58"/>
      <c r="G58"/>
      <c r="H58"/>
      <c r="I58" s="101"/>
      <c r="J58" s="100"/>
    </row>
    <row r="59" spans="1:10" s="4" customFormat="1" ht="13.2" customHeight="1">
      <c r="A59"/>
      <c r="B59" s="99"/>
      <c r="C59"/>
      <c r="D59"/>
      <c r="E59"/>
      <c r="F59"/>
      <c r="G59"/>
      <c r="H59"/>
      <c r="I59" s="101"/>
      <c r="J59" s="100"/>
    </row>
    <row r="60" spans="1:10" s="93" customFormat="1" ht="87.75" customHeight="1" outlineLevel="1">
      <c r="A60"/>
      <c r="B60" s="99"/>
      <c r="C60"/>
      <c r="D60"/>
      <c r="E60"/>
      <c r="F60"/>
      <c r="G60"/>
      <c r="H60"/>
      <c r="I60" s="101"/>
      <c r="J60" s="100"/>
    </row>
    <row r="61" spans="1:10" s="93" customFormat="1" ht="87.75" customHeight="1" outlineLevel="1">
      <c r="A61"/>
      <c r="B61" s="99"/>
      <c r="C61"/>
      <c r="D61"/>
      <c r="E61"/>
      <c r="F61"/>
      <c r="G61"/>
      <c r="H61"/>
      <c r="I61" s="101"/>
      <c r="J61" s="100"/>
    </row>
    <row r="62" spans="1:10" ht="12" customHeight="1"/>
    <row r="63" spans="1:10" ht="12" customHeight="1"/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</sheetData>
  <mergeCells count="50">
    <mergeCell ref="D29:F29"/>
    <mergeCell ref="D28:F28"/>
    <mergeCell ref="D22:F22"/>
    <mergeCell ref="D38:F38"/>
    <mergeCell ref="D42:F42"/>
    <mergeCell ref="D43:F43"/>
    <mergeCell ref="A37:J37"/>
    <mergeCell ref="D39:F39"/>
    <mergeCell ref="A40:J40"/>
    <mergeCell ref="A41:J41"/>
    <mergeCell ref="B9:B10"/>
    <mergeCell ref="C9:C10"/>
    <mergeCell ref="D9:G10"/>
    <mergeCell ref="D15:F15"/>
    <mergeCell ref="D17:F17"/>
    <mergeCell ref="D13:F13"/>
    <mergeCell ref="D16:F16"/>
    <mergeCell ref="A14:J14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D34:F34"/>
    <mergeCell ref="D35:F35"/>
    <mergeCell ref="D36:F36"/>
    <mergeCell ref="D23:F23"/>
    <mergeCell ref="D25:F25"/>
    <mergeCell ref="D26:F26"/>
    <mergeCell ref="A30:J30"/>
    <mergeCell ref="A33:J33"/>
    <mergeCell ref="A21:J21"/>
    <mergeCell ref="D24:F24"/>
    <mergeCell ref="D18:F18"/>
    <mergeCell ref="D27:F27"/>
    <mergeCell ref="D19:F19"/>
    <mergeCell ref="D20:F20"/>
    <mergeCell ref="D31:F31"/>
    <mergeCell ref="D32:F3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21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20</v>
      </c>
      <c r="C3" s="17"/>
      <c r="D3" s="17"/>
      <c r="E3" s="17"/>
      <c r="F3" s="17"/>
      <c r="G3" s="18"/>
    </row>
    <row r="4" spans="1:7" ht="13.8">
      <c r="B4" s="19" t="s">
        <v>15</v>
      </c>
      <c r="C4" s="110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27</v>
      </c>
      <c r="C7" s="56" t="s">
        <v>28</v>
      </c>
      <c r="D7" s="57" t="s">
        <v>47</v>
      </c>
      <c r="E7" s="56" t="s">
        <v>14</v>
      </c>
      <c r="F7" s="56" t="s">
        <v>48</v>
      </c>
      <c r="G7" s="58" t="s">
        <v>29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24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17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30</v>
      </c>
      <c r="D10" s="61">
        <f>SUM(D6:D9)</f>
        <v>24</v>
      </c>
      <c r="E10" s="61">
        <f>SUM(E6:E9)</f>
        <v>0</v>
      </c>
      <c r="F10" s="61">
        <f>SUM(F6:F9)</f>
        <v>0</v>
      </c>
      <c r="G10" s="62">
        <f>SUM(G6:G9)</f>
        <v>17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31</v>
      </c>
      <c r="D12" s="19"/>
      <c r="E12" s="24">
        <f>(D10+E10)*100/G10</f>
        <v>141.1764705882353</v>
      </c>
      <c r="F12" s="19" t="s">
        <v>32</v>
      </c>
      <c r="G12" s="25"/>
    </row>
    <row r="13" spans="1:7" ht="13.8">
      <c r="A13" s="19"/>
      <c r="B13" s="19"/>
      <c r="C13" s="19" t="s">
        <v>33</v>
      </c>
      <c r="D13" s="19"/>
      <c r="E13" s="24">
        <f>D10*100/G10</f>
        <v>141.1764705882353</v>
      </c>
      <c r="F13" s="19" t="s">
        <v>32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Sheet1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Duy</cp:lastModifiedBy>
  <cp:lastPrinted>2006-08-02T10:15:15Z</cp:lastPrinted>
  <dcterms:created xsi:type="dcterms:W3CDTF">2002-07-27T17:17:25Z</dcterms:created>
  <dcterms:modified xsi:type="dcterms:W3CDTF">2021-04-18T06:56:13Z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