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Users\Akshay\Desktop\"/>
    </mc:Choice>
  </mc:AlternateContent>
  <xr:revisionPtr revIDLastSave="0" documentId="13_ncr:1_{8D183784-FF82-4010-8B71-259E70F8C48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 Employee Info " sheetId="1" r:id="rId1"/>
    <sheet name="Sheet1" sheetId="2" r:id="rId2"/>
    <sheet name="Sheet2" sheetId="3" r:id="rId3"/>
  </sheets>
  <definedNames>
    <definedName name="_xlnm._FilterDatabase" localSheetId="0" hidden="1">' Employee Info 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9" i="1" l="1"/>
  <c r="J58" i="1"/>
  <c r="J3" i="1" l="1"/>
  <c r="J4" i="1"/>
  <c r="J5" i="1"/>
  <c r="J6" i="1"/>
  <c r="J8" i="1"/>
  <c r="J11" i="1"/>
  <c r="J12" i="1"/>
  <c r="J13" i="1"/>
  <c r="J15" i="1"/>
  <c r="J17" i="1"/>
  <c r="J18" i="1"/>
  <c r="J20" i="1"/>
  <c r="J22" i="1"/>
  <c r="J23" i="1"/>
  <c r="J24" i="1"/>
  <c r="J26" i="1"/>
  <c r="J31" i="1"/>
  <c r="J37" i="1"/>
  <c r="J41" i="1"/>
  <c r="J42" i="1"/>
  <c r="J43" i="1"/>
  <c r="J48" i="1"/>
  <c r="J49" i="1"/>
  <c r="J50" i="1"/>
  <c r="J51" i="1"/>
  <c r="J52" i="1"/>
  <c r="J28" i="1"/>
  <c r="J10" i="1"/>
  <c r="J38" i="1"/>
  <c r="J21" i="1"/>
  <c r="J29" i="1"/>
  <c r="J33" i="1"/>
  <c r="J14" i="1"/>
  <c r="J7" i="1"/>
  <c r="J34" i="1"/>
  <c r="J25" i="1"/>
  <c r="J9" i="1"/>
  <c r="J35" i="1"/>
  <c r="J19" i="1"/>
  <c r="J32" i="1"/>
  <c r="J40" i="1"/>
  <c r="J46" i="1"/>
  <c r="J44" i="1"/>
  <c r="J45" i="1"/>
  <c r="J16" i="1"/>
  <c r="J27" i="1"/>
  <c r="J30" i="1"/>
  <c r="J36" i="1"/>
  <c r="J55" i="1"/>
  <c r="J57" i="1"/>
  <c r="J53" i="1"/>
  <c r="J54" i="1"/>
  <c r="J56" i="1"/>
  <c r="J39" i="1"/>
  <c r="J47" i="1"/>
  <c r="H3" i="1"/>
  <c r="H4" i="1"/>
  <c r="H5" i="1"/>
  <c r="H6" i="1"/>
  <c r="H8" i="1"/>
  <c r="H11" i="1"/>
  <c r="H12" i="1"/>
  <c r="H13" i="1"/>
  <c r="H15" i="1"/>
  <c r="H17" i="1"/>
  <c r="H18" i="1"/>
  <c r="H20" i="1"/>
  <c r="H22" i="1"/>
  <c r="H23" i="1"/>
  <c r="H24" i="1"/>
  <c r="H26" i="1"/>
  <c r="H31" i="1"/>
  <c r="H37" i="1"/>
  <c r="H41" i="1"/>
  <c r="H42" i="1"/>
  <c r="H43" i="1"/>
  <c r="H48" i="1"/>
  <c r="H49" i="1"/>
  <c r="H50" i="1"/>
  <c r="H51" i="1"/>
  <c r="H52" i="1"/>
  <c r="H28" i="1"/>
  <c r="H10" i="1"/>
  <c r="H38" i="1"/>
  <c r="H21" i="1"/>
  <c r="H29" i="1"/>
  <c r="H33" i="1"/>
  <c r="H14" i="1"/>
  <c r="H7" i="1"/>
  <c r="H34" i="1"/>
  <c r="H25" i="1"/>
  <c r="H9" i="1"/>
  <c r="H35" i="1"/>
  <c r="H19" i="1"/>
  <c r="H32" i="1"/>
  <c r="H40" i="1"/>
  <c r="H46" i="1"/>
  <c r="H44" i="1"/>
  <c r="H45" i="1"/>
  <c r="H16" i="1"/>
  <c r="H27" i="1"/>
  <c r="H30" i="1"/>
  <c r="H36" i="1"/>
  <c r="H55" i="1"/>
  <c r="H57" i="1"/>
  <c r="H53" i="1"/>
  <c r="H54" i="1"/>
  <c r="H56" i="1"/>
  <c r="H39" i="1"/>
  <c r="H47" i="1"/>
  <c r="J2" i="1" l="1"/>
  <c r="H2" i="1" l="1"/>
</calcChain>
</file>

<file path=xl/sharedStrings.xml><?xml version="1.0" encoding="utf-8"?>
<sst xmlns="http://schemas.openxmlformats.org/spreadsheetml/2006/main" count="868" uniqueCount="382">
  <si>
    <t>company</t>
  </si>
  <si>
    <t>symbol</t>
  </si>
  <si>
    <t>Apollo Tyres</t>
  </si>
  <si>
    <t>AT</t>
  </si>
  <si>
    <t>Ashok Leyland</t>
  </si>
  <si>
    <t>AL</t>
  </si>
  <si>
    <t>TCS</t>
  </si>
  <si>
    <t>Godrej Prop</t>
  </si>
  <si>
    <t>GP11</t>
  </si>
  <si>
    <t>Havells India</t>
  </si>
  <si>
    <t>HI01</t>
  </si>
  <si>
    <t>52 week high</t>
  </si>
  <si>
    <t>NCC</t>
  </si>
  <si>
    <t>NCC01</t>
  </si>
  <si>
    <t>DLF</t>
  </si>
  <si>
    <t>D04</t>
  </si>
  <si>
    <t>Bharat Elec</t>
  </si>
  <si>
    <t>BE03</t>
  </si>
  <si>
    <t>Tata Steel</t>
  </si>
  <si>
    <t>TIS</t>
  </si>
  <si>
    <t>JSW Steel</t>
  </si>
  <si>
    <t>JVS</t>
  </si>
  <si>
    <t>Sterlite Techno</t>
  </si>
  <si>
    <t>SO03</t>
  </si>
  <si>
    <t>IndusInd Bank</t>
  </si>
  <si>
    <t>IIB</t>
  </si>
  <si>
    <t>Huhtamaki PPL</t>
  </si>
  <si>
    <t>PP</t>
  </si>
  <si>
    <t>ITC</t>
  </si>
  <si>
    <t>M&amp;M Financial</t>
  </si>
  <si>
    <t>MMF04</t>
  </si>
  <si>
    <t>MRPL</t>
  </si>
  <si>
    <t>MRP</t>
  </si>
  <si>
    <t>Petronet LNG</t>
  </si>
  <si>
    <t>PLN</t>
  </si>
  <si>
    <t>JK Paper</t>
  </si>
  <si>
    <t>CPM01</t>
  </si>
  <si>
    <t>Castrol</t>
  </si>
  <si>
    <t>CI01</t>
  </si>
  <si>
    <t>Granules India</t>
  </si>
  <si>
    <t>GI22</t>
  </si>
  <si>
    <t>Cholamandalam</t>
  </si>
  <si>
    <t>CIF01</t>
  </si>
  <si>
    <t xml:space="preserve">JTEKT India </t>
  </si>
  <si>
    <t>SSS</t>
  </si>
  <si>
    <t>GAIL</t>
  </si>
  <si>
    <t>GAI</t>
  </si>
  <si>
    <t>Phillips Carbon</t>
  </si>
  <si>
    <t>PCB01</t>
  </si>
  <si>
    <t>AGL</t>
  </si>
  <si>
    <t>ADG01</t>
  </si>
  <si>
    <t>Orient Cement</t>
  </si>
  <si>
    <t>OC12</t>
  </si>
  <si>
    <t>Nippon</t>
  </si>
  <si>
    <t>RNL</t>
  </si>
  <si>
    <t>Sequent Scienti</t>
  </si>
  <si>
    <t>VTF</t>
  </si>
  <si>
    <t>target</t>
  </si>
  <si>
    <t>BUY AT</t>
  </si>
  <si>
    <t>91.00</t>
  </si>
  <si>
    <t>2118.85</t>
  </si>
  <si>
    <t>2296.20</t>
  </si>
  <si>
    <t>1189.25</t>
  </si>
  <si>
    <t>806.85</t>
  </si>
  <si>
    <t>102.95</t>
  </si>
  <si>
    <t>266.55</t>
  </si>
  <si>
    <t>122.10</t>
  </si>
  <si>
    <t>516.45</t>
  </si>
  <si>
    <t>296.75</t>
  </si>
  <si>
    <t>184.00</t>
  </si>
  <si>
    <t>1596.55</t>
  </si>
  <si>
    <t>305.00</t>
  </si>
  <si>
    <t>282.90</t>
  </si>
  <si>
    <t>416.45</t>
  </si>
  <si>
    <t>63.50</t>
  </si>
  <si>
    <t>299.00</t>
  </si>
  <si>
    <t>151.85</t>
  </si>
  <si>
    <t>162.20</t>
  </si>
  <si>
    <t>224.45</t>
  </si>
  <si>
    <t>349.00</t>
  </si>
  <si>
    <t>99.00</t>
  </si>
  <si>
    <t>157.38</t>
  </si>
  <si>
    <t>147.45</t>
  </si>
  <si>
    <t>194.50</t>
  </si>
  <si>
    <t>112.60</t>
  </si>
  <si>
    <t>452.90</t>
  </si>
  <si>
    <t>diff</t>
  </si>
  <si>
    <t>sbi</t>
  </si>
  <si>
    <t>sun tv</t>
  </si>
  <si>
    <t>astral poly</t>
  </si>
  <si>
    <t>radico</t>
  </si>
  <si>
    <t>radington</t>
  </si>
  <si>
    <t>hcl</t>
  </si>
  <si>
    <t>Torrent power</t>
  </si>
  <si>
    <t>rbl</t>
  </si>
  <si>
    <t>spencers</t>
  </si>
  <si>
    <t>eid perry</t>
  </si>
  <si>
    <t>Heidalberg</t>
  </si>
  <si>
    <t>bob</t>
  </si>
  <si>
    <t>coal india</t>
  </si>
  <si>
    <t>biocon</t>
  </si>
  <si>
    <t>excide</t>
  </si>
  <si>
    <t>airtel</t>
  </si>
  <si>
    <t>sumitomo</t>
  </si>
  <si>
    <t>chola finance</t>
  </si>
  <si>
    <t>avanti feeds</t>
  </si>
  <si>
    <t>icicipru</t>
  </si>
  <si>
    <t>ircon</t>
  </si>
  <si>
    <t>pnb</t>
  </si>
  <si>
    <t>lupin</t>
  </si>
  <si>
    <t>SBI</t>
  </si>
  <si>
    <t>STV01</t>
  </si>
  <si>
    <t>APT02</t>
  </si>
  <si>
    <t>RK01</t>
  </si>
  <si>
    <t>RI37</t>
  </si>
  <si>
    <t>HCL02</t>
  </si>
  <si>
    <t>TP13</t>
  </si>
  <si>
    <t>RB02</t>
  </si>
  <si>
    <t>SPENC54233</t>
  </si>
  <si>
    <t>EID</t>
  </si>
  <si>
    <t>BOB</t>
  </si>
  <si>
    <t>MC14</t>
  </si>
  <si>
    <t>CI29</t>
  </si>
  <si>
    <t>FB</t>
  </si>
  <si>
    <t>Federal Bank</t>
  </si>
  <si>
    <t>BL03</t>
  </si>
  <si>
    <t>EI</t>
  </si>
  <si>
    <t>BTV</t>
  </si>
  <si>
    <t>SUMIC54292</t>
  </si>
  <si>
    <t>PRC</t>
  </si>
  <si>
    <t>Navin Fluorine</t>
  </si>
  <si>
    <t>LFH</t>
  </si>
  <si>
    <t>l&amp;t finance</t>
  </si>
  <si>
    <t>AF21</t>
  </si>
  <si>
    <t>IPL01</t>
  </si>
  <si>
    <t>II21</t>
  </si>
  <si>
    <t>PNB05</t>
  </si>
  <si>
    <t>indian bank</t>
  </si>
  <si>
    <t>IB04</t>
  </si>
  <si>
    <t>axis bank</t>
  </si>
  <si>
    <t>UTI10</t>
  </si>
  <si>
    <t>LC03</t>
  </si>
  <si>
    <t>184.60</t>
  </si>
  <si>
    <t>373.80</t>
  </si>
  <si>
    <t>551.30</t>
  </si>
  <si>
    <t>1367.20</t>
  </si>
  <si>
    <t>439.15</t>
  </si>
  <si>
    <t>90.00</t>
  </si>
  <si>
    <t>139.55</t>
  </si>
  <si>
    <t>623.50</t>
  </si>
  <si>
    <t>349.95</t>
  </si>
  <si>
    <t>663.00</t>
  </si>
  <si>
    <t>112.30</t>
  </si>
  <si>
    <t>279.80</t>
  </si>
  <si>
    <t>217.75</t>
  </si>
  <si>
    <t>132.85</t>
  </si>
  <si>
    <t>263.25</t>
  </si>
  <si>
    <t>110.40</t>
  </si>
  <si>
    <t>410.45</t>
  </si>
  <si>
    <t>209.90</t>
  </si>
  <si>
    <t>612.00</t>
  </si>
  <si>
    <t>1693.65</t>
  </si>
  <si>
    <t>134.00</t>
  </si>
  <si>
    <t>770.00</t>
  </si>
  <si>
    <t>533.90</t>
  </si>
  <si>
    <t>119.80</t>
  </si>
  <si>
    <t>83.40</t>
  </si>
  <si>
    <t>271.00</t>
  </si>
  <si>
    <t>956.00</t>
  </si>
  <si>
    <t>819.00</t>
  </si>
  <si>
    <t>current price</t>
  </si>
  <si>
    <t>-</t>
  </si>
  <si>
    <t xml:space="preserve">reliance </t>
  </si>
  <si>
    <t>larsen</t>
  </si>
  <si>
    <t>bata</t>
  </si>
  <si>
    <t>tcs</t>
  </si>
  <si>
    <t>infosys</t>
  </si>
  <si>
    <t>maruti</t>
  </si>
  <si>
    <t>irctc</t>
  </si>
  <si>
    <t>hdfc</t>
  </si>
  <si>
    <t>RI</t>
  </si>
  <si>
    <t>LT</t>
  </si>
  <si>
    <t>BI01</t>
  </si>
  <si>
    <t>IT</t>
  </si>
  <si>
    <t>MU01</t>
  </si>
  <si>
    <t>IRC</t>
  </si>
  <si>
    <t>HDF01</t>
  </si>
  <si>
    <t>1741.65</t>
  </si>
  <si>
    <t>1804.20</t>
  </si>
  <si>
    <t>962.20</t>
  </si>
  <si>
    <t>1591.65</t>
  </si>
  <si>
    <t>1325.60</t>
  </si>
  <si>
    <t>1895.45</t>
  </si>
  <si>
    <t>748.20</t>
  </si>
  <si>
    <t>847.00</t>
  </si>
  <si>
    <t>5754.90</t>
  </si>
  <si>
    <t>7758.70</t>
  </si>
  <si>
    <t>1382.25</t>
  </si>
  <si>
    <t>1994.00</t>
  </si>
  <si>
    <t>1056.45</t>
  </si>
  <si>
    <t>1305.50</t>
  </si>
  <si>
    <t>icici</t>
  </si>
  <si>
    <t>99.85</t>
  </si>
  <si>
    <t>204.60</t>
  </si>
  <si>
    <t>317.00</t>
  </si>
  <si>
    <t>191.55</t>
  </si>
  <si>
    <t>147.55</t>
  </si>
  <si>
    <t>477.95</t>
  </si>
  <si>
    <t>208.65</t>
  </si>
  <si>
    <t>841.60</t>
  </si>
  <si>
    <t>405.85</t>
  </si>
  <si>
    <t>152.90</t>
  </si>
  <si>
    <t>187.00</t>
  </si>
  <si>
    <t>136.55</t>
  </si>
  <si>
    <t>87.30</t>
  </si>
  <si>
    <t>173.65</t>
  </si>
  <si>
    <t>158.95</t>
  </si>
  <si>
    <t>87.75</t>
  </si>
  <si>
    <t>555.70</t>
  </si>
  <si>
    <t>89.40</t>
  </si>
  <si>
    <t>100.50</t>
  </si>
  <si>
    <t>93.35</t>
  </si>
  <si>
    <t>65.70</t>
  </si>
  <si>
    <t>38.55</t>
  </si>
  <si>
    <t>198.30</t>
  </si>
  <si>
    <t>49.90</t>
  </si>
  <si>
    <t>1568.35</t>
  </si>
  <si>
    <t>264.00</t>
  </si>
  <si>
    <t>103.60</t>
  </si>
  <si>
    <t>30.45</t>
  </si>
  <si>
    <t>125.40</t>
  </si>
  <si>
    <t>304.75</t>
  </si>
  <si>
    <t>108.90</t>
  </si>
  <si>
    <t>198.10</t>
  </si>
  <si>
    <t>115.25</t>
  </si>
  <si>
    <t>84.85</t>
  </si>
  <si>
    <t>554.60</t>
  </si>
  <si>
    <t>35.70</t>
  </si>
  <si>
    <t>72.65</t>
  </si>
  <si>
    <t>52.10</t>
  </si>
  <si>
    <t>67.05</t>
  </si>
  <si>
    <t>50.35</t>
  </si>
  <si>
    <t>516.50</t>
  </si>
  <si>
    <t>181.25</t>
  </si>
  <si>
    <t>412.00</t>
  </si>
  <si>
    <t>64.30</t>
  </si>
  <si>
    <t>179.40</t>
  </si>
  <si>
    <t>402.35</t>
  </si>
  <si>
    <t>574.75</t>
  </si>
  <si>
    <t>281.90</t>
  </si>
  <si>
    <t>414.05</t>
  </si>
  <si>
    <t>323.90</t>
  </si>
  <si>
    <t>923.30</t>
  </si>
  <si>
    <t>2099.05</t>
  </si>
  <si>
    <t>370.00</t>
  </si>
  <si>
    <t>938.90</t>
  </si>
  <si>
    <t>272.00</t>
  </si>
  <si>
    <t>183.30</t>
  </si>
  <si>
    <t>la opala</t>
  </si>
  <si>
    <t>GIPCL</t>
  </si>
  <si>
    <t>1 MONTH</t>
  </si>
  <si>
    <t>LOG</t>
  </si>
  <si>
    <t>GIP</t>
  </si>
  <si>
    <t>71.50</t>
  </si>
  <si>
    <t>308.25</t>
  </si>
  <si>
    <t>124.40</t>
  </si>
  <si>
    <t>202.25</t>
  </si>
  <si>
    <t>66.30</t>
  </si>
  <si>
    <t>319.40</t>
  </si>
  <si>
    <t>36.75</t>
  </si>
  <si>
    <t>62.70</t>
  </si>
  <si>
    <t>275.60</t>
  </si>
  <si>
    <t>295.80</t>
  </si>
  <si>
    <t>177.85</t>
  </si>
  <si>
    <t>190.55</t>
  </si>
  <si>
    <t>194.85</t>
  </si>
  <si>
    <t>100.20</t>
  </si>
  <si>
    <t>557.35</t>
  </si>
  <si>
    <t>91.65</t>
  </si>
  <si>
    <t>274.35</t>
  </si>
  <si>
    <t>46.95</t>
  </si>
  <si>
    <t>148.10</t>
  </si>
  <si>
    <t>48.60</t>
  </si>
  <si>
    <t>168.20</t>
  </si>
  <si>
    <t>959.95</t>
  </si>
  <si>
    <t>29.10</t>
  </si>
  <si>
    <t>99.50</t>
  </si>
  <si>
    <t>102.10</t>
  </si>
  <si>
    <t>110.00</t>
  </si>
  <si>
    <t>180.00</t>
  </si>
  <si>
    <t>87.50</t>
  </si>
  <si>
    <t>111.25</t>
  </si>
  <si>
    <t>204.50</t>
  </si>
  <si>
    <t>1625.00</t>
  </si>
  <si>
    <t>88.70</t>
  </si>
  <si>
    <t>369.40</t>
  </si>
  <si>
    <t>65.80</t>
  </si>
  <si>
    <t>154.35</t>
  </si>
  <si>
    <t>133.40</t>
  </si>
  <si>
    <t>256.40</t>
  </si>
  <si>
    <t>87.35</t>
  </si>
  <si>
    <t>173.50</t>
  </si>
  <si>
    <t>178.25</t>
  </si>
  <si>
    <t>89.05</t>
  </si>
  <si>
    <t>404.20</t>
  </si>
  <si>
    <t>911.20</t>
  </si>
  <si>
    <t>51.05</t>
  </si>
  <si>
    <t>875.60</t>
  </si>
  <si>
    <t>476.00</t>
  </si>
  <si>
    <t>107.85</t>
  </si>
  <si>
    <t>148.25</t>
  </si>
  <si>
    <t>560.75</t>
  </si>
  <si>
    <t>389.75</t>
  </si>
  <si>
    <t>407.20</t>
  </si>
  <si>
    <t>188.55</t>
  </si>
  <si>
    <t>258.05</t>
  </si>
  <si>
    <t>327.00</t>
  </si>
  <si>
    <t>514.85</t>
  </si>
  <si>
    <t>579.00</t>
  </si>
  <si>
    <t>797.50</t>
  </si>
  <si>
    <t>2093.70</t>
  </si>
  <si>
    <t>89.20</t>
  </si>
  <si>
    <t>34.85</t>
  </si>
  <si>
    <t>504.30</t>
  </si>
  <si>
    <t>63.75</t>
  </si>
  <si>
    <t>264.50</t>
  </si>
  <si>
    <t>424.70</t>
  </si>
  <si>
    <t>190.65</t>
  </si>
  <si>
    <t>228.00</t>
  </si>
  <si>
    <t>72.85</t>
  </si>
  <si>
    <t>86.90</t>
  </si>
  <si>
    <t>71.40</t>
  </si>
  <si>
    <t>314.35</t>
  </si>
  <si>
    <t>125.70</t>
  </si>
  <si>
    <t>202.60</t>
  </si>
  <si>
    <t>66.85</t>
  </si>
  <si>
    <t>318.75</t>
  </si>
  <si>
    <t>36.65</t>
  </si>
  <si>
    <t>276.75</t>
  </si>
  <si>
    <t>178.45</t>
  </si>
  <si>
    <t>189.40</t>
  </si>
  <si>
    <t>194.65</t>
  </si>
  <si>
    <t>100.30</t>
  </si>
  <si>
    <t>556.85</t>
  </si>
  <si>
    <t>273.80</t>
  </si>
  <si>
    <t>148.05</t>
  </si>
  <si>
    <t>167.80</t>
  </si>
  <si>
    <t>954.55</t>
  </si>
  <si>
    <t>29.15</t>
  </si>
  <si>
    <t>102.15</t>
  </si>
  <si>
    <t>110.10</t>
  </si>
  <si>
    <t>87.15</t>
  </si>
  <si>
    <t>203.45</t>
  </si>
  <si>
    <t>1622.00</t>
  </si>
  <si>
    <t>88.45</t>
  </si>
  <si>
    <t>373.50</t>
  </si>
  <si>
    <t>65.85</t>
  </si>
  <si>
    <t>152.60</t>
  </si>
  <si>
    <t>87.85</t>
  </si>
  <si>
    <t>177.10</t>
  </si>
  <si>
    <t>88.65</t>
  </si>
  <si>
    <t>403.35</t>
  </si>
  <si>
    <t>911.80</t>
  </si>
  <si>
    <t>51.00</t>
  </si>
  <si>
    <t>867.10</t>
  </si>
  <si>
    <t>474.80</t>
  </si>
  <si>
    <t>108.00</t>
  </si>
  <si>
    <t>148.20</t>
  </si>
  <si>
    <t>559.85</t>
  </si>
  <si>
    <t>390.10</t>
  </si>
  <si>
    <t>406.65</t>
  </si>
  <si>
    <t>189.35</t>
  </si>
  <si>
    <t>326.70</t>
  </si>
  <si>
    <t>579.50</t>
  </si>
  <si>
    <t>2082.15</t>
  </si>
  <si>
    <t>88.00</t>
  </si>
  <si>
    <t>34.75</t>
  </si>
  <si>
    <t>504.50</t>
  </si>
  <si>
    <t>62.00</t>
  </si>
  <si>
    <t>425.80</t>
  </si>
  <si>
    <t>187.85</t>
  </si>
  <si>
    <t>72.90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</si>
</sst>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vertical="center"/>
    </xf>
    <xf numFmtId="2" fontId="0" fillId="4" borderId="1" xfId="0" applyNumberFormat="1" applyFill="1" applyBorder="1"/>
    <xf numFmtId="2" fontId="1" fillId="4" borderId="1" xfId="0" applyNumberFormat="1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/>
    <xf numFmtId="2" fontId="1" fillId="4" borderId="1" xfId="0" applyNumberFormat="1" applyFont="1" applyFill="1" applyBorder="1"/>
    <xf numFmtId="0" fontId="2" fillId="0" borderId="0" xfId="0" applyFont="1" applyAlignment="1">
      <alignment vertical="center"/>
    </xf>
    <xf numFmtId="0" fontId="0" fillId="5" borderId="1" xfId="0" applyFill="1" applyBorder="1"/>
    <xf numFmtId="2" fontId="0" fillId="5" borderId="1" xfId="0" applyNumberFormat="1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zoomScale="80" zoomScaleNormal="80" workbookViewId="0">
      <selection activeCell="K1" sqref="K1:BX123"/>
    </sheetView>
  </sheetViews>
  <sheetFormatPr defaultRowHeight="15"/>
  <cols>
    <col min="1" max="1" bestFit="true" customWidth="true" style="4" width="17.42578125" collapsed="true"/>
    <col min="2" max="2" style="4" width="9.140625" collapsed="true"/>
    <col min="3" max="3" bestFit="true" customWidth="true" style="7" width="11.85546875" collapsed="true"/>
    <col min="4" max="4" style="4" width="9.140625" collapsed="true"/>
    <col min="5" max="5" bestFit="true" customWidth="true" style="3" width="12.28515625" collapsed="true"/>
    <col min="6" max="6" bestFit="true" customWidth="true" style="1" width="12.5703125" collapsed="true"/>
    <col min="7" max="16384" style="1" width="9.140625" collapsed="true"/>
  </cols>
  <sheetData>
    <row r="1" spans="1:10">
      <c r="A1" s="4" t="s">
        <v>0</v>
      </c>
      <c r="B1" s="4" t="s">
        <v>1</v>
      </c>
      <c r="C1" s="7" t="s">
        <v>58</v>
      </c>
      <c r="D1" s="4" t="s">
        <v>57</v>
      </c>
      <c r="E1" s="3" t="s">
        <v>170</v>
      </c>
      <c r="F1" s="2" t="s">
        <v>11</v>
      </c>
      <c r="H1" s="2" t="s">
        <v>86</v>
      </c>
      <c r="I1" s="2"/>
      <c r="J1" s="2"/>
    </row>
    <row r="2" spans="1:10">
      <c r="A2" s="4" t="s">
        <v>51</v>
      </c>
      <c r="B2" s="4" t="s">
        <v>52</v>
      </c>
      <c r="C2" s="8">
        <v>70</v>
      </c>
      <c r="D2" s="9">
        <v>180</v>
      </c>
      <c r="E2" t="s">
        <v>331</v>
      </c>
      <c r="F2" t="s">
        <v>84</v>
      </c>
      <c r="H2" s="1">
        <f t="shared" ref="H2:H33" si="0">E2-C2</f>
        <v>2.6500000000000057</v>
      </c>
      <c r="J2" s="1">
        <f t="shared" ref="J2:J33" si="1">((D2-C2)/C2)*100</f>
        <v>157.14285714285714</v>
      </c>
    </row>
    <row r="3" spans="1:10">
      <c r="A3" s="4" t="s">
        <v>53</v>
      </c>
      <c r="B3" s="4" t="s">
        <v>54</v>
      </c>
      <c r="C3" s="8">
        <v>311</v>
      </c>
      <c r="D3" s="9">
        <v>500</v>
      </c>
      <c r="E3" t="s">
        <v>332</v>
      </c>
      <c r="F3" t="s">
        <v>85</v>
      </c>
      <c r="H3" s="1">
        <f t="shared" si="0"/>
        <v>-6.25</v>
      </c>
      <c r="J3" s="1">
        <f t="shared" si="1"/>
        <v>60.771704180064312</v>
      </c>
    </row>
    <row r="4" spans="1:10">
      <c r="A4" s="4" t="s">
        <v>37</v>
      </c>
      <c r="B4" s="4" t="s">
        <v>38</v>
      </c>
      <c r="C4" s="8">
        <v>127</v>
      </c>
      <c r="D4" s="9">
        <v>190</v>
      </c>
      <c r="E4" t="s">
        <v>333</v>
      </c>
      <c r="F4" t="s">
        <v>77</v>
      </c>
      <c r="H4" s="1">
        <f t="shared" si="0"/>
        <v>-1.5999999999999943</v>
      </c>
      <c r="J4" s="1">
        <f t="shared" si="1"/>
        <v>49.606299212598429</v>
      </c>
    </row>
    <row r="5" spans="1:10">
      <c r="A5" s="4" t="s">
        <v>39</v>
      </c>
      <c r="B5" s="4" t="s">
        <v>40</v>
      </c>
      <c r="C5" s="8">
        <v>206</v>
      </c>
      <c r="D5" s="9">
        <v>300</v>
      </c>
      <c r="E5" t="s">
        <v>334</v>
      </c>
      <c r="F5" t="s">
        <v>78</v>
      </c>
      <c r="H5" s="1">
        <f t="shared" si="0"/>
        <v>-7.6999999999999886</v>
      </c>
      <c r="J5" s="1">
        <f t="shared" si="1"/>
        <v>45.631067961165051</v>
      </c>
    </row>
    <row r="6" spans="1:10">
      <c r="A6" s="4" t="s">
        <v>43</v>
      </c>
      <c r="B6" s="4" t="s">
        <v>44</v>
      </c>
      <c r="C6" s="8">
        <v>70</v>
      </c>
      <c r="D6" s="9">
        <v>100</v>
      </c>
      <c r="E6" t="s">
        <v>335</v>
      </c>
      <c r="F6" t="s">
        <v>80</v>
      </c>
      <c r="H6" s="1">
        <f t="shared" si="0"/>
        <v>-4.2999999999999972</v>
      </c>
      <c r="J6" s="1">
        <f t="shared" si="1"/>
        <v>42.857142857142854</v>
      </c>
    </row>
    <row r="7" spans="1:10">
      <c r="A7" s="5" t="s">
        <v>93</v>
      </c>
      <c r="B7" s="6" t="s">
        <v>116</v>
      </c>
      <c r="C7" s="9">
        <v>300</v>
      </c>
      <c r="D7" s="10">
        <v>425</v>
      </c>
      <c r="E7" t="s">
        <v>336</v>
      </c>
      <c r="F7" t="s">
        <v>150</v>
      </c>
      <c r="H7" s="1">
        <f t="shared" si="0"/>
        <v>23.899999999999977</v>
      </c>
      <c r="J7" s="1">
        <f t="shared" si="1"/>
        <v>41.666666666666671</v>
      </c>
    </row>
    <row r="8" spans="1:10">
      <c r="A8" s="4" t="s">
        <v>31</v>
      </c>
      <c r="B8" s="4" t="s">
        <v>32</v>
      </c>
      <c r="C8" s="8">
        <v>40</v>
      </c>
      <c r="D8" s="9">
        <v>56</v>
      </c>
      <c r="E8" t="s">
        <v>337</v>
      </c>
      <c r="F8" t="s">
        <v>270</v>
      </c>
      <c r="H8" s="1">
        <f t="shared" si="0"/>
        <v>-1.4500000000000028</v>
      </c>
      <c r="J8" s="1">
        <f t="shared" si="1"/>
        <v>40</v>
      </c>
    </row>
    <row r="9" spans="1:10">
      <c r="A9" s="5" t="s">
        <v>96</v>
      </c>
      <c r="B9" s="4" t="s">
        <v>119</v>
      </c>
      <c r="C9" s="9">
        <v>215</v>
      </c>
      <c r="D9" s="10">
        <v>300</v>
      </c>
      <c r="E9" t="s">
        <v>338</v>
      </c>
      <c r="F9" t="s">
        <v>272</v>
      </c>
      <c r="H9" s="1">
        <f t="shared" si="0"/>
        <v>57</v>
      </c>
      <c r="J9" s="1">
        <f t="shared" si="1"/>
        <v>39.534883720930232</v>
      </c>
    </row>
    <row r="10" spans="1:10">
      <c r="A10" s="5" t="s">
        <v>87</v>
      </c>
      <c r="B10" s="6" t="s">
        <v>110</v>
      </c>
      <c r="C10" s="10">
        <v>170</v>
      </c>
      <c r="D10" s="9">
        <v>225</v>
      </c>
      <c r="E10" t="s">
        <v>339</v>
      </c>
      <c r="F10" t="s">
        <v>143</v>
      </c>
      <c r="G10" s="4"/>
      <c r="H10" s="1">
        <f t="shared" si="0"/>
        <v>11.25</v>
      </c>
      <c r="J10" s="1">
        <f t="shared" si="1"/>
        <v>32.352941176470587</v>
      </c>
    </row>
    <row r="11" spans="1:10">
      <c r="A11" s="4" t="s">
        <v>41</v>
      </c>
      <c r="B11" s="4" t="s">
        <v>42</v>
      </c>
      <c r="C11" s="8">
        <v>305</v>
      </c>
      <c r="D11" s="9">
        <v>400</v>
      </c>
      <c r="E11" t="s">
        <v>340</v>
      </c>
      <c r="F11" t="s">
        <v>79</v>
      </c>
      <c r="H11" s="1">
        <f t="shared" si="0"/>
        <v>-113.44999999999999</v>
      </c>
      <c r="J11" s="1">
        <f t="shared" si="1"/>
        <v>31.147540983606557</v>
      </c>
    </row>
    <row r="12" spans="1:10">
      <c r="A12" s="4" t="s">
        <v>28</v>
      </c>
      <c r="B12" s="4" t="s">
        <v>28</v>
      </c>
      <c r="C12" s="8">
        <v>192</v>
      </c>
      <c r="D12" s="9">
        <v>250</v>
      </c>
      <c r="E12" t="s">
        <v>341</v>
      </c>
      <c r="F12" t="s">
        <v>72</v>
      </c>
      <c r="H12" s="1">
        <f t="shared" si="0"/>
        <v>6.0999999999999943</v>
      </c>
      <c r="J12" s="1">
        <f t="shared" si="1"/>
        <v>30.208333333333332</v>
      </c>
    </row>
    <row r="13" spans="1:10">
      <c r="A13" s="4" t="s">
        <v>35</v>
      </c>
      <c r="B13" s="4" t="s">
        <v>36</v>
      </c>
      <c r="C13" s="8">
        <v>104</v>
      </c>
      <c r="D13" s="9">
        <v>130</v>
      </c>
      <c r="E13" t="s">
        <v>342</v>
      </c>
      <c r="F13" t="s">
        <v>76</v>
      </c>
      <c r="H13" s="1">
        <f t="shared" si="0"/>
        <v>-3.5</v>
      </c>
      <c r="J13" s="1">
        <f t="shared" si="1"/>
        <v>25</v>
      </c>
    </row>
    <row r="14" spans="1:10">
      <c r="A14" s="5" t="s">
        <v>92</v>
      </c>
      <c r="B14" s="6" t="s">
        <v>115</v>
      </c>
      <c r="C14" s="10">
        <v>566</v>
      </c>
      <c r="D14" s="10">
        <v>700</v>
      </c>
      <c r="E14" t="s">
        <v>343</v>
      </c>
      <c r="F14" t="s">
        <v>149</v>
      </c>
      <c r="H14" s="1">
        <f t="shared" si="0"/>
        <v>-10.299999999999955</v>
      </c>
      <c r="J14" s="1">
        <f t="shared" si="1"/>
        <v>23.674911660777383</v>
      </c>
    </row>
    <row r="15" spans="1:10">
      <c r="A15" s="4" t="s">
        <v>55</v>
      </c>
      <c r="B15" s="4" t="s">
        <v>56</v>
      </c>
      <c r="C15" s="8">
        <v>98</v>
      </c>
      <c r="D15" s="9">
        <v>120</v>
      </c>
      <c r="E15" t="s">
        <v>278</v>
      </c>
      <c r="F15" t="s">
        <v>202</v>
      </c>
      <c r="H15" s="1">
        <f t="shared" si="0"/>
        <v>-8</v>
      </c>
      <c r="J15" s="1">
        <f t="shared" si="1"/>
        <v>22.448979591836736</v>
      </c>
    </row>
    <row r="16" spans="1:10">
      <c r="A16" s="5" t="s">
        <v>103</v>
      </c>
      <c r="B16" s="4" t="s">
        <v>128</v>
      </c>
      <c r="C16" s="9">
        <v>270</v>
      </c>
      <c r="D16" s="9">
        <v>330</v>
      </c>
      <c r="E16" t="s">
        <v>344</v>
      </c>
      <c r="F16" t="s">
        <v>204</v>
      </c>
      <c r="H16" s="1">
        <f t="shared" si="0"/>
        <v>11.899999999999977</v>
      </c>
      <c r="J16" s="1">
        <f t="shared" si="1"/>
        <v>22.222222222222221</v>
      </c>
    </row>
    <row r="17" spans="1:10">
      <c r="A17" s="4" t="s">
        <v>4</v>
      </c>
      <c r="B17" s="4" t="s">
        <v>5</v>
      </c>
      <c r="C17" s="8">
        <v>53</v>
      </c>
      <c r="D17" s="9">
        <v>63</v>
      </c>
      <c r="E17" t="s">
        <v>280</v>
      </c>
      <c r="F17" t="s">
        <v>59</v>
      </c>
      <c r="G17" s="1" t="s">
        <v>171</v>
      </c>
      <c r="H17" s="1">
        <f t="shared" si="0"/>
        <v>-3.1000000000000014</v>
      </c>
      <c r="J17" s="1">
        <f t="shared" si="1"/>
        <v>18.867924528301888</v>
      </c>
    </row>
    <row r="18" spans="1:10">
      <c r="A18" s="4" t="s">
        <v>14</v>
      </c>
      <c r="B18" s="4" t="s">
        <v>15</v>
      </c>
      <c r="C18" s="8">
        <v>162</v>
      </c>
      <c r="D18" s="9">
        <v>190</v>
      </c>
      <c r="E18" t="s">
        <v>345</v>
      </c>
      <c r="F18" t="s">
        <v>65</v>
      </c>
      <c r="H18" s="1">
        <f t="shared" si="0"/>
        <v>-9.0999999999999943</v>
      </c>
      <c r="J18" s="1">
        <f t="shared" si="1"/>
        <v>17.283950617283949</v>
      </c>
    </row>
    <row r="19" spans="1:10">
      <c r="A19" s="5" t="s">
        <v>98</v>
      </c>
      <c r="B19" s="4" t="s">
        <v>120</v>
      </c>
      <c r="C19" s="7">
        <v>41</v>
      </c>
      <c r="D19" s="10">
        <v>48</v>
      </c>
      <c r="E19" t="s">
        <v>282</v>
      </c>
      <c r="F19" t="s">
        <v>155</v>
      </c>
      <c r="H19" s="1">
        <f t="shared" si="0"/>
        <v>9.3500000000000014</v>
      </c>
      <c r="J19" s="1">
        <f t="shared" si="1"/>
        <v>17.073170731707318</v>
      </c>
    </row>
    <row r="20" spans="1:10">
      <c r="A20" s="4" t="s">
        <v>29</v>
      </c>
      <c r="B20" s="4" t="s">
        <v>30</v>
      </c>
      <c r="C20" s="8">
        <v>182</v>
      </c>
      <c r="D20" s="9">
        <v>210</v>
      </c>
      <c r="E20" t="s">
        <v>346</v>
      </c>
      <c r="F20" t="s">
        <v>73</v>
      </c>
      <c r="H20" s="1">
        <f t="shared" si="0"/>
        <v>-8.3499999999999943</v>
      </c>
      <c r="J20" s="1">
        <f t="shared" si="1"/>
        <v>15.384615384615385</v>
      </c>
    </row>
    <row r="21" spans="1:10">
      <c r="A21" s="5" t="s">
        <v>89</v>
      </c>
      <c r="B21" s="6" t="s">
        <v>112</v>
      </c>
      <c r="C21" s="10">
        <v>912</v>
      </c>
      <c r="D21" s="10">
        <v>1050</v>
      </c>
      <c r="E21" t="s">
        <v>347</v>
      </c>
      <c r="F21" t="s">
        <v>145</v>
      </c>
      <c r="H21" s="1">
        <f t="shared" si="0"/>
        <v>26.899999999999977</v>
      </c>
      <c r="J21" s="1">
        <f t="shared" si="1"/>
        <v>15.131578947368421</v>
      </c>
    </row>
    <row r="22" spans="1:10">
      <c r="A22" s="4" t="s">
        <v>12</v>
      </c>
      <c r="B22" s="4" t="s">
        <v>13</v>
      </c>
      <c r="C22" s="8">
        <v>30.6</v>
      </c>
      <c r="D22" s="9">
        <v>35</v>
      </c>
      <c r="E22" t="s">
        <v>348</v>
      </c>
      <c r="F22" t="s">
        <v>286</v>
      </c>
      <c r="H22" s="1">
        <f t="shared" si="0"/>
        <v>-0.15000000000000213</v>
      </c>
      <c r="J22" s="1">
        <f t="shared" si="1"/>
        <v>14.379084967320255</v>
      </c>
    </row>
    <row r="23" spans="1:10">
      <c r="A23" s="4" t="s">
        <v>45</v>
      </c>
      <c r="B23" s="4" t="s">
        <v>46</v>
      </c>
      <c r="C23" s="8">
        <v>105</v>
      </c>
      <c r="D23" s="9">
        <v>120</v>
      </c>
      <c r="E23" t="s">
        <v>349</v>
      </c>
      <c r="F23" t="s">
        <v>81</v>
      </c>
      <c r="H23" s="1">
        <f t="shared" si="0"/>
        <v>-1.4000000000000057</v>
      </c>
      <c r="J23" s="1">
        <f t="shared" si="1"/>
        <v>14.285714285714285</v>
      </c>
    </row>
    <row r="24" spans="1:10">
      <c r="A24" s="4" t="s">
        <v>22</v>
      </c>
      <c r="B24" s="4" t="s">
        <v>23</v>
      </c>
      <c r="C24" s="8">
        <v>113</v>
      </c>
      <c r="D24" s="9">
        <v>128</v>
      </c>
      <c r="E24" t="s">
        <v>350</v>
      </c>
      <c r="F24" t="s">
        <v>289</v>
      </c>
      <c r="H24" s="1">
        <f t="shared" si="0"/>
        <v>2.25</v>
      </c>
      <c r="J24" s="1">
        <f t="shared" si="1"/>
        <v>13.274336283185843</v>
      </c>
    </row>
    <row r="25" spans="1:10">
      <c r="A25" s="5" t="s">
        <v>95</v>
      </c>
      <c r="B25" s="4" t="s">
        <v>118</v>
      </c>
      <c r="C25" s="9">
        <v>94</v>
      </c>
      <c r="D25" s="10">
        <v>106</v>
      </c>
      <c r="E25" t="s">
        <v>351</v>
      </c>
      <c r="F25" t="s">
        <v>291</v>
      </c>
      <c r="H25" s="1">
        <f t="shared" si="0"/>
        <v>-6.7000000000000028</v>
      </c>
      <c r="J25" s="1">
        <f t="shared" si="1"/>
        <v>12.76595744680851</v>
      </c>
    </row>
    <row r="26" spans="1:10">
      <c r="A26" s="4" t="s">
        <v>26</v>
      </c>
      <c r="B26" s="4" t="s">
        <v>27</v>
      </c>
      <c r="C26" s="8">
        <v>222</v>
      </c>
      <c r="D26" s="9">
        <v>250</v>
      </c>
      <c r="E26" t="s">
        <v>352</v>
      </c>
      <c r="F26" t="s">
        <v>71</v>
      </c>
      <c r="H26" s="1">
        <f t="shared" si="0"/>
        <v>-13.349999999999994</v>
      </c>
      <c r="J26" s="1">
        <f t="shared" si="1"/>
        <v>12.612612612612612</v>
      </c>
    </row>
    <row r="27" spans="1:10">
      <c r="A27" s="6" t="s">
        <v>130</v>
      </c>
      <c r="B27" s="6" t="s">
        <v>129</v>
      </c>
      <c r="C27" s="9">
        <v>1600</v>
      </c>
      <c r="D27" s="9">
        <v>1800</v>
      </c>
      <c r="E27" t="s">
        <v>353</v>
      </c>
      <c r="F27" t="s">
        <v>161</v>
      </c>
      <c r="H27" s="1">
        <f t="shared" si="0"/>
        <v>-31.650000000000091</v>
      </c>
      <c r="J27" s="1">
        <f t="shared" si="1"/>
        <v>12.5</v>
      </c>
    </row>
    <row r="28" spans="1:10">
      <c r="A28" s="4" t="s">
        <v>47</v>
      </c>
      <c r="B28" s="4" t="s">
        <v>48</v>
      </c>
      <c r="C28" s="8">
        <v>98</v>
      </c>
      <c r="D28" s="9">
        <v>110</v>
      </c>
      <c r="E28" t="s">
        <v>354</v>
      </c>
      <c r="F28" t="s">
        <v>82</v>
      </c>
      <c r="H28" s="1">
        <f t="shared" si="0"/>
        <v>-4.6500000000000057</v>
      </c>
      <c r="J28" s="1">
        <f t="shared" si="1"/>
        <v>12.244897959183673</v>
      </c>
    </row>
    <row r="29" spans="1:10">
      <c r="A29" s="5" t="s">
        <v>90</v>
      </c>
      <c r="B29" s="6" t="s">
        <v>113</v>
      </c>
      <c r="C29" s="10">
        <v>336</v>
      </c>
      <c r="D29" s="10">
        <v>377</v>
      </c>
      <c r="E29" t="s">
        <v>355</v>
      </c>
      <c r="F29" t="s">
        <v>146</v>
      </c>
      <c r="H29" s="1">
        <f t="shared" si="0"/>
        <v>34</v>
      </c>
      <c r="J29" s="1">
        <f t="shared" si="1"/>
        <v>12.202380952380953</v>
      </c>
    </row>
    <row r="30" spans="1:10">
      <c r="A30" s="5" t="s">
        <v>132</v>
      </c>
      <c r="B30" s="4" t="s">
        <v>131</v>
      </c>
      <c r="C30" s="9">
        <v>58</v>
      </c>
      <c r="D30" s="9">
        <v>65</v>
      </c>
      <c r="E30" t="s">
        <v>356</v>
      </c>
      <c r="F30" t="s">
        <v>162</v>
      </c>
      <c r="H30" s="1">
        <f t="shared" si="0"/>
        <v>9.0499999999999972</v>
      </c>
      <c r="J30" s="1">
        <f t="shared" si="1"/>
        <v>12.068965517241379</v>
      </c>
    </row>
    <row r="31" spans="1:10">
      <c r="A31" s="4" t="s">
        <v>49</v>
      </c>
      <c r="B31" s="4" t="s">
        <v>50</v>
      </c>
      <c r="C31" s="8">
        <v>170</v>
      </c>
      <c r="D31" s="9">
        <v>190</v>
      </c>
      <c r="E31" t="s">
        <v>357</v>
      </c>
      <c r="F31" t="s">
        <v>83</v>
      </c>
      <c r="H31" s="1">
        <f t="shared" si="0"/>
        <v>-11.050000000000011</v>
      </c>
      <c r="J31" s="1">
        <f t="shared" si="1"/>
        <v>11.76470588235294</v>
      </c>
    </row>
    <row r="32" spans="1:10">
      <c r="A32" s="5" t="s">
        <v>99</v>
      </c>
      <c r="B32" s="6" t="s">
        <v>122</v>
      </c>
      <c r="C32" s="7">
        <v>148</v>
      </c>
      <c r="D32" s="9">
        <v>165</v>
      </c>
      <c r="E32" t="s">
        <v>155</v>
      </c>
      <c r="F32" t="s">
        <v>299</v>
      </c>
      <c r="H32" s="1">
        <f t="shared" si="0"/>
        <v>-11.449999999999989</v>
      </c>
      <c r="J32" s="1">
        <f t="shared" si="1"/>
        <v>11.486486486486488</v>
      </c>
    </row>
    <row r="33" spans="1:10">
      <c r="A33" s="5" t="s">
        <v>91</v>
      </c>
      <c r="B33" s="6" t="s">
        <v>114</v>
      </c>
      <c r="C33" s="10">
        <v>94</v>
      </c>
      <c r="D33" s="10">
        <v>104</v>
      </c>
      <c r="E33" t="s">
        <v>358</v>
      </c>
      <c r="F33" t="s">
        <v>148</v>
      </c>
      <c r="H33" s="1">
        <f t="shared" si="0"/>
        <v>-6.25</v>
      </c>
      <c r="J33" s="1">
        <f t="shared" si="1"/>
        <v>10.638297872340425</v>
      </c>
    </row>
    <row r="34" spans="1:10">
      <c r="A34" s="5" t="s">
        <v>94</v>
      </c>
      <c r="B34" s="4" t="s">
        <v>117</v>
      </c>
      <c r="C34" s="9">
        <v>126</v>
      </c>
      <c r="D34" s="10">
        <v>138</v>
      </c>
      <c r="E34" t="s">
        <v>301</v>
      </c>
      <c r="F34" t="s">
        <v>151</v>
      </c>
      <c r="H34" s="1">
        <f t="shared" ref="H34:H57" si="2">E34-C34</f>
        <v>57.300000000000011</v>
      </c>
      <c r="J34" s="1">
        <f t="shared" ref="J34:J58" si="3">((D34-C34)/C34)*100</f>
        <v>9.5238095238095237</v>
      </c>
    </row>
    <row r="35" spans="1:10">
      <c r="A35" s="5" t="s">
        <v>97</v>
      </c>
      <c r="B35" s="4" t="s">
        <v>121</v>
      </c>
      <c r="C35" s="9">
        <v>165</v>
      </c>
      <c r="D35" s="9">
        <v>180</v>
      </c>
      <c r="E35" t="s">
        <v>359</v>
      </c>
      <c r="F35" t="s">
        <v>154</v>
      </c>
      <c r="H35" s="1">
        <f t="shared" si="2"/>
        <v>14.400000000000006</v>
      </c>
      <c r="J35" s="1">
        <f t="shared" si="3"/>
        <v>9.0909090909090917</v>
      </c>
    </row>
    <row r="36" spans="1:10">
      <c r="A36" s="5" t="s">
        <v>104</v>
      </c>
      <c r="B36" s="6" t="s">
        <v>42</v>
      </c>
      <c r="C36" s="9">
        <v>156</v>
      </c>
      <c r="D36" s="9">
        <v>170</v>
      </c>
      <c r="E36" t="s">
        <v>340</v>
      </c>
      <c r="F36" t="s">
        <v>79</v>
      </c>
      <c r="H36" s="1">
        <f t="shared" si="2"/>
        <v>35.550000000000011</v>
      </c>
      <c r="J36" s="1">
        <f t="shared" si="3"/>
        <v>8.9743589743589745</v>
      </c>
    </row>
    <row r="37" spans="1:10">
      <c r="A37" s="4" t="s">
        <v>16</v>
      </c>
      <c r="B37" s="4" t="s">
        <v>17</v>
      </c>
      <c r="C37" s="8">
        <v>80</v>
      </c>
      <c r="D37" s="9">
        <v>87</v>
      </c>
      <c r="E37" t="s">
        <v>360</v>
      </c>
      <c r="F37" t="s">
        <v>66</v>
      </c>
      <c r="H37" s="1">
        <f t="shared" si="2"/>
        <v>4.8499999999999943</v>
      </c>
      <c r="J37" s="1">
        <f t="shared" si="3"/>
        <v>8.75</v>
      </c>
    </row>
    <row r="38" spans="1:10">
      <c r="A38" s="5" t="s">
        <v>88</v>
      </c>
      <c r="B38" s="6" t="s">
        <v>111</v>
      </c>
      <c r="C38" s="10">
        <v>405</v>
      </c>
      <c r="D38" s="10">
        <v>440</v>
      </c>
      <c r="E38" t="s">
        <v>361</v>
      </c>
      <c r="F38" t="s">
        <v>144</v>
      </c>
      <c r="H38" s="1">
        <f t="shared" si="2"/>
        <v>7</v>
      </c>
      <c r="J38" s="1">
        <f t="shared" si="3"/>
        <v>8.6419753086419746</v>
      </c>
    </row>
    <row r="39" spans="1:10">
      <c r="A39" s="5" t="s">
        <v>109</v>
      </c>
      <c r="B39" s="5" t="s">
        <v>141</v>
      </c>
      <c r="C39" s="9">
        <v>898</v>
      </c>
      <c r="D39" s="10">
        <v>975</v>
      </c>
      <c r="E39" t="s">
        <v>362</v>
      </c>
      <c r="F39" t="s">
        <v>168</v>
      </c>
      <c r="H39" s="1">
        <f t="shared" si="2"/>
        <v>25.299999999999955</v>
      </c>
      <c r="J39" s="1">
        <f t="shared" si="3"/>
        <v>8.5746102449888646</v>
      </c>
    </row>
    <row r="40" spans="1:10">
      <c r="A40" s="6" t="s">
        <v>124</v>
      </c>
      <c r="B40" s="6" t="s">
        <v>123</v>
      </c>
      <c r="C40" s="7">
        <v>47</v>
      </c>
      <c r="D40" s="9">
        <v>51</v>
      </c>
      <c r="E40" t="s">
        <v>363</v>
      </c>
      <c r="F40" t="s">
        <v>157</v>
      </c>
      <c r="H40" s="1">
        <f t="shared" si="2"/>
        <v>5.1000000000000014</v>
      </c>
      <c r="J40" s="1">
        <f t="shared" si="3"/>
        <v>8.5106382978723403</v>
      </c>
    </row>
    <row r="41" spans="1:10">
      <c r="A41" s="4" t="s">
        <v>7</v>
      </c>
      <c r="B41" s="4" t="s">
        <v>8</v>
      </c>
      <c r="C41" s="8">
        <v>880</v>
      </c>
      <c r="D41" s="9">
        <v>950</v>
      </c>
      <c r="E41" t="s">
        <v>364</v>
      </c>
      <c r="F41" t="s">
        <v>62</v>
      </c>
      <c r="H41" s="1">
        <f t="shared" si="2"/>
        <v>-38.399999999999977</v>
      </c>
      <c r="J41" s="1">
        <f t="shared" si="3"/>
        <v>7.9545454545454541</v>
      </c>
    </row>
    <row r="42" spans="1:10">
      <c r="A42" s="4" t="s">
        <v>24</v>
      </c>
      <c r="B42" s="4" t="s">
        <v>25</v>
      </c>
      <c r="C42" s="8">
        <v>516</v>
      </c>
      <c r="D42" s="9">
        <v>550</v>
      </c>
      <c r="E42" t="s">
        <v>365</v>
      </c>
      <c r="F42" t="s">
        <v>70</v>
      </c>
      <c r="H42" s="1">
        <f t="shared" si="2"/>
        <v>-38.050000000000011</v>
      </c>
      <c r="J42" s="1">
        <f t="shared" si="3"/>
        <v>6.5891472868217065</v>
      </c>
    </row>
    <row r="43" spans="1:10">
      <c r="A43" s="4" t="s">
        <v>2</v>
      </c>
      <c r="B43" s="4" t="s">
        <v>3</v>
      </c>
      <c r="C43" s="11">
        <v>108</v>
      </c>
      <c r="D43" s="9">
        <v>115</v>
      </c>
      <c r="E43" t="s">
        <v>366</v>
      </c>
      <c r="F43" t="s">
        <v>203</v>
      </c>
      <c r="H43" s="1">
        <f t="shared" si="2"/>
        <v>0.90000000000000568</v>
      </c>
      <c r="J43" s="1">
        <f t="shared" si="3"/>
        <v>6.481481481481481</v>
      </c>
    </row>
    <row r="44" spans="1:10">
      <c r="A44" s="5" t="s">
        <v>101</v>
      </c>
      <c r="B44" s="4" t="s">
        <v>126</v>
      </c>
      <c r="C44" s="9">
        <v>174</v>
      </c>
      <c r="D44" s="9">
        <v>185</v>
      </c>
      <c r="E44" t="s">
        <v>367</v>
      </c>
      <c r="F44" t="s">
        <v>159</v>
      </c>
      <c r="H44" s="1">
        <f t="shared" si="2"/>
        <v>-26.449999999999989</v>
      </c>
      <c r="J44" s="1">
        <f t="shared" si="3"/>
        <v>6.3218390804597711</v>
      </c>
    </row>
    <row r="45" spans="1:10">
      <c r="A45" s="5" t="s">
        <v>102</v>
      </c>
      <c r="B45" s="6" t="s">
        <v>127</v>
      </c>
      <c r="C45" s="9">
        <v>555</v>
      </c>
      <c r="D45" s="9">
        <v>590</v>
      </c>
      <c r="E45" t="s">
        <v>368</v>
      </c>
      <c r="F45" t="s">
        <v>160</v>
      </c>
      <c r="H45" s="1">
        <f t="shared" si="2"/>
        <v>-0.39999999999997726</v>
      </c>
      <c r="J45" s="1">
        <f t="shared" si="3"/>
        <v>6.3063063063063058</v>
      </c>
    </row>
    <row r="46" spans="1:10">
      <c r="A46" s="5" t="s">
        <v>100</v>
      </c>
      <c r="B46" s="4" t="s">
        <v>125</v>
      </c>
      <c r="C46" s="9">
        <v>385</v>
      </c>
      <c r="D46" s="9">
        <v>405</v>
      </c>
      <c r="E46" t="s">
        <v>369</v>
      </c>
      <c r="F46" t="s">
        <v>158</v>
      </c>
      <c r="H46" s="1">
        <f t="shared" si="2"/>
        <v>17.350000000000023</v>
      </c>
      <c r="J46" s="1">
        <f t="shared" si="3"/>
        <v>5.1948051948051948</v>
      </c>
    </row>
    <row r="47" spans="1:10">
      <c r="A47" s="5" t="s">
        <v>139</v>
      </c>
      <c r="B47" s="4" t="s">
        <v>140</v>
      </c>
      <c r="C47" s="9">
        <v>433</v>
      </c>
      <c r="D47" s="10">
        <v>453</v>
      </c>
      <c r="E47" t="s">
        <v>370</v>
      </c>
      <c r="F47" t="s">
        <v>169</v>
      </c>
      <c r="H47" s="1">
        <f t="shared" si="2"/>
        <v>-27.149999999999977</v>
      </c>
      <c r="J47" s="1">
        <f t="shared" si="3"/>
        <v>4.6189376443418011</v>
      </c>
    </row>
    <row r="48" spans="1:10">
      <c r="A48" s="4" t="s">
        <v>20</v>
      </c>
      <c r="B48" s="4" t="s">
        <v>21</v>
      </c>
      <c r="C48" s="8">
        <v>199</v>
      </c>
      <c r="D48" s="9">
        <v>208</v>
      </c>
      <c r="E48" t="s">
        <v>371</v>
      </c>
      <c r="F48" t="s">
        <v>68</v>
      </c>
      <c r="H48" s="1">
        <f t="shared" si="2"/>
        <v>-12</v>
      </c>
      <c r="J48" s="1">
        <f t="shared" si="3"/>
        <v>4.5226130653266337</v>
      </c>
    </row>
    <row r="49" spans="1:11">
      <c r="A49" s="4" t="s">
        <v>33</v>
      </c>
      <c r="B49" s="4" t="s">
        <v>34</v>
      </c>
      <c r="C49" s="8">
        <v>265</v>
      </c>
      <c r="D49" s="9">
        <v>275</v>
      </c>
      <c r="E49" t="s">
        <v>315</v>
      </c>
      <c r="F49" t="s">
        <v>75</v>
      </c>
      <c r="H49" s="1">
        <f t="shared" si="2"/>
        <v>-1</v>
      </c>
      <c r="J49" s="1">
        <f t="shared" si="3"/>
        <v>3.7735849056603774</v>
      </c>
    </row>
    <row r="50" spans="1:11">
      <c r="A50" s="4" t="s">
        <v>18</v>
      </c>
      <c r="B50" s="4" t="s">
        <v>19</v>
      </c>
      <c r="C50" s="8">
        <v>325</v>
      </c>
      <c r="D50" s="9">
        <v>337</v>
      </c>
      <c r="E50" t="s">
        <v>372</v>
      </c>
      <c r="F50" t="s">
        <v>317</v>
      </c>
      <c r="H50" s="1">
        <f t="shared" si="2"/>
        <v>-8</v>
      </c>
      <c r="J50" s="1">
        <f t="shared" si="3"/>
        <v>3.6923076923076925</v>
      </c>
    </row>
    <row r="51" spans="1:11">
      <c r="A51" s="4" t="s">
        <v>9</v>
      </c>
      <c r="B51" s="4" t="s">
        <v>10</v>
      </c>
      <c r="C51" s="8">
        <v>565</v>
      </c>
      <c r="D51" s="9">
        <v>580</v>
      </c>
      <c r="E51" t="s">
        <v>373</v>
      </c>
      <c r="F51" t="s">
        <v>319</v>
      </c>
      <c r="H51" s="1">
        <f t="shared" si="2"/>
        <v>9.75</v>
      </c>
      <c r="J51" s="1">
        <f t="shared" si="3"/>
        <v>2.6548672566371683</v>
      </c>
    </row>
    <row r="52" spans="1:11">
      <c r="A52" s="4" t="s">
        <v>6</v>
      </c>
      <c r="B52" s="4" t="s">
        <v>6</v>
      </c>
      <c r="C52" s="8">
        <v>2080</v>
      </c>
      <c r="D52" s="9">
        <v>2135</v>
      </c>
      <c r="E52" t="s">
        <v>374</v>
      </c>
      <c r="F52" t="s">
        <v>61</v>
      </c>
      <c r="H52" s="1">
        <f t="shared" si="2"/>
        <v>19.050000000000182</v>
      </c>
      <c r="J52" s="1">
        <f t="shared" si="3"/>
        <v>2.6442307692307692</v>
      </c>
    </row>
    <row r="53" spans="1:11">
      <c r="A53" s="5" t="s">
        <v>107</v>
      </c>
      <c r="B53" s="4" t="s">
        <v>135</v>
      </c>
      <c r="C53" s="10">
        <v>94</v>
      </c>
      <c r="D53" s="9">
        <v>94</v>
      </c>
      <c r="E53" t="s">
        <v>375</v>
      </c>
      <c r="F53" t="s">
        <v>165</v>
      </c>
      <c r="H53" s="1">
        <f t="shared" si="2"/>
        <v>-4.5999999999999943</v>
      </c>
      <c r="J53" s="1">
        <f t="shared" si="3"/>
        <v>0</v>
      </c>
    </row>
    <row r="54" spans="1:11">
      <c r="A54" s="5" t="s">
        <v>108</v>
      </c>
      <c r="B54" s="6" t="s">
        <v>136</v>
      </c>
      <c r="C54" s="10">
        <v>30.3</v>
      </c>
      <c r="D54" s="9">
        <v>30.3</v>
      </c>
      <c r="E54" t="s">
        <v>376</v>
      </c>
      <c r="F54" t="s">
        <v>166</v>
      </c>
      <c r="H54" s="1">
        <f t="shared" si="2"/>
        <v>5.4000000000000021</v>
      </c>
      <c r="J54" s="1">
        <f t="shared" si="3"/>
        <v>0</v>
      </c>
    </row>
    <row r="55" spans="1:11">
      <c r="A55" s="5" t="s">
        <v>105</v>
      </c>
      <c r="B55" s="6" t="s">
        <v>133</v>
      </c>
      <c r="C55" s="7">
        <v>460</v>
      </c>
      <c r="D55" s="10">
        <v>460</v>
      </c>
      <c r="E55" t="s">
        <v>377</v>
      </c>
      <c r="F55" t="s">
        <v>163</v>
      </c>
      <c r="H55" s="1">
        <f t="shared" si="2"/>
        <v>56.5</v>
      </c>
      <c r="J55" s="1">
        <f t="shared" si="3"/>
        <v>0</v>
      </c>
    </row>
    <row r="56" spans="1:11">
      <c r="A56" s="5" t="s">
        <v>137</v>
      </c>
      <c r="B56" s="6" t="s">
        <v>138</v>
      </c>
      <c r="C56" s="7">
        <v>50</v>
      </c>
      <c r="D56" s="9">
        <v>50</v>
      </c>
      <c r="E56" t="s">
        <v>378</v>
      </c>
      <c r="F56" t="s">
        <v>325</v>
      </c>
      <c r="H56" s="1">
        <f t="shared" si="2"/>
        <v>14.299999999999997</v>
      </c>
      <c r="J56" s="1">
        <f t="shared" si="3"/>
        <v>0</v>
      </c>
    </row>
    <row r="57" spans="1:11">
      <c r="A57" s="5" t="s">
        <v>106</v>
      </c>
      <c r="B57" s="6" t="s">
        <v>134</v>
      </c>
      <c r="C57" s="10">
        <v>400</v>
      </c>
      <c r="D57" s="10">
        <v>400</v>
      </c>
      <c r="E57" t="s">
        <v>379</v>
      </c>
      <c r="F57" t="s">
        <v>164</v>
      </c>
      <c r="H57" s="1">
        <f t="shared" si="2"/>
        <v>14.050000000000011</v>
      </c>
      <c r="J57" s="1">
        <f t="shared" si="3"/>
        <v>0</v>
      </c>
    </row>
    <row r="58" spans="1:11">
      <c r="A58" s="4" t="s">
        <v>258</v>
      </c>
      <c r="B58" s="4" t="s">
        <v>261</v>
      </c>
      <c r="C58" s="7">
        <v>200</v>
      </c>
      <c r="D58" s="4">
        <v>250</v>
      </c>
      <c r="E58" t="s">
        <v>380</v>
      </c>
      <c r="F58" t="s">
        <v>328</v>
      </c>
      <c r="J58" s="1">
        <f t="shared" si="3"/>
        <v>25</v>
      </c>
    </row>
    <row r="59" spans="1:11">
      <c r="A59" s="4" t="s">
        <v>259</v>
      </c>
      <c r="B59" s="4" t="s">
        <v>262</v>
      </c>
      <c r="C59" s="7">
        <v>77</v>
      </c>
      <c r="D59" s="4">
        <v>95</v>
      </c>
      <c r="E59" t="s">
        <v>381</v>
      </c>
      <c r="F59" t="s">
        <v>330</v>
      </c>
      <c r="I59" s="1">
        <v>65</v>
      </c>
      <c r="J59" s="1">
        <f t="shared" ref="J59" si="4">((D59-C59)/C59)*100</f>
        <v>23.376623376623375</v>
      </c>
      <c r="K59" s="1" t="s">
        <v>260</v>
      </c>
    </row>
  </sheetData>
  <autoFilter ref="A1:J29" xr:uid="{7AB94813-A839-440B-B600-5E99801D18B4}">
    <sortState xmlns:xlrd2="http://schemas.microsoft.com/office/spreadsheetml/2017/richdata2" ref="A2:J57">
      <sortCondition descending="1" ref="J1:J29"/>
    </sortState>
  </autoFilter>
  <conditionalFormatting sqref="H1:H1048576">
    <cfRule type="cellIs" dxfId="7" priority="4" operator="greaterThan">
      <formula>0</formula>
    </cfRule>
  </conditionalFormatting>
  <conditionalFormatting sqref="H2:H57">
    <cfRule type="cellIs" dxfId="6" priority="2" operator="lessThan">
      <formula>0</formula>
    </cfRule>
    <cfRule type="cellIs" dxfId="5" priority="3" operator="greaterThan">
      <formula>0</formula>
    </cfRule>
  </conditionalFormatting>
  <conditionalFormatting sqref="J1:J1048576">
    <cfRule type="cellIs" dxfId="4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8E62-590D-4D81-B746-5002AACCB8B1}">
  <dimension ref="A1:H11"/>
  <sheetViews>
    <sheetView workbookViewId="0">
      <selection sqref="A1:XFD1"/>
    </sheetView>
  </sheetViews>
  <sheetFormatPr defaultRowHeight="15"/>
  <sheetData>
    <row r="1" spans="1:8" s="13" customFormat="1">
      <c r="A1" s="13" t="s">
        <v>0</v>
      </c>
      <c r="B1" s="13" t="s">
        <v>1</v>
      </c>
      <c r="C1" s="14" t="s">
        <v>58</v>
      </c>
      <c r="D1" s="13" t="s">
        <v>57</v>
      </c>
      <c r="E1" s="13" t="s">
        <v>170</v>
      </c>
      <c r="F1" s="13" t="s">
        <v>11</v>
      </c>
      <c r="H1" s="13" t="s">
        <v>86</v>
      </c>
    </row>
    <row r="2" spans="1:8">
      <c r="A2" t="s">
        <v>172</v>
      </c>
      <c r="B2" t="s">
        <v>180</v>
      </c>
      <c r="E2" t="s">
        <v>187</v>
      </c>
      <c r="F2" t="s">
        <v>188</v>
      </c>
    </row>
    <row r="3" spans="1:8">
      <c r="A3" t="s">
        <v>173</v>
      </c>
      <c r="B3" s="12" t="s">
        <v>181</v>
      </c>
      <c r="E3" t="s">
        <v>189</v>
      </c>
      <c r="F3" t="s">
        <v>190</v>
      </c>
    </row>
    <row r="4" spans="1:8">
      <c r="A4" t="s">
        <v>174</v>
      </c>
      <c r="B4" s="12" t="s">
        <v>182</v>
      </c>
      <c r="E4" t="s">
        <v>191</v>
      </c>
      <c r="F4" t="s">
        <v>192</v>
      </c>
    </row>
    <row r="5" spans="1:8">
      <c r="A5" t="s">
        <v>175</v>
      </c>
      <c r="B5" s="12" t="s">
        <v>6</v>
      </c>
      <c r="E5" t="s">
        <v>60</v>
      </c>
      <c r="F5" t="s">
        <v>61</v>
      </c>
    </row>
    <row r="6" spans="1:8">
      <c r="A6" t="s">
        <v>176</v>
      </c>
      <c r="B6" s="12" t="s">
        <v>183</v>
      </c>
      <c r="E6" t="s">
        <v>193</v>
      </c>
      <c r="F6" t="s">
        <v>194</v>
      </c>
    </row>
    <row r="7" spans="1:8">
      <c r="A7" t="s">
        <v>177</v>
      </c>
      <c r="B7" s="12" t="s">
        <v>184</v>
      </c>
      <c r="E7" t="s">
        <v>195</v>
      </c>
      <c r="F7" t="s">
        <v>196</v>
      </c>
    </row>
    <row r="8" spans="1:8">
      <c r="A8" t="s">
        <v>178</v>
      </c>
      <c r="B8" s="12" t="s">
        <v>185</v>
      </c>
      <c r="E8" t="s">
        <v>197</v>
      </c>
      <c r="F8" t="s">
        <v>198</v>
      </c>
    </row>
    <row r="9" spans="1:8">
      <c r="A9" t="s">
        <v>87</v>
      </c>
      <c r="B9" s="12" t="s">
        <v>110</v>
      </c>
      <c r="E9" t="s">
        <v>142</v>
      </c>
      <c r="F9" t="s">
        <v>143</v>
      </c>
    </row>
    <row r="10" spans="1:8">
      <c r="A10" t="s">
        <v>179</v>
      </c>
      <c r="B10" s="12" t="s">
        <v>186</v>
      </c>
      <c r="E10" t="s">
        <v>199</v>
      </c>
      <c r="F10" t="s">
        <v>200</v>
      </c>
    </row>
    <row r="11" spans="1:8">
      <c r="A11" t="s">
        <v>201</v>
      </c>
    </row>
  </sheetData>
  <conditionalFormatting sqref="H1">
    <cfRule type="cellIs" dxfId="3" priority="2" operator="greaterThan">
      <formula>0</formula>
    </cfRule>
  </conditionalFormatting>
  <conditionalFormatting sqref="J1">
    <cfRule type="cellIs" dxfId="2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F804-D757-4CDF-93D0-779A023B8B9E}">
  <dimension ref="A1:H1"/>
  <sheetViews>
    <sheetView workbookViewId="0">
      <selection sqref="A1:XFD1"/>
    </sheetView>
  </sheetViews>
  <sheetFormatPr defaultRowHeight="15"/>
  <sheetData>
    <row r="1" spans="1:8" s="13" customFormat="1">
      <c r="A1" s="13" t="s">
        <v>0</v>
      </c>
      <c r="B1" s="13" t="s">
        <v>1</v>
      </c>
      <c r="C1" s="14" t="s">
        <v>58</v>
      </c>
      <c r="D1" s="13" t="s">
        <v>57</v>
      </c>
      <c r="E1" s="13" t="s">
        <v>170</v>
      </c>
      <c r="F1" s="13" t="s">
        <v>11</v>
      </c>
      <c r="H1" s="13" t="s">
        <v>86</v>
      </c>
    </row>
  </sheetData>
  <conditionalFormatting sqref="H1">
    <cfRule type="cellIs" dxfId="1" priority="2" operator="greaterThan">
      <formula>0</formula>
    </cfRule>
  </conditionalFormatting>
  <conditionalFormatting sqref="J1">
    <cfRule type="cellIs" dxfId="0" priority="1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Employee Info 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2020-06-27T11:59:59Z</dcterms:created>
  <dc:creator>Apache POI</dc:creator>
  <lastModifiedBy>Akshay</lastModifiedBy>
  <dcterms:modified xsi:type="dcterms:W3CDTF">2020-06-30T09:30:17Z</dcterms:modified>
</coreProperties>
</file>