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ptuniversity-my.sharepoint.com/personal/thongntse160850_fpt_edu_vn/Documents/Desktop/Intern/Project/manager_documents/"/>
    </mc:Choice>
  </mc:AlternateContent>
  <xr:revisionPtr revIDLastSave="192" documentId="13_ncr:1_{A6BB59FB-4A77-4599-99E2-C32BC4F71605}" xr6:coauthVersionLast="47" xr6:coauthVersionMax="47" xr10:uidLastSave="{CC944CFE-7937-44A5-A797-6F4E360B4648}"/>
  <bookViews>
    <workbookView minimized="1" xWindow="3165" yWindow="1515" windowWidth="18030" windowHeight="11295" xr2:uid="{00000000-000D-0000-FFFF-FFFF00000000}"/>
  </bookViews>
  <sheets>
    <sheet name="ProjectSchedule" sheetId="11" r:id="rId1"/>
    <sheet name="Member" sheetId="13" r:id="rId2"/>
  </sheets>
  <definedNames>
    <definedName name="_xlnm.Print_Area" localSheetId="0">ProjectSchedule!$1:$51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1" l="1"/>
  <c r="H51" i="11" l="1"/>
  <c r="H50" i="11"/>
  <c r="H49" i="11"/>
  <c r="H48" i="11"/>
  <c r="H47" i="11"/>
  <c r="H44" i="11"/>
  <c r="H43" i="11"/>
  <c r="H42" i="11"/>
  <c r="H41" i="11"/>
  <c r="H40" i="11"/>
  <c r="H39" i="11"/>
  <c r="H35" i="11"/>
  <c r="H34" i="11"/>
  <c r="H33" i="11"/>
  <c r="H30" i="11"/>
  <c r="H29" i="11"/>
  <c r="H28" i="11"/>
  <c r="H27" i="11"/>
  <c r="H26" i="11"/>
  <c r="H19" i="11"/>
  <c r="H17" i="11"/>
  <c r="H12" i="11"/>
  <c r="H11" i="11"/>
  <c r="H10" i="11"/>
  <c r="H9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<sst xmlns="http://schemas.openxmlformats.org/spreadsheetml/2006/main" count="39" uniqueCount="37">
  <si>
    <t>Project Start:</t>
  </si>
  <si>
    <t>Today:</t>
  </si>
  <si>
    <t>Display Week:</t>
  </si>
  <si>
    <t>TASK</t>
  </si>
  <si>
    <t>ASSIGNED
TO</t>
  </si>
  <si>
    <t>PROGRESS</t>
  </si>
  <si>
    <t>START</t>
  </si>
  <si>
    <t>END</t>
  </si>
  <si>
    <t>DAYS</t>
  </si>
  <si>
    <t>Insert new rows ABOVE this one</t>
  </si>
  <si>
    <t>Member</t>
  </si>
  <si>
    <t>Create login page ( Integrate )</t>
  </si>
  <si>
    <t>Create login page ( UI + Validate )</t>
  </si>
  <si>
    <t>Create page import excel ( UI )</t>
  </si>
  <si>
    <t>Create page List Syllabus ( UI )</t>
  </si>
  <si>
    <t>Create page List Syllabus ( Integrate api )</t>
  </si>
  <si>
    <t>Create Syllabus (Add, Edit, View)</t>
  </si>
  <si>
    <t>FA</t>
  </si>
  <si>
    <t>Create page list trainning program ( UI )</t>
  </si>
  <si>
    <t>Create page list trainning program (  Integrate api  )</t>
  </si>
  <si>
    <t>Create import excel</t>
  </si>
  <si>
    <t>Create trainning  (Add, Edit, View)</t>
  </si>
  <si>
    <t>Create page list class ( UI )</t>
  </si>
  <si>
    <t>Create page list class ( Integrate )</t>
  </si>
  <si>
    <t>Create class (Add, Edit, View)</t>
  </si>
  <si>
    <t>Create trainning Calendar</t>
  </si>
  <si>
    <t>Create page list user ( UI )</t>
  </si>
  <si>
    <t>Create page list user ( Integrate )</t>
  </si>
  <si>
    <t>Create user</t>
  </si>
  <si>
    <t>LongLCN</t>
  </si>
  <si>
    <t>DatTK</t>
  </si>
  <si>
    <t>ThongNT</t>
  </si>
  <si>
    <t>KhanhH</t>
  </si>
  <si>
    <t>DuyTH</t>
  </si>
  <si>
    <t>LongLCN, DuyTH</t>
  </si>
  <si>
    <t>DatTK, ThongNT</t>
  </si>
  <si>
    <t>KhanhH, NhutNM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</si>
</sst>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6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2DCDB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5" tint="0.59999389629810485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rgb="FFD9D9D9"/>
      </top>
      <bottom style="medium">
        <color rgb="FFD9D9D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3" borderId="1" xfId="0" applyFont="1" applyFill="1" applyBorder="1" applyAlignment="1">
      <alignment horizontal="left" vertical="center" indent="1"/>
    </xf>
    <xf numFmtId="0" fontId="7" fillId="13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2"/>
    </xf>
    <xf numFmtId="0" fontId="0" fillId="4" borderId="2" xfId="0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 indent="2"/>
    </xf>
    <xf numFmtId="0" fontId="0" fillId="11" borderId="2" xfId="0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indent="2"/>
    </xf>
    <xf numFmtId="0" fontId="0" fillId="9" borderId="2" xfId="0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center" indent="2"/>
    </xf>
    <xf numFmtId="0" fontId="0" fillId="10" borderId="2" xfId="0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4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1" fillId="0" borderId="0" xfId="0" applyFont="1"/>
    <xf numFmtId="0" fontId="21" fillId="0" borderId="0" xfId="1" applyFont="1" applyAlignment="1" applyProtection="1"/>
    <xf numFmtId="14" fontId="24" fillId="14" borderId="12" xfId="0" applyNumberFormat="1" applyFont="1" applyFill="1" applyBorder="1" applyAlignment="1">
      <alignment horizontal="center" vertical="center"/>
    </xf>
    <xf numFmtId="14" fontId="24" fillId="15" borderId="12" xfId="0" applyNumberFormat="1" applyFont="1" applyFill="1" applyBorder="1" applyAlignment="1">
      <alignment horizontal="center" vertical="center"/>
    </xf>
    <xf numFmtId="0" fontId="24" fillId="14" borderId="12" xfId="0" applyFont="1" applyFill="1" applyBorder="1" applyAlignment="1">
      <alignment horizontal="center" vertical="center"/>
    </xf>
    <xf numFmtId="0" fontId="24" fillId="16" borderId="12" xfId="0" applyFont="1" applyFill="1" applyBorder="1" applyAlignment="1">
      <alignment horizontal="left" vertical="center" indent="2"/>
    </xf>
    <xf numFmtId="9" fontId="5" fillId="14" borderId="12" xfId="0" applyNumberFormat="1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9" fontId="5" fillId="18" borderId="2" xfId="2" applyFont="1" applyFill="1" applyBorder="1" applyAlignment="1">
      <alignment horizontal="center" vertical="center"/>
    </xf>
    <xf numFmtId="14" fontId="24" fillId="17" borderId="12" xfId="0" applyNumberFormat="1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 vertical="center"/>
    </xf>
    <xf numFmtId="9" fontId="5" fillId="19" borderId="2" xfId="2" applyFont="1" applyFill="1" applyBorder="1" applyAlignment="1">
      <alignment horizontal="center" vertical="center"/>
    </xf>
    <xf numFmtId="14" fontId="24" fillId="20" borderId="12" xfId="0" applyNumberFormat="1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164" fontId="0" fillId="19" borderId="2" xfId="0" applyNumberForma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9" fontId="25" fillId="3" borderId="2" xfId="2" applyFont="1" applyFill="1" applyBorder="1" applyAlignment="1">
      <alignment horizontal="center" vertical="center"/>
    </xf>
    <xf numFmtId="164" fontId="25" fillId="3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9" fontId="5" fillId="21" borderId="2" xfId="2" applyFont="1" applyFill="1" applyBorder="1" applyAlignment="1">
      <alignment horizontal="center" vertical="center"/>
    </xf>
    <xf numFmtId="164" fontId="0" fillId="21" borderId="2" xfId="0" applyNumberFormat="1" applyFill="1" applyBorder="1" applyAlignment="1">
      <alignment horizontal="center" vertical="center"/>
    </xf>
    <xf numFmtId="164" fontId="5" fillId="21" borderId="2" xfId="0" applyNumberFormat="1" applyFont="1" applyFill="1" applyBorder="1" applyAlignment="1">
      <alignment horizontal="center" vertical="center"/>
    </xf>
    <xf numFmtId="14" fontId="24" fillId="22" borderId="12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9" borderId="2" xfId="0" applyFill="1" applyBorder="1" applyAlignment="1">
      <alignment horizontal="left" vertical="center"/>
    </xf>
    <xf numFmtId="0" fontId="25" fillId="3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1" borderId="2" xfId="0" applyFill="1" applyBorder="1" applyAlignment="1">
      <alignment horizontal="left" vertical="center"/>
    </xf>
    <xf numFmtId="0" fontId="24" fillId="23" borderId="12" xfId="0" applyFont="1" applyFill="1" applyBorder="1" applyAlignment="1">
      <alignment horizontal="left" vertical="center"/>
    </xf>
    <xf numFmtId="0" fontId="24" fillId="23" borderId="12" xfId="0" applyFont="1" applyFill="1" applyBorder="1" applyAlignment="1">
      <alignment horizontal="center" vertical="center"/>
    </xf>
    <xf numFmtId="9" fontId="5" fillId="23" borderId="12" xfId="0" applyNumberFormat="1" applyFont="1" applyFill="1" applyBorder="1" applyAlignment="1">
      <alignment horizontal="center" vertical="center"/>
    </xf>
    <xf numFmtId="14" fontId="24" fillId="23" borderId="12" xfId="0" applyNumberFormat="1" applyFont="1" applyFill="1" applyBorder="1" applyAlignment="1">
      <alignment horizontal="center" vertical="center"/>
    </xf>
    <xf numFmtId="0" fontId="24" fillId="17" borderId="12" xfId="0" applyFont="1" applyFill="1" applyBorder="1" applyAlignment="1">
      <alignment horizontal="left" vertical="center"/>
    </xf>
    <xf numFmtId="0" fontId="24" fillId="14" borderId="1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3" fillId="0" borderId="0" xfId="1" applyAlignment="1" applyProtection="1">
      <alignment horizontal="left" vertical="center"/>
    </xf>
    <xf numFmtId="0" fontId="22" fillId="0" borderId="0" xfId="1" applyFont="1" applyAlignment="1" applyProtection="1">
      <alignment horizontal="left" vertical="center"/>
    </xf>
    <xf numFmtId="166" fontId="0" fillId="8" borderId="6" xfId="0" applyNumberFormat="1" applyFill="1" applyBorder="1" applyAlignment="1">
      <alignment horizontal="left" vertical="center" wrapText="1" indent="1"/>
    </xf>
    <xf numFmtId="166" fontId="0" fillId="8" borderId="1" xfId="0" applyNumberFormat="1" applyFill="1" applyBorder="1" applyAlignment="1">
      <alignment horizontal="left" vertical="center" wrapText="1" indent="1"/>
    </xf>
    <xf numFmtId="166" fontId="0" fillId="8" borderId="7" xfId="0" applyNumberForma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55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B7" sqref="B7:B25"/>
    </sheetView>
  </sheetViews>
  <sheetFormatPr defaultColWidth="8.85546875" defaultRowHeight="15" x14ac:dyDescent="0.25"/>
  <cols>
    <col min="1" max="1" width="2.7109375" customWidth="1"/>
    <col min="2" max="2" width="74.28515625" customWidth="1"/>
    <col min="3" max="3" width="13.7109375" customWidth="1"/>
    <col min="4" max="4" width="10.7109375" customWidth="1"/>
    <col min="5" max="5" width="14.42578125" style="5" customWidth="1"/>
    <col min="6" max="6" width="14.42578125" customWidth="1"/>
    <col min="7" max="7" width="2.7109375" customWidth="1"/>
    <col min="8" max="8" width="6.140625" hidden="1" customWidth="1"/>
    <col min="9" max="15" width="2.42578125" customWidth="1"/>
    <col min="16" max="16" width="3" bestFit="1" customWidth="1"/>
    <col min="17" max="64" width="2.42578125" customWidth="1"/>
    <col min="69" max="70" width="10.28515625"/>
  </cols>
  <sheetData>
    <row r="1" spans="1:64" ht="28.5" x14ac:dyDescent="0.45">
      <c r="B1" s="16" t="s">
        <v>17</v>
      </c>
      <c r="C1" s="1"/>
      <c r="D1" s="2"/>
      <c r="E1" s="4"/>
      <c r="F1" s="71"/>
      <c r="H1" s="2"/>
      <c r="I1" s="8"/>
      <c r="J1" s="109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</row>
    <row r="2" spans="1:64" ht="19.5" customHeight="1" x14ac:dyDescent="0.3">
      <c r="B2" s="9"/>
      <c r="D2" s="6" t="s">
        <v>0</v>
      </c>
      <c r="E2" s="114">
        <v>44967</v>
      </c>
      <c r="F2" s="115"/>
    </row>
    <row r="3" spans="1:64" ht="19.5" customHeight="1" x14ac:dyDescent="0.3">
      <c r="B3" s="9"/>
      <c r="D3" s="6" t="s">
        <v>1</v>
      </c>
      <c r="E3" s="114">
        <f ca="1">TODAY()</f>
        <v>44972</v>
      </c>
      <c r="F3" s="115"/>
    </row>
    <row r="4" spans="1:64" ht="19.5" customHeight="1" x14ac:dyDescent="0.25">
      <c r="D4" s="6" t="s">
        <v>2</v>
      </c>
      <c r="E4" s="7">
        <v>1</v>
      </c>
      <c r="I4" s="111">
        <f>I5</f>
        <v>44963</v>
      </c>
      <c r="J4" s="112"/>
      <c r="K4" s="112"/>
      <c r="L4" s="112"/>
      <c r="M4" s="112"/>
      <c r="N4" s="112"/>
      <c r="O4" s="113"/>
      <c r="P4" s="111">
        <f>P5</f>
        <v>44970</v>
      </c>
      <c r="Q4" s="112"/>
      <c r="R4" s="112"/>
      <c r="S4" s="112"/>
      <c r="T4" s="112"/>
      <c r="U4" s="112"/>
      <c r="V4" s="113"/>
      <c r="W4" s="111">
        <f>W5</f>
        <v>44977</v>
      </c>
      <c r="X4" s="112"/>
      <c r="Y4" s="112"/>
      <c r="Z4" s="112"/>
      <c r="AA4" s="112"/>
      <c r="AB4" s="112"/>
      <c r="AC4" s="113"/>
      <c r="AD4" s="111">
        <f>AD5</f>
        <v>44984</v>
      </c>
      <c r="AE4" s="112"/>
      <c r="AF4" s="112"/>
      <c r="AG4" s="112"/>
      <c r="AH4" s="112"/>
      <c r="AI4" s="112"/>
      <c r="AJ4" s="113"/>
      <c r="AK4" s="111">
        <f>AK5</f>
        <v>44991</v>
      </c>
      <c r="AL4" s="112"/>
      <c r="AM4" s="112"/>
      <c r="AN4" s="112"/>
      <c r="AO4" s="112"/>
      <c r="AP4" s="112"/>
      <c r="AQ4" s="113"/>
      <c r="AR4" s="111">
        <f>AR5</f>
        <v>44998</v>
      </c>
      <c r="AS4" s="112"/>
      <c r="AT4" s="112"/>
      <c r="AU4" s="112"/>
      <c r="AV4" s="112"/>
      <c r="AW4" s="112"/>
      <c r="AX4" s="113"/>
      <c r="AY4" s="111">
        <f>AY5</f>
        <v>45005</v>
      </c>
      <c r="AZ4" s="112"/>
      <c r="BA4" s="112"/>
      <c r="BB4" s="112"/>
      <c r="BC4" s="112"/>
      <c r="BD4" s="112"/>
      <c r="BE4" s="113"/>
      <c r="BF4" s="111">
        <f>BF5</f>
        <v>45012</v>
      </c>
      <c r="BG4" s="112"/>
      <c r="BH4" s="112"/>
      <c r="BI4" s="112"/>
      <c r="BJ4" s="112"/>
      <c r="BK4" s="112"/>
      <c r="BL4" s="113"/>
    </row>
    <row r="5" spans="1:64" x14ac:dyDescent="0.25">
      <c r="A5" s="6"/>
      <c r="G5" s="6"/>
      <c r="I5" s="13">
        <f>E2-WEEKDAY(E2,1)+2+7*(E4-1)</f>
        <v>44963</v>
      </c>
      <c r="J5" s="12">
        <f>I5+1</f>
        <v>44964</v>
      </c>
      <c r="K5" s="12">
        <f t="shared" ref="K5:AX5" si="0">J5+1</f>
        <v>44965</v>
      </c>
      <c r="L5" s="12">
        <f t="shared" si="0"/>
        <v>44966</v>
      </c>
      <c r="M5" s="12">
        <f t="shared" si="0"/>
        <v>44967</v>
      </c>
      <c r="N5" s="12">
        <f t="shared" si="0"/>
        <v>44968</v>
      </c>
      <c r="O5" s="14">
        <f t="shared" si="0"/>
        <v>44969</v>
      </c>
      <c r="P5" s="13">
        <f>O5+1</f>
        <v>44970</v>
      </c>
      <c r="Q5" s="12">
        <f>P5+1</f>
        <v>44971</v>
      </c>
      <c r="R5" s="12">
        <f t="shared" si="0"/>
        <v>44972</v>
      </c>
      <c r="S5" s="12">
        <f t="shared" si="0"/>
        <v>44973</v>
      </c>
      <c r="T5" s="12">
        <f t="shared" si="0"/>
        <v>44974</v>
      </c>
      <c r="U5" s="12">
        <f t="shared" si="0"/>
        <v>44975</v>
      </c>
      <c r="V5" s="14">
        <f t="shared" si="0"/>
        <v>44976</v>
      </c>
      <c r="W5" s="13">
        <f>V5+1</f>
        <v>44977</v>
      </c>
      <c r="X5" s="12">
        <f>W5+1</f>
        <v>44978</v>
      </c>
      <c r="Y5" s="12">
        <f t="shared" si="0"/>
        <v>44979</v>
      </c>
      <c r="Z5" s="12">
        <f t="shared" si="0"/>
        <v>44980</v>
      </c>
      <c r="AA5" s="12">
        <f t="shared" si="0"/>
        <v>44981</v>
      </c>
      <c r="AB5" s="12">
        <f t="shared" si="0"/>
        <v>44982</v>
      </c>
      <c r="AC5" s="14">
        <f t="shared" si="0"/>
        <v>44983</v>
      </c>
      <c r="AD5" s="13">
        <f>AC5+1</f>
        <v>44984</v>
      </c>
      <c r="AE5" s="12">
        <f>AD5+1</f>
        <v>44985</v>
      </c>
      <c r="AF5" s="12">
        <f t="shared" si="0"/>
        <v>44986</v>
      </c>
      <c r="AG5" s="12">
        <f t="shared" si="0"/>
        <v>44987</v>
      </c>
      <c r="AH5" s="12">
        <f t="shared" si="0"/>
        <v>44988</v>
      </c>
      <c r="AI5" s="12">
        <f t="shared" si="0"/>
        <v>44989</v>
      </c>
      <c r="AJ5" s="14">
        <f t="shared" si="0"/>
        <v>44990</v>
      </c>
      <c r="AK5" s="13">
        <f>AJ5+1</f>
        <v>44991</v>
      </c>
      <c r="AL5" s="12">
        <f>AK5+1</f>
        <v>44992</v>
      </c>
      <c r="AM5" s="12">
        <f t="shared" si="0"/>
        <v>44993</v>
      </c>
      <c r="AN5" s="12">
        <f t="shared" si="0"/>
        <v>44994</v>
      </c>
      <c r="AO5" s="12">
        <f t="shared" si="0"/>
        <v>44995</v>
      </c>
      <c r="AP5" s="12">
        <f t="shared" si="0"/>
        <v>44996</v>
      </c>
      <c r="AQ5" s="14">
        <f t="shared" si="0"/>
        <v>44997</v>
      </c>
      <c r="AR5" s="13">
        <f>AQ5+1</f>
        <v>44998</v>
      </c>
      <c r="AS5" s="12">
        <f>AR5+1</f>
        <v>44999</v>
      </c>
      <c r="AT5" s="12">
        <f t="shared" si="0"/>
        <v>45000</v>
      </c>
      <c r="AU5" s="12">
        <f t="shared" si="0"/>
        <v>45001</v>
      </c>
      <c r="AV5" s="12">
        <f t="shared" si="0"/>
        <v>45002</v>
      </c>
      <c r="AW5" s="12">
        <f t="shared" si="0"/>
        <v>45003</v>
      </c>
      <c r="AX5" s="14">
        <f t="shared" si="0"/>
        <v>45004</v>
      </c>
      <c r="AY5" s="13">
        <f>AX5+1</f>
        <v>45005</v>
      </c>
      <c r="AZ5" s="12">
        <f>AY5+1</f>
        <v>45006</v>
      </c>
      <c r="BA5" s="12">
        <f t="shared" ref="BA5:BE5" si="1">AZ5+1</f>
        <v>45007</v>
      </c>
      <c r="BB5" s="12">
        <f t="shared" si="1"/>
        <v>45008</v>
      </c>
      <c r="BC5" s="12">
        <f t="shared" si="1"/>
        <v>45009</v>
      </c>
      <c r="BD5" s="12">
        <f t="shared" si="1"/>
        <v>45010</v>
      </c>
      <c r="BE5" s="14">
        <f t="shared" si="1"/>
        <v>45011</v>
      </c>
      <c r="BF5" s="13">
        <f>BE5+1</f>
        <v>45012</v>
      </c>
      <c r="BG5" s="12">
        <f>BF5+1</f>
        <v>45013</v>
      </c>
      <c r="BH5" s="12">
        <f t="shared" ref="BH5:BL5" si="2">BG5+1</f>
        <v>45014</v>
      </c>
      <c r="BI5" s="12">
        <f t="shared" si="2"/>
        <v>45015</v>
      </c>
      <c r="BJ5" s="12">
        <f t="shared" si="2"/>
        <v>45016</v>
      </c>
      <c r="BK5" s="12">
        <f t="shared" si="2"/>
        <v>45017</v>
      </c>
      <c r="BL5" s="14">
        <f t="shared" si="2"/>
        <v>45018</v>
      </c>
    </row>
    <row r="6" spans="1:64" ht="29.25" customHeight="1" thickBot="1" x14ac:dyDescent="0.3">
      <c r="A6" s="19"/>
      <c r="B6" s="10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/>
      <c r="H6" s="11" t="s">
        <v>8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4" s="3" customFormat="1" ht="21.75" thickBot="1" x14ac:dyDescent="0.3">
      <c r="A7" s="19"/>
      <c r="B7" s="106" t="s">
        <v>12</v>
      </c>
      <c r="C7" s="79">
        <v>1</v>
      </c>
      <c r="D7" s="80"/>
      <c r="E7" s="81">
        <v>44967</v>
      </c>
      <c r="F7" s="81">
        <v>44969</v>
      </c>
      <c r="G7" s="25"/>
      <c r="H7" s="25">
        <f t="shared" ref="H7:H51" si="6">IF(OR(ISBLANK(task_start),ISBLANK(task_end)),"",task_end-task_start+1)</f>
        <v>3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</row>
    <row r="8" spans="1:64" s="3" customFormat="1" ht="21.75" thickBot="1" x14ac:dyDescent="0.3">
      <c r="A8" s="19"/>
      <c r="B8" s="106" t="s">
        <v>11</v>
      </c>
      <c r="C8" s="79"/>
      <c r="D8" s="80"/>
      <c r="E8" s="81">
        <v>44970</v>
      </c>
      <c r="F8" s="81">
        <v>44972</v>
      </c>
      <c r="G8" s="25"/>
      <c r="H8" s="25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</row>
    <row r="9" spans="1:64" s="3" customFormat="1" ht="21.75" thickBot="1" x14ac:dyDescent="0.3">
      <c r="A9" s="19"/>
      <c r="B9" s="98" t="s">
        <v>14</v>
      </c>
      <c r="C9" s="82">
        <v>1</v>
      </c>
      <c r="D9" s="83"/>
      <c r="E9" s="84">
        <v>44967</v>
      </c>
      <c r="F9" s="84">
        <v>44970</v>
      </c>
      <c r="G9" s="25"/>
      <c r="H9" s="25">
        <f t="shared" si="6"/>
        <v>4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spans="1:64" s="3" customFormat="1" ht="21.75" thickBot="1" x14ac:dyDescent="0.3">
      <c r="A10" s="19"/>
      <c r="B10" s="98" t="s">
        <v>15</v>
      </c>
      <c r="C10" s="85"/>
      <c r="D10" s="83"/>
      <c r="E10" s="86">
        <v>44971</v>
      </c>
      <c r="F10" s="86">
        <v>44973</v>
      </c>
      <c r="G10" s="25"/>
      <c r="H10" s="25">
        <f t="shared" si="6"/>
        <v>3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8"/>
      <c r="V10" s="68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</row>
    <row r="11" spans="1:64" s="3" customFormat="1" ht="21.75" thickBot="1" x14ac:dyDescent="0.3">
      <c r="A11" s="19"/>
      <c r="B11" s="98" t="s">
        <v>13</v>
      </c>
      <c r="C11" s="85"/>
      <c r="D11" s="83"/>
      <c r="E11" s="86">
        <v>44974</v>
      </c>
      <c r="F11" s="86">
        <v>44976</v>
      </c>
      <c r="G11" s="25"/>
      <c r="H11" s="25">
        <f t="shared" si="6"/>
        <v>3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</row>
    <row r="12" spans="1:64" s="3" customFormat="1" ht="21.75" thickBot="1" x14ac:dyDescent="0.3">
      <c r="A12" s="19"/>
      <c r="B12" s="99" t="s">
        <v>16</v>
      </c>
      <c r="C12" s="87"/>
      <c r="D12" s="88"/>
      <c r="E12" s="89">
        <v>44967</v>
      </c>
      <c r="F12" s="89">
        <v>44995</v>
      </c>
      <c r="G12" s="25"/>
      <c r="H12" s="25">
        <f t="shared" si="6"/>
        <v>29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8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</row>
    <row r="13" spans="1:64" s="3" customFormat="1" ht="21.75" thickBot="1" x14ac:dyDescent="0.3">
      <c r="A13" s="19"/>
      <c r="B13" s="100" t="s">
        <v>18</v>
      </c>
      <c r="C13" s="90"/>
      <c r="D13" s="43"/>
      <c r="E13" s="44">
        <v>44967</v>
      </c>
      <c r="F13" s="44">
        <v>44970</v>
      </c>
      <c r="G13" s="25"/>
      <c r="H13" s="25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8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</row>
    <row r="14" spans="1:64" s="3" customFormat="1" ht="21.75" thickBot="1" x14ac:dyDescent="0.3">
      <c r="A14" s="19"/>
      <c r="B14" s="100" t="s">
        <v>19</v>
      </c>
      <c r="C14" s="90"/>
      <c r="D14" s="43"/>
      <c r="E14" s="44">
        <v>44971</v>
      </c>
      <c r="F14" s="44">
        <v>44973</v>
      </c>
      <c r="G14" s="25"/>
      <c r="H14" s="25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8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</row>
    <row r="15" spans="1:64" s="3" customFormat="1" ht="21.75" thickBot="1" x14ac:dyDescent="0.3">
      <c r="A15" s="19"/>
      <c r="B15" s="100" t="s">
        <v>20</v>
      </c>
      <c r="C15" s="90"/>
      <c r="D15" s="43"/>
      <c r="E15" s="44">
        <v>44974</v>
      </c>
      <c r="F15" s="44">
        <v>44976</v>
      </c>
      <c r="G15" s="25"/>
      <c r="H15" s="25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8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</row>
    <row r="16" spans="1:64" s="3" customFormat="1" ht="21.75" thickBot="1" x14ac:dyDescent="0.3">
      <c r="A16" s="19"/>
      <c r="B16" s="101" t="s">
        <v>21</v>
      </c>
      <c r="C16" s="91"/>
      <c r="D16" s="92"/>
      <c r="E16" s="93">
        <v>44967</v>
      </c>
      <c r="F16" s="94">
        <v>44995</v>
      </c>
      <c r="G16" s="25"/>
      <c r="H16" s="25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8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</row>
    <row r="17" spans="1:64" s="3" customFormat="1" ht="21.75" thickBot="1" x14ac:dyDescent="0.3">
      <c r="A17" s="19"/>
      <c r="B17" s="96" t="s">
        <v>22</v>
      </c>
      <c r="C17" s="32"/>
      <c r="D17" s="33"/>
      <c r="E17" s="34">
        <v>44967</v>
      </c>
      <c r="F17" s="35">
        <v>44970</v>
      </c>
      <c r="G17" s="25"/>
      <c r="H17" s="25">
        <f t="shared" si="6"/>
        <v>4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</row>
    <row r="18" spans="1:64" s="3" customFormat="1" ht="21.75" thickBot="1" x14ac:dyDescent="0.3">
      <c r="A18" s="19"/>
      <c r="B18" s="96" t="s">
        <v>23</v>
      </c>
      <c r="C18" s="32"/>
      <c r="D18" s="33"/>
      <c r="E18" s="95">
        <v>44971</v>
      </c>
      <c r="F18" s="95">
        <v>44973</v>
      </c>
      <c r="G18" s="25"/>
      <c r="H18" s="25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</row>
    <row r="19" spans="1:64" s="3" customFormat="1" ht="21.75" thickBot="1" x14ac:dyDescent="0.3">
      <c r="A19" s="19"/>
      <c r="B19" s="97" t="s">
        <v>20</v>
      </c>
      <c r="C19" s="34"/>
      <c r="D19" s="33"/>
      <c r="E19" s="95">
        <v>44974</v>
      </c>
      <c r="F19" s="95">
        <v>44976</v>
      </c>
      <c r="G19" s="25"/>
      <c r="H19" s="25">
        <f t="shared" si="6"/>
        <v>3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</row>
    <row r="20" spans="1:64" s="3" customFormat="1" ht="21.75" thickBot="1" x14ac:dyDescent="0.3">
      <c r="A20" s="19"/>
      <c r="B20" s="102" t="s">
        <v>24</v>
      </c>
      <c r="C20" s="103"/>
      <c r="D20" s="104"/>
      <c r="E20" s="105">
        <v>44967</v>
      </c>
      <c r="F20" s="105">
        <v>44995</v>
      </c>
      <c r="G20" s="25"/>
      <c r="H20" s="25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8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</row>
    <row r="21" spans="1:64" s="3" customFormat="1" ht="21.75" thickBot="1" x14ac:dyDescent="0.3">
      <c r="A21" s="19"/>
      <c r="B21" s="107" t="s">
        <v>25</v>
      </c>
      <c r="C21" s="76"/>
      <c r="D21" s="78"/>
      <c r="E21" s="74">
        <v>44967</v>
      </c>
      <c r="F21" s="74">
        <v>44995</v>
      </c>
      <c r="G21" s="25"/>
      <c r="H21" s="25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8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</row>
    <row r="22" spans="1:64" s="3" customFormat="1" ht="21.75" thickBot="1" x14ac:dyDescent="0.3">
      <c r="A22" s="19"/>
      <c r="B22" s="108" t="s">
        <v>26</v>
      </c>
      <c r="C22" s="29"/>
      <c r="D22" s="28"/>
      <c r="E22" s="74">
        <v>44967</v>
      </c>
      <c r="F22" s="74">
        <v>44970</v>
      </c>
      <c r="G22" s="25"/>
      <c r="H22" s="25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8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</row>
    <row r="23" spans="1:64" s="3" customFormat="1" ht="21.75" thickBot="1" x14ac:dyDescent="0.3">
      <c r="A23" s="19"/>
      <c r="B23" s="108" t="s">
        <v>27</v>
      </c>
      <c r="C23" s="29"/>
      <c r="D23" s="28"/>
      <c r="E23" s="29">
        <v>44971</v>
      </c>
      <c r="F23" s="29">
        <v>44973</v>
      </c>
      <c r="G23" s="25"/>
      <c r="H23" s="25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8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</row>
    <row r="24" spans="1:64" s="3" customFormat="1" ht="21.75" thickBot="1" x14ac:dyDescent="0.3">
      <c r="A24" s="19"/>
      <c r="B24" s="108" t="s">
        <v>20</v>
      </c>
      <c r="C24" s="29"/>
      <c r="D24" s="28"/>
      <c r="E24" s="29">
        <v>44974</v>
      </c>
      <c r="F24" s="29">
        <v>44976</v>
      </c>
      <c r="G24" s="25"/>
      <c r="H24" s="25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8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</row>
    <row r="25" spans="1:64" s="3" customFormat="1" ht="21.75" thickBot="1" x14ac:dyDescent="0.3">
      <c r="A25" s="19"/>
      <c r="B25" s="108" t="s">
        <v>28</v>
      </c>
      <c r="C25" s="29"/>
      <c r="D25" s="28"/>
      <c r="E25" s="29">
        <v>44977</v>
      </c>
      <c r="F25" s="29">
        <v>44995</v>
      </c>
      <c r="G25" s="25"/>
      <c r="H25" s="25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8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</row>
    <row r="26" spans="1:64" s="3" customFormat="1" ht="21.75" thickBot="1" x14ac:dyDescent="0.3">
      <c r="A26" s="19"/>
      <c r="B26" s="26"/>
      <c r="C26" s="27"/>
      <c r="D26" s="28"/>
      <c r="E26" s="29"/>
      <c r="F26" s="30"/>
      <c r="G26" s="25"/>
      <c r="H26" s="25" t="str">
        <f t="shared" si="6"/>
        <v/>
      </c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</row>
    <row r="27" spans="1:64" s="3" customFormat="1" ht="21.75" thickBot="1" x14ac:dyDescent="0.3">
      <c r="A27" s="19"/>
      <c r="B27" s="31"/>
      <c r="C27" s="32"/>
      <c r="D27" s="33"/>
      <c r="E27" s="34"/>
      <c r="F27" s="35"/>
      <c r="G27" s="25"/>
      <c r="H27" s="25" t="str">
        <f t="shared" si="6"/>
        <v/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</row>
    <row r="28" spans="1:64" s="3" customFormat="1" ht="21.75" thickBot="1" x14ac:dyDescent="0.3">
      <c r="A28" s="19"/>
      <c r="B28" s="36"/>
      <c r="C28" s="37"/>
      <c r="D28" s="38"/>
      <c r="E28" s="39"/>
      <c r="F28" s="39"/>
      <c r="G28" s="25"/>
      <c r="H28" s="25" t="str">
        <f t="shared" si="6"/>
        <v/>
      </c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</row>
    <row r="29" spans="1:64" s="3" customFormat="1" ht="21.75" thickBot="1" x14ac:dyDescent="0.3">
      <c r="A29" s="19"/>
      <c r="B29" s="36"/>
      <c r="C29" s="37"/>
      <c r="D29" s="38"/>
      <c r="E29" s="39"/>
      <c r="F29" s="40"/>
      <c r="G29" s="25"/>
      <c r="H29" s="25" t="str">
        <f t="shared" si="6"/>
        <v/>
      </c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</row>
    <row r="30" spans="1:64" s="3" customFormat="1" ht="21.75" thickBot="1" x14ac:dyDescent="0.3">
      <c r="A30" s="19"/>
      <c r="B30" s="77"/>
      <c r="C30" s="37"/>
      <c r="D30" s="38"/>
      <c r="E30" s="39"/>
      <c r="F30" s="40"/>
      <c r="G30" s="25"/>
      <c r="H30" s="25" t="str">
        <f t="shared" si="6"/>
        <v/>
      </c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</row>
    <row r="31" spans="1:64" s="3" customFormat="1" ht="21.75" thickBot="1" x14ac:dyDescent="0.3">
      <c r="A31" s="19"/>
      <c r="B31" s="36"/>
      <c r="C31" s="37"/>
      <c r="D31" s="38"/>
      <c r="E31" s="40"/>
      <c r="F31" s="40"/>
      <c r="G31" s="25"/>
      <c r="H31" s="25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</row>
    <row r="32" spans="1:64" s="3" customFormat="1" ht="21.75" thickBot="1" x14ac:dyDescent="0.3">
      <c r="A32" s="19"/>
      <c r="B32" s="36"/>
      <c r="C32" s="37"/>
      <c r="D32" s="38"/>
      <c r="E32" s="40"/>
      <c r="F32" s="40"/>
      <c r="G32" s="25"/>
      <c r="H32" s="25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</row>
    <row r="33" spans="1:64" s="3" customFormat="1" ht="21.75" thickBot="1" x14ac:dyDescent="0.3">
      <c r="A33" s="19"/>
      <c r="B33" s="36"/>
      <c r="C33" s="37"/>
      <c r="D33" s="38"/>
      <c r="E33" s="39"/>
      <c r="F33" s="40"/>
      <c r="G33" s="25"/>
      <c r="H33" s="25" t="str">
        <f t="shared" si="6"/>
        <v/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</row>
    <row r="34" spans="1:64" s="3" customFormat="1" ht="21.75" thickBot="1" x14ac:dyDescent="0.3">
      <c r="A34" s="19"/>
      <c r="B34" s="41"/>
      <c r="C34" s="42"/>
      <c r="D34" s="43"/>
      <c r="E34" s="44"/>
      <c r="F34" s="45"/>
      <c r="G34" s="25"/>
      <c r="H34" s="25" t="str">
        <f t="shared" si="6"/>
        <v/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</row>
    <row r="35" spans="1:64" s="3" customFormat="1" ht="21.75" thickBot="1" x14ac:dyDescent="0.3">
      <c r="A35" s="19"/>
      <c r="B35" s="46"/>
      <c r="C35" s="47"/>
      <c r="D35" s="48"/>
      <c r="E35" s="75"/>
      <c r="F35" s="75"/>
      <c r="G35" s="25"/>
      <c r="H35" s="25" t="str">
        <f t="shared" si="6"/>
        <v/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</row>
    <row r="36" spans="1:64" s="3" customFormat="1" ht="21.75" thickBot="1" x14ac:dyDescent="0.3">
      <c r="A36" s="19"/>
      <c r="B36" s="46"/>
      <c r="C36" s="47"/>
      <c r="D36" s="48"/>
      <c r="E36" s="75"/>
      <c r="F36" s="75"/>
      <c r="G36" s="25"/>
      <c r="H36" s="25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</row>
    <row r="37" spans="1:64" s="3" customFormat="1" ht="21.75" thickBot="1" x14ac:dyDescent="0.3">
      <c r="A37" s="19"/>
      <c r="B37" s="46"/>
      <c r="C37" s="47"/>
      <c r="D37" s="48"/>
      <c r="E37" s="75"/>
      <c r="F37" s="75"/>
      <c r="G37" s="25"/>
      <c r="H37" s="25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</row>
    <row r="38" spans="1:64" s="3" customFormat="1" ht="21.75" thickBot="1" x14ac:dyDescent="0.3">
      <c r="A38" s="19"/>
      <c r="B38" s="46"/>
      <c r="C38" s="47"/>
      <c r="D38" s="48"/>
      <c r="E38" s="75"/>
      <c r="F38" s="75"/>
      <c r="G38" s="25"/>
      <c r="H38" s="25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</row>
    <row r="39" spans="1:64" s="3" customFormat="1" ht="21.75" thickBot="1" x14ac:dyDescent="0.3">
      <c r="A39" s="19"/>
      <c r="B39" s="46"/>
      <c r="C39" s="47"/>
      <c r="D39" s="48"/>
      <c r="E39" s="49"/>
      <c r="F39" s="50"/>
      <c r="G39" s="25"/>
      <c r="H39" s="25" t="str">
        <f t="shared" si="6"/>
        <v/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</row>
    <row r="40" spans="1:64" s="3" customFormat="1" ht="21.75" thickBot="1" x14ac:dyDescent="0.3">
      <c r="A40" s="19"/>
      <c r="B40" s="51"/>
      <c r="C40" s="52"/>
      <c r="D40" s="53"/>
      <c r="E40" s="54"/>
      <c r="F40" s="55"/>
      <c r="G40" s="25"/>
      <c r="H40" s="25" t="str">
        <f t="shared" si="6"/>
        <v/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</row>
    <row r="41" spans="1:64" s="3" customFormat="1" ht="21.75" thickBot="1" x14ac:dyDescent="0.3">
      <c r="A41" s="19"/>
      <c r="B41" s="56"/>
      <c r="C41" s="57"/>
      <c r="D41" s="58"/>
      <c r="E41" s="59"/>
      <c r="F41" s="60"/>
      <c r="G41" s="25"/>
      <c r="H41" s="25" t="str">
        <f t="shared" si="6"/>
        <v/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</row>
    <row r="42" spans="1:64" s="3" customFormat="1" ht="21.75" thickBot="1" x14ac:dyDescent="0.3">
      <c r="A42" s="19"/>
      <c r="B42" s="56"/>
      <c r="C42" s="57"/>
      <c r="D42" s="58"/>
      <c r="E42" s="59"/>
      <c r="F42" s="60"/>
      <c r="G42" s="25"/>
      <c r="H42" s="25" t="str">
        <f t="shared" si="6"/>
        <v/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</row>
    <row r="43" spans="1:64" s="3" customFormat="1" ht="21.75" thickBot="1" x14ac:dyDescent="0.3">
      <c r="A43" s="19"/>
      <c r="B43" s="56"/>
      <c r="C43" s="57"/>
      <c r="D43" s="58"/>
      <c r="E43" s="59"/>
      <c r="F43" s="60"/>
      <c r="G43" s="25"/>
      <c r="H43" s="25" t="str">
        <f t="shared" si="6"/>
        <v/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</row>
    <row r="44" spans="1:64" s="3" customFormat="1" ht="21.75" thickBot="1" x14ac:dyDescent="0.3">
      <c r="A44" s="19"/>
      <c r="B44" s="56"/>
      <c r="C44" s="57"/>
      <c r="D44" s="58"/>
      <c r="E44" s="59"/>
      <c r="F44" s="60"/>
      <c r="G44" s="25"/>
      <c r="H44" s="25" t="str">
        <f t="shared" si="6"/>
        <v/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</row>
    <row r="45" spans="1:64" s="3" customFormat="1" ht="21.75" thickBot="1" x14ac:dyDescent="0.3">
      <c r="A45" s="19"/>
      <c r="B45" s="56"/>
      <c r="C45" s="57"/>
      <c r="D45" s="58"/>
      <c r="E45" s="59"/>
      <c r="F45" s="60"/>
      <c r="G45" s="25"/>
      <c r="H45" s="25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</row>
    <row r="46" spans="1:64" s="3" customFormat="1" ht="21.75" thickBot="1" x14ac:dyDescent="0.3">
      <c r="A46" s="19"/>
      <c r="B46" s="56"/>
      <c r="C46" s="57"/>
      <c r="D46" s="58"/>
      <c r="E46" s="59"/>
      <c r="F46" s="60"/>
      <c r="G46" s="25"/>
      <c r="H46" s="25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</row>
    <row r="47" spans="1:64" s="3" customFormat="1" ht="21.75" thickBot="1" x14ac:dyDescent="0.3">
      <c r="A47" s="19"/>
      <c r="B47" s="56"/>
      <c r="C47" s="57"/>
      <c r="D47" s="58"/>
      <c r="E47" s="59"/>
      <c r="F47" s="60"/>
      <c r="G47" s="25"/>
      <c r="H47" s="25" t="str">
        <f t="shared" si="6"/>
        <v/>
      </c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</row>
    <row r="48" spans="1:64" s="3" customFormat="1" ht="21.75" thickBot="1" x14ac:dyDescent="0.3">
      <c r="A48" s="19"/>
      <c r="B48" s="20"/>
      <c r="C48" s="21"/>
      <c r="D48" s="22"/>
      <c r="E48" s="23"/>
      <c r="F48" s="24"/>
      <c r="G48" s="25"/>
      <c r="H48" s="25" t="str">
        <f t="shared" si="6"/>
        <v/>
      </c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</row>
    <row r="49" spans="1:64" s="3" customFormat="1" ht="21.75" thickBot="1" x14ac:dyDescent="0.3">
      <c r="A49" s="19"/>
      <c r="B49" s="20"/>
      <c r="C49" s="21"/>
      <c r="D49" s="22"/>
      <c r="E49" s="23"/>
      <c r="F49" s="24"/>
      <c r="G49" s="25"/>
      <c r="H49" s="25" t="str">
        <f t="shared" si="6"/>
        <v/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</row>
    <row r="50" spans="1:64" s="3" customFormat="1" ht="21.75" thickBot="1" x14ac:dyDescent="0.3">
      <c r="A50" s="19"/>
      <c r="B50" s="20"/>
      <c r="C50" s="21"/>
      <c r="D50" s="22"/>
      <c r="E50" s="23"/>
      <c r="F50" s="24"/>
      <c r="G50" s="25"/>
      <c r="H50" s="25" t="str">
        <f t="shared" si="6"/>
        <v/>
      </c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</row>
    <row r="51" spans="1:64" s="3" customFormat="1" ht="21.75" thickBot="1" x14ac:dyDescent="0.3">
      <c r="A51" s="19"/>
      <c r="B51" s="61" t="s">
        <v>9</v>
      </c>
      <c r="C51" s="62"/>
      <c r="D51" s="63"/>
      <c r="E51" s="64"/>
      <c r="F51" s="65"/>
      <c r="G51" s="66"/>
      <c r="H51" s="66" t="str">
        <f t="shared" si="6"/>
        <v/>
      </c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</row>
    <row r="52" spans="1:64" x14ac:dyDescent="0.25">
      <c r="A52" s="6"/>
      <c r="G52" s="6"/>
    </row>
    <row r="53" spans="1:64" x14ac:dyDescent="0.25">
      <c r="B53" s="17"/>
      <c r="C53" s="17"/>
      <c r="F53" s="70">
        <v>43113</v>
      </c>
    </row>
    <row r="54" spans="1:64" x14ac:dyDescent="0.25">
      <c r="B54" s="73"/>
      <c r="C54" s="18"/>
    </row>
    <row r="55" spans="1:64" x14ac:dyDescent="0.25">
      <c r="B55" s="72"/>
    </row>
  </sheetData>
  <mergeCells count="11"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phoneticPr fontId="23" type="noConversion"/>
  <conditionalFormatting sqref="D7:D19 D22:D51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51">
    <cfRule type="expression" dxfId="2" priority="26">
      <formula>AND(task_start&lt;=I$5,ROUNDDOWN((task_end-task_start+1)*task_progress,0)+task_start-1&gt;=I$5)</formula>
    </cfRule>
    <cfRule type="expression" dxfId="1" priority="27" stopIfTrue="1">
      <formula>AND(task_end&gt;=I$5,task_start&lt;I$5+1)</formula>
    </cfRule>
  </conditionalFormatting>
  <conditionalFormatting sqref="I5:BL51">
    <cfRule type="expression" dxfId="0" priority="28">
      <formula>AND(today&gt;=I$5,today&lt;I$5+1)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D7:D19 D22:D51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Member!$A$2</xm:f>
          </x14:formula1>
          <xm:sqref>C16</xm:sqref>
        </x14:dataValidation>
        <x14:dataValidation type="list" allowBlank="1" showInputMessage="1" showErrorMessage="1" xr:uid="{00000000-0002-0000-0000-000002000000}">
          <x14:formula1>
            <xm:f>Member!$A$2:$A$8</xm:f>
          </x14:formula1>
          <xm:sqref>C41:C46 C28:C32 C10:C15 C35:C38 C19 C22:C25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10" sqref="A10"/>
    </sheetView>
  </sheetViews>
  <sheetFormatPr defaultColWidth="8.85546875" defaultRowHeight="15" x14ac:dyDescent="0.25"/>
  <cols>
    <col min="1" max="1" width="30.7109375" customWidth="1"/>
  </cols>
  <sheetData>
    <row r="1" spans="1:1" x14ac:dyDescent="0.25">
      <c r="A1" t="s">
        <v>10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ProjectSchedule</vt:lpstr>
      <vt:lpstr>Member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>Vertex42.com</dc:creator>
  <cp:keywords/>
  <dc:description>© 2018-2019 Vertex42 LLC. All Rights Reserved.</dc:description>
  <cp:lastModifiedBy>Thong Nguyen Trung</cp:lastModifiedBy>
  <cp:revision/>
  <dcterms:created xsi:type="dcterms:W3CDTF">2017-01-09T18:01:51Z</dcterms:created>
  <dcterms:modified xsi:type="dcterms:W3CDTF">2023-02-15T02:02:45Z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