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correoipn-my.sharepoint.com/personal/dvazquezg1600_alumno_ipn_mx/Documents/Fisica Y Mates/Lib. Lic. fismath/2.Fisica/6. Fisica Computacional/Fisica Numerica/Tareas/Tarea 2/"/>
    </mc:Choice>
  </mc:AlternateContent>
  <xr:revisionPtr revIDLastSave="80" documentId="11_EA688057825FBA3F6455AC755BB8B6FF68BBFA47" xr6:coauthVersionLast="47" xr6:coauthVersionMax="47" xr10:uidLastSave="{D3DE4CBB-5CC9-425E-A878-8A349D514880}"/>
  <bookViews>
    <workbookView xWindow="-120" yWindow="-120" windowWidth="29040" windowHeight="164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E12" i="1"/>
  <c r="E3" i="1"/>
  <c r="F3" i="1"/>
  <c r="F4" i="1"/>
  <c r="E6" i="1"/>
  <c r="F6" i="1"/>
  <c r="E10" i="1"/>
  <c r="F10" i="1"/>
  <c r="F2" i="1"/>
  <c r="E2" i="1"/>
  <c r="D2" i="1"/>
  <c r="D9" i="1"/>
  <c r="D7" i="1"/>
  <c r="E7" i="1" s="1"/>
  <c r="C10" i="1"/>
  <c r="C9" i="1"/>
  <c r="F9" i="1" s="1"/>
  <c r="C8" i="1"/>
  <c r="F8" i="1" s="1"/>
  <c r="B10" i="1"/>
  <c r="B9" i="1"/>
  <c r="E9" i="1" s="1"/>
  <c r="B8" i="1"/>
  <c r="E8" i="1" s="1"/>
  <c r="B5" i="1"/>
  <c r="E5" i="1" s="1"/>
  <c r="B4" i="1"/>
  <c r="E4" i="1" s="1"/>
  <c r="D5" i="1"/>
  <c r="F5" i="1" s="1"/>
  <c r="F7" i="1" l="1"/>
</calcChain>
</file>

<file path=xl/sharedStrings.xml><?xml version="1.0" encoding="utf-8"?>
<sst xmlns="http://schemas.openxmlformats.org/spreadsheetml/2006/main" count="14" uniqueCount="14">
  <si>
    <t>J_3(0.1)</t>
  </si>
  <si>
    <t>J_5(0.1)</t>
  </si>
  <si>
    <t>J_8(0.1)</t>
  </si>
  <si>
    <t>J_3(1)</t>
  </si>
  <si>
    <t>J_5(1)</t>
  </si>
  <si>
    <t>J_8(1)</t>
  </si>
  <si>
    <t>J_3(10)</t>
  </si>
  <si>
    <t>J_5(10)</t>
  </si>
  <si>
    <t>J_8(10)</t>
  </si>
  <si>
    <t xml:space="preserve">Metodo Up </t>
  </si>
  <si>
    <t xml:space="preserve">Metodo Down </t>
  </si>
  <si>
    <t xml:space="preserve">Valor Real </t>
  </si>
  <si>
    <t>Error relativo Up</t>
  </si>
  <si>
    <t xml:space="preserve">Error Relativo Down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</si>
</sst>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1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F13" sqref="F13"/>
    </sheetView>
  </sheetViews>
  <sheetFormatPr baseColWidth="10" defaultColWidth="9.140625" defaultRowHeight="15" x14ac:dyDescent="0.25"/>
  <cols>
    <col min="2" max="2" width="23.42578125" bestFit="1" customWidth="1"/>
    <col min="3" max="3" width="22.7109375" bestFit="1" customWidth="1"/>
    <col min="4" max="4" width="26" customWidth="1"/>
    <col min="5" max="5" width="17.140625" bestFit="1" customWidth="1"/>
    <col min="6" max="7" width="17.7109375" bestFit="1" customWidth="1"/>
    <col min="8" max="8" width="11" bestFit="1" customWidth="1"/>
  </cols>
  <sheetData>
    <row r="1" spans="1:6" x14ac:dyDescent="0.25">
      <c r="A1" s="1"/>
      <c r="B1" s="8" t="s">
        <v>9</v>
      </c>
      <c r="C1" s="8" t="s">
        <v>10</v>
      </c>
      <c r="D1" s="8" t="s">
        <v>11</v>
      </c>
      <c r="E1" s="8" t="s">
        <v>12</v>
      </c>
      <c r="F1" s="9" t="s">
        <v>13</v>
      </c>
    </row>
    <row r="2" spans="1:6" x14ac:dyDescent="0.25">
      <c r="A2" s="10" t="s">
        <v>0</v>
      </c>
      <c r="B2" s="2">
        <v>9.5185172723777305E-6</v>
      </c>
      <c r="C2" s="2">
        <v>9.5185197208655694E-6</v>
      </c>
      <c r="D2" s="2">
        <f>0.000009518519719</f>
        <v>9.5185197189999996E-6</v>
      </c>
      <c r="E2" s="3">
        <f>ABS((B2-$D2)/$D2)</f>
        <v>2.5703810480636921E-7</v>
      </c>
      <c r="F2" s="4">
        <f>ABS((C2-$D2)/$D2)</f>
        <v>1.9599368311576667E-10</v>
      </c>
    </row>
    <row r="3" spans="1:6" x14ac:dyDescent="0.25">
      <c r="A3" s="10" t="s">
        <v>1</v>
      </c>
      <c r="B3" s="2">
        <v>-1.44569836102448E-8</v>
      </c>
      <c r="C3" s="2">
        <v>9.6163102329164397E-10</v>
      </c>
      <c r="D3" s="2">
        <v>9.6163102310000008E-10</v>
      </c>
      <c r="E3" s="3">
        <f t="shared" ref="E3:E10" si="0">ABS((B3-$D3)/$D3)</f>
        <v>16.033815739055477</v>
      </c>
      <c r="F3" s="4">
        <f t="shared" ref="F3:F10" si="1">ABS((C3-$D3)/$D3)</f>
        <v>1.9929046385741154E-10</v>
      </c>
    </row>
    <row r="4" spans="1:6" x14ac:dyDescent="0.25">
      <c r="A4" s="10" t="s">
        <v>2</v>
      </c>
      <c r="B4" s="2">
        <f>-0.0330655784901329</f>
        <v>-3.3065578490132898E-2</v>
      </c>
      <c r="C4" s="2">
        <v>2.9012001025301902E-16</v>
      </c>
      <c r="D4" s="2">
        <v>2.9012001020000002E-16</v>
      </c>
      <c r="E4" s="3">
        <f t="shared" si="0"/>
        <v>113972071307107.61</v>
      </c>
      <c r="F4" s="4">
        <f t="shared" si="1"/>
        <v>1.827484987219891E-10</v>
      </c>
    </row>
    <row r="5" spans="1:6" x14ac:dyDescent="0.25">
      <c r="A5" s="10" t="s">
        <v>3</v>
      </c>
      <c r="B5" s="2">
        <f>0.00900658111711183</f>
        <v>9.0065811171118303E-3</v>
      </c>
      <c r="C5" s="2">
        <v>9.0065811171125103E-3</v>
      </c>
      <c r="D5" s="2">
        <f>0.009006581118</f>
        <v>9.006581118E-3</v>
      </c>
      <c r="E5" s="3">
        <f t="shared" si="0"/>
        <v>9.8613417727144411E-11</v>
      </c>
      <c r="F5" s="4">
        <f t="shared" si="1"/>
        <v>9.8537916091876413E-11</v>
      </c>
    </row>
    <row r="6" spans="1:6" x14ac:dyDescent="0.25">
      <c r="A6" s="10" t="s">
        <v>4</v>
      </c>
      <c r="B6" s="2">
        <v>9.2561158570258998E-5</v>
      </c>
      <c r="C6" s="2">
        <v>9.2561158611258103E-5</v>
      </c>
      <c r="D6" s="2">
        <v>9.2561158619999998E-5</v>
      </c>
      <c r="E6" s="3">
        <f t="shared" si="0"/>
        <v>5.373852370241178E-10</v>
      </c>
      <c r="F6" s="4">
        <f t="shared" si="1"/>
        <v>9.4444528807004581E-11</v>
      </c>
    </row>
    <row r="7" spans="1:6" x14ac:dyDescent="0.25">
      <c r="A7" s="10" t="s">
        <v>5</v>
      </c>
      <c r="B7" s="2">
        <v>2.81790093481504E-8</v>
      </c>
      <c r="C7" s="2">
        <v>2.82649880221472E-8</v>
      </c>
      <c r="D7" s="2">
        <f>2.826498802*10^(-8)</f>
        <v>2.8264988020000001E-8</v>
      </c>
      <c r="E7" s="3">
        <f t="shared" si="0"/>
        <v>3.0418789418471823E-3</v>
      </c>
      <c r="F7" s="4">
        <f t="shared" si="1"/>
        <v>7.5966731040829199E-11</v>
      </c>
    </row>
    <row r="8" spans="1:6" x14ac:dyDescent="0.25">
      <c r="A8" s="10" t="s">
        <v>6</v>
      </c>
      <c r="B8" s="2">
        <f>-0.0394958449844703</f>
        <v>-3.9495844984470299E-2</v>
      </c>
      <c r="C8" s="2">
        <f>-0.039495844984473</f>
        <v>-3.9495844984472998E-2</v>
      </c>
      <c r="D8" s="2">
        <v>-3.949584498E-2</v>
      </c>
      <c r="E8" s="3">
        <f t="shared" si="0"/>
        <v>1.1318403576702982E-10</v>
      </c>
      <c r="F8" s="4">
        <f t="shared" si="1"/>
        <v>1.1325237788580172E-10</v>
      </c>
    </row>
    <row r="9" spans="1:6" x14ac:dyDescent="0.25">
      <c r="A9" s="10" t="s">
        <v>7</v>
      </c>
      <c r="B9" s="2">
        <f>-0.0555345116214521</f>
        <v>-5.55345116214521E-2</v>
      </c>
      <c r="C9" s="2">
        <f>-0.055534511621452</f>
        <v>-5.5534511621452003E-2</v>
      </c>
      <c r="D9" s="2">
        <f>-5.553451162*10^(-2)</f>
        <v>-5.5534511620000004E-2</v>
      </c>
      <c r="E9" s="3">
        <f t="shared" si="0"/>
        <v>2.614762147028244E-11</v>
      </c>
      <c r="F9" s="4">
        <f t="shared" si="1"/>
        <v>2.6145872206413525E-11</v>
      </c>
    </row>
    <row r="10" spans="1:6" x14ac:dyDescent="0.25">
      <c r="A10" s="11" t="s">
        <v>8</v>
      </c>
      <c r="B10" s="5">
        <f>0.125578023649567</f>
        <v>0.12557802364956699</v>
      </c>
      <c r="C10" s="5">
        <f>0.12557802364957</f>
        <v>0.12557802364956999</v>
      </c>
      <c r="D10" s="5">
        <v>0.1255780236</v>
      </c>
      <c r="E10" s="6">
        <f t="shared" si="0"/>
        <v>3.9471069842382134E-10</v>
      </c>
      <c r="F10" s="7">
        <f t="shared" si="1"/>
        <v>3.9473456885975079E-10</v>
      </c>
    </row>
    <row r="12" spans="1:6" x14ac:dyDescent="0.25">
      <c r="E12" s="12">
        <f>AVERAGE(E2:E10)</f>
        <v>12663563478569.293</v>
      </c>
      <c r="F12" s="12">
        <f>AVERAGE(F2:F10)</f>
        <v>1.5345718228742706E-10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Amauri Vazquez Gutierrez</cp:lastModifiedBy>
  <dcterms:created xsi:type="dcterms:W3CDTF">2024-03-26T10:21:22Z</dcterms:created>
  <dcterms:modified xsi:type="dcterms:W3CDTF">2024-03-26T11:00:10Z</dcterms:modified>
</cp:coreProperties>
</file>