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e/Desktop/School/Schneider Lab/Malaria/Arginine/Metabolomics/SUMS/"/>
    </mc:Choice>
  </mc:AlternateContent>
  <xr:revisionPtr revIDLastSave="0" documentId="13_ncr:1_{7E44C49F-AD74-C844-ADC5-7601E5ADEC35}" xr6:coauthVersionLast="45" xr6:coauthVersionMax="45" xr10:uidLastSave="{00000000-0000-0000-0000-000000000000}"/>
  <bookViews>
    <workbookView xWindow="11200" yWindow="460" windowWidth="20320" windowHeight="16000" activeTab="1" xr2:uid="{5CB33AE7-9B6D-8143-AF82-C54CCC3C938D}"/>
  </bookViews>
  <sheets>
    <sheet name="README" sheetId="2" r:id="rId1"/>
    <sheet name="manifest" sheetId="1" r:id="rId2"/>
    <sheet name="for michell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9" i="1" l="1"/>
  <c r="E68" i="1"/>
  <c r="B88" i="1"/>
  <c r="B87" i="1"/>
  <c r="B86" i="1"/>
  <c r="B73" i="1"/>
  <c r="B72" i="1"/>
  <c r="B71" i="1"/>
  <c r="B70" i="1"/>
  <c r="B69" i="1"/>
  <c r="B68" i="1"/>
  <c r="B100" i="1" l="1"/>
  <c r="B48" i="1" l="1"/>
  <c r="B47" i="1"/>
  <c r="B46" i="1"/>
  <c r="B45" i="1"/>
  <c r="B85" i="1"/>
  <c r="B84" i="1"/>
  <c r="B83" i="1"/>
  <c r="B82" i="1"/>
  <c r="B81" i="1"/>
  <c r="B80" i="1"/>
  <c r="B79" i="1"/>
  <c r="B78" i="1"/>
  <c r="B77" i="1"/>
  <c r="B76" i="1"/>
  <c r="B75" i="1"/>
  <c r="B74" i="1"/>
  <c r="B106" i="1"/>
  <c r="B105" i="1"/>
  <c r="B104" i="1"/>
  <c r="B103" i="1"/>
  <c r="B102" i="1"/>
  <c r="B101" i="1"/>
  <c r="B99" i="1"/>
  <c r="B98" i="1"/>
  <c r="B97" i="1"/>
  <c r="B96" i="1"/>
  <c r="B95" i="1"/>
  <c r="B94" i="1"/>
  <c r="B93" i="1"/>
  <c r="B92" i="1"/>
  <c r="B91" i="1"/>
  <c r="B90" i="1"/>
  <c r="B89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<sst xmlns="http://schemas.openxmlformats.org/spreadsheetml/2006/main" count="794" uniqueCount="145">
  <si>
    <t>Sample</t>
  </si>
  <si>
    <t>Sample.ID</t>
  </si>
  <si>
    <t>Description</t>
  </si>
  <si>
    <t>Volume</t>
  </si>
  <si>
    <t>Notes</t>
  </si>
  <si>
    <t>Day</t>
  </si>
  <si>
    <t>25-30ul</t>
  </si>
  <si>
    <t>50+ ul</t>
  </si>
  <si>
    <t>possibly &lt;50ul</t>
  </si>
  <si>
    <t>Freeze-thawed?</t>
  </si>
  <si>
    <t>n</t>
  </si>
  <si>
    <t>y</t>
  </si>
  <si>
    <t>&gt;50ul</t>
  </si>
  <si>
    <t>PEGpilot1 m1</t>
  </si>
  <si>
    <t>PEGpilot1 m2</t>
  </si>
  <si>
    <t>PEGpilot1 m3</t>
  </si>
  <si>
    <t>PEGpilot1 m4</t>
  </si>
  <si>
    <t>25-30ul?</t>
  </si>
  <si>
    <t>?</t>
  </si>
  <si>
    <t>&lt;25-30ul</t>
  </si>
  <si>
    <t>n?</t>
  </si>
  <si>
    <t>uninf. WT 1</t>
  </si>
  <si>
    <t>uninf. WT 2</t>
  </si>
  <si>
    <t>uninf. WT 3</t>
  </si>
  <si>
    <t>uninf. Arg2 1</t>
  </si>
  <si>
    <t>uninf. eNOS 1</t>
  </si>
  <si>
    <t>A1liv3 tail blood plasma before AAV injection</t>
  </si>
  <si>
    <t>A1liv3 tail blood plasma infection d8</t>
  </si>
  <si>
    <t>A1liv3 tail blood plasma infection d1</t>
  </si>
  <si>
    <t>PEGpilot +arg+PEG</t>
  </si>
  <si>
    <t>PEGpilot +arg+PEG, inactivated</t>
  </si>
  <si>
    <t>A1liv3 cp plasma or serum after d8 sac</t>
  </si>
  <si>
    <t>A1liv3 cp serum (?) after d14 sac</t>
  </si>
  <si>
    <t>cp plasma uninfected</t>
  </si>
  <si>
    <t>191127endoCross1.1</t>
  </si>
  <si>
    <t>191127endoCross1.2</t>
  </si>
  <si>
    <t>191127endoCross1.10</t>
  </si>
  <si>
    <t>191127endoCross1.11</t>
  </si>
  <si>
    <t>191127endoCross1.12</t>
  </si>
  <si>
    <t>191127endoCross1.13</t>
  </si>
  <si>
    <t>191127endoCross1.14</t>
  </si>
  <si>
    <t>191127endoCross1.15</t>
  </si>
  <si>
    <t>cp plasma infected WT</t>
  </si>
  <si>
    <t>cp plasma infected eNOS KO</t>
  </si>
  <si>
    <t>cp plasma infected iNOS KO</t>
  </si>
  <si>
    <t>Arginine expectation</t>
  </si>
  <si>
    <t>normal</t>
  </si>
  <si>
    <t>possibly high</t>
  </si>
  <si>
    <t>very low-normal</t>
  </si>
  <si>
    <t>very low - very high</t>
  </si>
  <si>
    <t>low - very high</t>
  </si>
  <si>
    <t>normal-high</t>
  </si>
  <si>
    <t>Next tab contains the manifest, here is a description of each column</t>
  </si>
  <si>
    <t>column name</t>
  </si>
  <si>
    <t>column description</t>
  </si>
  <si>
    <t>sample number</t>
  </si>
  <si>
    <t>unique sample identifier</t>
  </si>
  <si>
    <t>Mouse.ID</t>
  </si>
  <si>
    <t>unique mouse identifier</t>
  </si>
  <si>
    <t>days (or hours) since manipulation, either infection or injection w/ arginase</t>
  </si>
  <si>
    <t>Arg2cross experiment, cross-sectional cp plasm sample</t>
  </si>
  <si>
    <t>a little more information about the sample, including source of plasma/serum</t>
  </si>
  <si>
    <t>estimated sample volume, as some samples are low-volume, and possibly TOO LOW</t>
  </si>
  <si>
    <t>whether the sample has been freeze-thawed prior to bringing to SUMS</t>
  </si>
  <si>
    <t>other notes</t>
  </si>
  <si>
    <t>ecp.1</t>
  </si>
  <si>
    <t>ballpark estimation of sample arginine concentration. "normal" is a healthy mouse, ~50-100uM. This column may induce a little bias if you have a priori expectations, but it may also be necessary for sample processing (e.g. it predicts whether extra dilution is needed, or whether sample may be below the limit of detection). I hid the column in case you don't want to see it.</t>
  </si>
  <si>
    <t>README</t>
  </si>
  <si>
    <t>This file contains a sample manifest from Nicole Davis (Schneider Lab, Microbiology &amp; Immunology) to Karolina Krasinska (SUMS) for samples to be run in June/July 2020</t>
  </si>
  <si>
    <t>190429Arg2cross1.7</t>
  </si>
  <si>
    <t>190429Arg2cross1.16</t>
  </si>
  <si>
    <t>190429Arg2cross1.17</t>
  </si>
  <si>
    <t>190429Arg2cross1.18</t>
  </si>
  <si>
    <t>190429Arg2cross1.19</t>
  </si>
  <si>
    <t>190429Arg2cross1.21</t>
  </si>
  <si>
    <t>190429Arg2cross1.33</t>
  </si>
  <si>
    <t>190429Arg2cross1.36</t>
  </si>
  <si>
    <t>190429Arg2cross1.37</t>
  </si>
  <si>
    <t>190429Arg2cross1.38</t>
  </si>
  <si>
    <t>190429Arg2cross1.42</t>
  </si>
  <si>
    <t>190429Arg2cross1.48</t>
  </si>
  <si>
    <t>190618Arg2cross2.55</t>
  </si>
  <si>
    <t>190618Arg2cross2.75</t>
  </si>
  <si>
    <t>190618Arg2cross2.77</t>
  </si>
  <si>
    <t>190618Arg2cross2.78</t>
  </si>
  <si>
    <t>A1liv1 tail blood plasma infection d7</t>
  </si>
  <si>
    <t>Label</t>
  </si>
  <si>
    <t>dpi</t>
  </si>
  <si>
    <t>-80 location</t>
  </si>
  <si>
    <t>DARPA freezer, box labeled 'tmp' or 'temp'. I think tube is separated from others in that box</t>
  </si>
  <si>
    <t>other -80, Nicole's shelf, red taped box labeled 'endoCross1 plasma' or something similar</t>
  </si>
  <si>
    <t>same as endoCross1.1</t>
  </si>
  <si>
    <t>dne</t>
  </si>
  <si>
    <t>200310Arg1liv3.19</t>
  </si>
  <si>
    <t>200310Arg1liv3.20</t>
  </si>
  <si>
    <t>200310Arg1liv3.21</t>
  </si>
  <si>
    <t>200310Arg1liv3.22</t>
  </si>
  <si>
    <t>200310Arg1liv3.23</t>
  </si>
  <si>
    <t>200310Arg1liv3.24</t>
  </si>
  <si>
    <t>200310Arg1liv3.25</t>
  </si>
  <si>
    <t>200310Arg1liv3.26</t>
  </si>
  <si>
    <t>200310Arg1liv3.27</t>
  </si>
  <si>
    <t>200310Arg1liv3.7</t>
  </si>
  <si>
    <t>200310Arg1liv3.8</t>
  </si>
  <si>
    <t>200310Arg1liv3.10</t>
  </si>
  <si>
    <t>200310Arg1liv3.11</t>
  </si>
  <si>
    <t>200310Arg1liv3.13</t>
  </si>
  <si>
    <t>200310Arg1liv3.14</t>
  </si>
  <si>
    <t>200310Arg1liv3.15</t>
  </si>
  <si>
    <t>200310Arg1liv3.16</t>
  </si>
  <si>
    <t>200310Arg1liv3.17</t>
  </si>
  <si>
    <t>200310Arg1liv3.18</t>
  </si>
  <si>
    <t>Experiment</t>
  </si>
  <si>
    <t>190429Arg2cross1</t>
  </si>
  <si>
    <t>190618Arg2cross2</t>
  </si>
  <si>
    <t>200310Arg1liv3</t>
  </si>
  <si>
    <t>PEGpilot1</t>
  </si>
  <si>
    <t>191204Arg1liv1</t>
  </si>
  <si>
    <t>191127endoCross1</t>
  </si>
  <si>
    <t>uninf_animals</t>
  </si>
  <si>
    <t>200107eNOScrosspilot</t>
  </si>
  <si>
    <t>200107eNOScrosspilot.1</t>
  </si>
  <si>
    <t>191204Arg1liv1.7</t>
  </si>
  <si>
    <t>191204Arg1liv1.8</t>
  </si>
  <si>
    <t>191204Arg1liv1.9</t>
  </si>
  <si>
    <t>191204Arg1liv1.10</t>
  </si>
  <si>
    <t>191204Arg1liv1.11</t>
  </si>
  <si>
    <t>191204Arg1liv1.12</t>
  </si>
  <si>
    <t>191127endoCross1.16</t>
  </si>
  <si>
    <t>191127endoCross1.17</t>
  </si>
  <si>
    <t>191127endoCross1.18</t>
  </si>
  <si>
    <t>Treat</t>
  </si>
  <si>
    <t>Infected_yn</t>
  </si>
  <si>
    <t>DPI</t>
  </si>
  <si>
    <t>TBG-Cre high</t>
  </si>
  <si>
    <t>TBG-Cre med</t>
  </si>
  <si>
    <t>TBG-Cre low</t>
  </si>
  <si>
    <t>GFP</t>
  </si>
  <si>
    <t>metab_dilfactor</t>
  </si>
  <si>
    <t>Arg2-/-</t>
  </si>
  <si>
    <t>WT</t>
  </si>
  <si>
    <t>+arg+PEG</t>
  </si>
  <si>
    <t>+arg+PEG, inactivated</t>
  </si>
  <si>
    <t>eNOS-/-</t>
  </si>
  <si>
    <t>iNOS-/-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</si>
</sst>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quotePrefix="1" applyFont="1"/>
    <xf numFmtId="0" fontId="0" fillId="0" borderId="0" xfId="0" applyAlignment="1">
      <alignment wrapText="1"/>
    </xf>
    <xf numFmtId="0" fontId="4" fillId="0" borderId="0" xfId="0" applyFont="1"/>
    <xf numFmtId="0" fontId="4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65791-885A-A34A-9D11-02549701DA57}">
  <dimension ref="A1:H19"/>
  <sheetViews>
    <sheetView workbookViewId="0">
      <selection activeCell="H5" sqref="H5"/>
    </sheetView>
  </sheetViews>
  <sheetFormatPr baseColWidth="10" defaultRowHeight="16" x14ac:dyDescent="0.2"/>
  <cols>
    <col min="1" max="1" width="20.5" customWidth="1"/>
    <col min="2" max="2" width="16.33203125" customWidth="1"/>
  </cols>
  <sheetData>
    <row r="1" spans="1:8" x14ac:dyDescent="0.2">
      <c r="A1" s="1" t="s">
        <v>67</v>
      </c>
    </row>
    <row r="2" spans="1:8" x14ac:dyDescent="0.2">
      <c r="A2" t="s">
        <v>68</v>
      </c>
    </row>
    <row r="5" spans="1:8" x14ac:dyDescent="0.2">
      <c r="A5" t="s">
        <v>52</v>
      </c>
    </row>
    <row r="7" spans="1:8" x14ac:dyDescent="0.2">
      <c r="A7" s="1" t="s">
        <v>53</v>
      </c>
      <c r="B7" s="1" t="s">
        <v>54</v>
      </c>
    </row>
    <row r="8" spans="1:8" x14ac:dyDescent="0.2">
      <c r="A8" t="s">
        <v>0</v>
      </c>
      <c r="B8" t="s">
        <v>55</v>
      </c>
    </row>
    <row r="9" spans="1:8" x14ac:dyDescent="0.2">
      <c r="A9" t="s">
        <v>1</v>
      </c>
      <c r="B9" t="s">
        <v>56</v>
      </c>
    </row>
    <row r="10" spans="1:8" x14ac:dyDescent="0.2">
      <c r="A10" t="s">
        <v>57</v>
      </c>
      <c r="B10" t="s">
        <v>58</v>
      </c>
    </row>
    <row r="11" spans="1:8" x14ac:dyDescent="0.2">
      <c r="A11" t="s">
        <v>5</v>
      </c>
      <c r="B11" t="s">
        <v>59</v>
      </c>
    </row>
    <row r="12" spans="1:8" x14ac:dyDescent="0.2">
      <c r="A12" t="s">
        <v>2</v>
      </c>
      <c r="B12" t="s">
        <v>61</v>
      </c>
    </row>
    <row r="13" spans="1:8" x14ac:dyDescent="0.2">
      <c r="A13" t="s">
        <v>3</v>
      </c>
      <c r="B13" t="s">
        <v>62</v>
      </c>
    </row>
    <row r="14" spans="1:8" x14ac:dyDescent="0.2">
      <c r="A14" t="s">
        <v>9</v>
      </c>
      <c r="B14" t="s">
        <v>63</v>
      </c>
    </row>
    <row r="15" spans="1:8" x14ac:dyDescent="0.2">
      <c r="A15" t="s">
        <v>45</v>
      </c>
      <c r="B15" s="4" t="s">
        <v>66</v>
      </c>
      <c r="C15" s="4"/>
      <c r="D15" s="4"/>
      <c r="E15" s="4"/>
      <c r="F15" s="4"/>
      <c r="G15" s="4"/>
      <c r="H15" s="4"/>
    </row>
    <row r="16" spans="1:8" x14ac:dyDescent="0.2">
      <c r="B16" s="4"/>
      <c r="C16" s="4"/>
      <c r="D16" s="4"/>
      <c r="E16" s="4"/>
      <c r="F16" s="4"/>
      <c r="G16" s="4"/>
      <c r="H16" s="4"/>
    </row>
    <row r="17" spans="1:8" x14ac:dyDescent="0.2">
      <c r="B17" s="4"/>
      <c r="C17" s="4"/>
      <c r="D17" s="4"/>
      <c r="E17" s="4"/>
      <c r="F17" s="4"/>
      <c r="G17" s="4"/>
      <c r="H17" s="4"/>
    </row>
    <row r="18" spans="1:8" x14ac:dyDescent="0.2">
      <c r="B18" s="4"/>
      <c r="C18" s="4"/>
      <c r="D18" s="4"/>
      <c r="E18" s="4"/>
      <c r="F18" s="4"/>
      <c r="G18" s="4"/>
      <c r="H18" s="4"/>
    </row>
    <row r="19" spans="1:8" x14ac:dyDescent="0.2">
      <c r="A19" t="s">
        <v>4</v>
      </c>
      <c r="B19" t="s">
        <v>64</v>
      </c>
    </row>
  </sheetData>
  <mergeCells count="1">
    <mergeCell ref="B15:H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5D0AE-A3D5-4744-B343-D2DEB3CBAF04}">
  <dimension ref="A1:M106"/>
  <sheetViews>
    <sheetView tabSelected="1" topLeftCell="A75" workbookViewId="0">
      <selection activeCell="F107" sqref="F107"/>
    </sheetView>
  </sheetViews>
  <sheetFormatPr baseColWidth="10" defaultRowHeight="16" x14ac:dyDescent="0.2"/>
  <cols>
    <col min="2" max="2" width="21.83203125" bestFit="1" customWidth="1"/>
    <col min="3" max="3" width="19.1640625" bestFit="1" customWidth="1"/>
    <col min="4" max="4" width="19.1640625" customWidth="1"/>
    <col min="5" max="5" width="14.33203125" bestFit="1" customWidth="1"/>
    <col min="6" max="6" width="8.83203125" bestFit="1" customWidth="1"/>
    <col min="7" max="7" width="4.1640625" bestFit="1" customWidth="1"/>
    <col min="8" max="8" width="16.6640625" bestFit="1" customWidth="1"/>
    <col min="9" max="9" width="47.6640625" bestFit="1" customWidth="1"/>
    <col min="12" max="12" width="18.1640625" customWidth="1"/>
  </cols>
  <sheetData>
    <row r="1" spans="1:13" x14ac:dyDescent="0.2">
      <c r="A1" t="s">
        <v>0</v>
      </c>
      <c r="B1" t="s">
        <v>1</v>
      </c>
      <c r="C1" t="s">
        <v>57</v>
      </c>
      <c r="D1" t="s">
        <v>131</v>
      </c>
      <c r="E1" t="s">
        <v>138</v>
      </c>
      <c r="F1" t="s">
        <v>132</v>
      </c>
      <c r="G1" t="s">
        <v>133</v>
      </c>
      <c r="H1" t="s">
        <v>112</v>
      </c>
      <c r="I1" t="s">
        <v>2</v>
      </c>
      <c r="J1" t="s">
        <v>3</v>
      </c>
      <c r="K1" t="s">
        <v>9</v>
      </c>
      <c r="L1" t="s">
        <v>45</v>
      </c>
      <c r="M1" t="s">
        <v>4</v>
      </c>
    </row>
    <row r="2" spans="1:13" x14ac:dyDescent="0.2">
      <c r="A2">
        <v>1</v>
      </c>
      <c r="B2" t="str">
        <f>CONCATENATE(C2,".d",G2)</f>
        <v>190429Arg2cross1.7.d8</v>
      </c>
      <c r="C2" s="2" t="s">
        <v>69</v>
      </c>
      <c r="D2" s="2" t="s">
        <v>139</v>
      </c>
      <c r="E2" s="2">
        <v>1</v>
      </c>
      <c r="F2" s="2">
        <v>1</v>
      </c>
      <c r="G2">
        <v>8</v>
      </c>
      <c r="H2" t="s">
        <v>113</v>
      </c>
      <c r="I2" t="s">
        <v>60</v>
      </c>
      <c r="J2" t="s">
        <v>7</v>
      </c>
      <c r="K2" t="s">
        <v>10</v>
      </c>
      <c r="L2" t="s">
        <v>48</v>
      </c>
    </row>
    <row r="3" spans="1:13" x14ac:dyDescent="0.2">
      <c r="A3">
        <v>2</v>
      </c>
      <c r="B3" t="str">
        <f>CONCATENATE(C3,".d",G3)</f>
        <v>190429Arg2cross1.16.d7</v>
      </c>
      <c r="C3" s="2" t="s">
        <v>70</v>
      </c>
      <c r="D3" s="2" t="s">
        <v>139</v>
      </c>
      <c r="E3" s="2">
        <v>1</v>
      </c>
      <c r="F3" s="2">
        <v>1</v>
      </c>
      <c r="G3">
        <v>7</v>
      </c>
      <c r="H3" t="s">
        <v>113</v>
      </c>
      <c r="I3" t="s">
        <v>60</v>
      </c>
      <c r="J3" t="s">
        <v>7</v>
      </c>
      <c r="K3" t="s">
        <v>10</v>
      </c>
      <c r="L3" t="s">
        <v>48</v>
      </c>
    </row>
    <row r="4" spans="1:13" x14ac:dyDescent="0.2">
      <c r="A4">
        <v>3</v>
      </c>
      <c r="B4" t="str">
        <f>CONCATENATE(C4,".d",G4)</f>
        <v>190429Arg2cross1.17.d8</v>
      </c>
      <c r="C4" s="2" t="s">
        <v>71</v>
      </c>
      <c r="D4" s="2" t="s">
        <v>139</v>
      </c>
      <c r="E4" s="2">
        <v>1</v>
      </c>
      <c r="F4" s="2">
        <v>1</v>
      </c>
      <c r="G4">
        <v>8</v>
      </c>
      <c r="H4" t="s">
        <v>113</v>
      </c>
      <c r="I4" t="s">
        <v>60</v>
      </c>
      <c r="J4" t="s">
        <v>7</v>
      </c>
      <c r="K4" t="s">
        <v>10</v>
      </c>
      <c r="L4" t="s">
        <v>48</v>
      </c>
    </row>
    <row r="5" spans="1:13" x14ac:dyDescent="0.2">
      <c r="A5">
        <v>4</v>
      </c>
      <c r="B5" t="str">
        <f>CONCATENATE(C5,".d",G5)</f>
        <v>190429Arg2cross1.18.d9</v>
      </c>
      <c r="C5" s="2" t="s">
        <v>72</v>
      </c>
      <c r="D5" s="2" t="s">
        <v>139</v>
      </c>
      <c r="E5" s="2">
        <v>1</v>
      </c>
      <c r="F5" s="2">
        <v>1</v>
      </c>
      <c r="G5">
        <v>9</v>
      </c>
      <c r="H5" t="s">
        <v>113</v>
      </c>
      <c r="I5" t="s">
        <v>60</v>
      </c>
      <c r="J5" t="s">
        <v>7</v>
      </c>
      <c r="K5" t="s">
        <v>10</v>
      </c>
      <c r="L5" t="s">
        <v>48</v>
      </c>
    </row>
    <row r="6" spans="1:13" x14ac:dyDescent="0.2">
      <c r="A6">
        <v>5</v>
      </c>
      <c r="B6" t="str">
        <f>CONCATENATE(C6,".d",G6)</f>
        <v>190429Arg2cross1.19.d9</v>
      </c>
      <c r="C6" s="2" t="s">
        <v>73</v>
      </c>
      <c r="D6" s="2" t="s">
        <v>139</v>
      </c>
      <c r="E6" s="2">
        <v>1</v>
      </c>
      <c r="F6" s="2">
        <v>1</v>
      </c>
      <c r="G6">
        <v>9</v>
      </c>
      <c r="H6" t="s">
        <v>113</v>
      </c>
      <c r="I6" t="s">
        <v>60</v>
      </c>
      <c r="J6" t="s">
        <v>7</v>
      </c>
      <c r="K6" t="s">
        <v>10</v>
      </c>
      <c r="L6" t="s">
        <v>48</v>
      </c>
    </row>
    <row r="7" spans="1:13" x14ac:dyDescent="0.2">
      <c r="A7">
        <v>6</v>
      </c>
      <c r="B7" t="str">
        <f>CONCATENATE(C7,".d",G7)</f>
        <v>190429Arg2cross1.21.d7</v>
      </c>
      <c r="C7" s="2" t="s">
        <v>74</v>
      </c>
      <c r="D7" s="2" t="s">
        <v>139</v>
      </c>
      <c r="E7" s="2">
        <v>1</v>
      </c>
      <c r="F7" s="2">
        <v>1</v>
      </c>
      <c r="G7">
        <v>7</v>
      </c>
      <c r="H7" t="s">
        <v>113</v>
      </c>
      <c r="I7" t="s">
        <v>60</v>
      </c>
      <c r="J7" t="s">
        <v>7</v>
      </c>
      <c r="K7" t="s">
        <v>10</v>
      </c>
      <c r="L7" t="s">
        <v>48</v>
      </c>
    </row>
    <row r="8" spans="1:13" x14ac:dyDescent="0.2">
      <c r="A8">
        <v>7</v>
      </c>
      <c r="B8" t="str">
        <f>CONCATENATE(C8,".d",G8)</f>
        <v>190429Arg2cross1.33.d8</v>
      </c>
      <c r="C8" s="2" t="s">
        <v>75</v>
      </c>
      <c r="D8" s="2" t="s">
        <v>140</v>
      </c>
      <c r="E8" s="2">
        <v>1</v>
      </c>
      <c r="F8" s="2">
        <v>1</v>
      </c>
      <c r="G8">
        <v>8</v>
      </c>
      <c r="H8" t="s">
        <v>113</v>
      </c>
      <c r="I8" t="s">
        <v>60</v>
      </c>
      <c r="J8" t="s">
        <v>8</v>
      </c>
      <c r="K8" t="s">
        <v>11</v>
      </c>
      <c r="L8" t="s">
        <v>48</v>
      </c>
    </row>
    <row r="9" spans="1:13" x14ac:dyDescent="0.2">
      <c r="A9">
        <v>8</v>
      </c>
      <c r="B9" t="str">
        <f>CONCATENATE(C9,".d",G9)</f>
        <v>190429Arg2cross1.36.d7</v>
      </c>
      <c r="C9" s="2" t="s">
        <v>76</v>
      </c>
      <c r="D9" s="2" t="s">
        <v>140</v>
      </c>
      <c r="E9" s="2">
        <v>1</v>
      </c>
      <c r="F9" s="2">
        <v>1</v>
      </c>
      <c r="G9">
        <v>7</v>
      </c>
      <c r="H9" t="s">
        <v>113</v>
      </c>
      <c r="I9" t="s">
        <v>60</v>
      </c>
      <c r="J9" t="s">
        <v>7</v>
      </c>
      <c r="K9" t="s">
        <v>10</v>
      </c>
      <c r="L9" t="s">
        <v>48</v>
      </c>
    </row>
    <row r="10" spans="1:13" x14ac:dyDescent="0.2">
      <c r="A10">
        <v>9</v>
      </c>
      <c r="B10" t="str">
        <f>CONCATENATE(C10,".d",G10)</f>
        <v>190429Arg2cross1.37.d8</v>
      </c>
      <c r="C10" s="2" t="s">
        <v>77</v>
      </c>
      <c r="D10" s="2" t="s">
        <v>140</v>
      </c>
      <c r="E10" s="2">
        <v>1</v>
      </c>
      <c r="F10" s="2">
        <v>1</v>
      </c>
      <c r="G10">
        <v>8</v>
      </c>
      <c r="H10" t="s">
        <v>113</v>
      </c>
      <c r="I10" t="s">
        <v>60</v>
      </c>
      <c r="J10" t="s">
        <v>8</v>
      </c>
      <c r="K10" t="s">
        <v>11</v>
      </c>
      <c r="L10" t="s">
        <v>48</v>
      </c>
    </row>
    <row r="11" spans="1:13" x14ac:dyDescent="0.2">
      <c r="A11">
        <v>10</v>
      </c>
      <c r="B11" t="str">
        <f>CONCATENATE(C11,".d",G11)</f>
        <v>190429Arg2cross1.38.d9</v>
      </c>
      <c r="C11" s="2" t="s">
        <v>78</v>
      </c>
      <c r="D11" s="2" t="s">
        <v>140</v>
      </c>
      <c r="E11" s="2">
        <v>1</v>
      </c>
      <c r="F11" s="2">
        <v>1</v>
      </c>
      <c r="G11">
        <v>9</v>
      </c>
      <c r="H11" t="s">
        <v>113</v>
      </c>
      <c r="I11" t="s">
        <v>60</v>
      </c>
      <c r="J11" t="s">
        <v>8</v>
      </c>
      <c r="K11" t="s">
        <v>11</v>
      </c>
      <c r="L11" t="s">
        <v>48</v>
      </c>
    </row>
    <row r="12" spans="1:13" x14ac:dyDescent="0.2">
      <c r="A12">
        <v>11</v>
      </c>
      <c r="B12" t="str">
        <f>CONCATENATE(C12,".d",G12)</f>
        <v>190429Arg2cross1.42.d8</v>
      </c>
      <c r="C12" s="2" t="s">
        <v>79</v>
      </c>
      <c r="D12" s="2" t="s">
        <v>140</v>
      </c>
      <c r="E12" s="2">
        <v>1</v>
      </c>
      <c r="F12" s="2">
        <v>1</v>
      </c>
      <c r="G12">
        <v>8</v>
      </c>
      <c r="H12" t="s">
        <v>113</v>
      </c>
      <c r="I12" t="s">
        <v>60</v>
      </c>
      <c r="J12" t="s">
        <v>7</v>
      </c>
      <c r="K12" t="s">
        <v>10</v>
      </c>
      <c r="L12" t="s">
        <v>48</v>
      </c>
    </row>
    <row r="13" spans="1:13" x14ac:dyDescent="0.2">
      <c r="A13">
        <v>12</v>
      </c>
      <c r="B13" t="str">
        <f>CONCATENATE(C13,".d",G13)</f>
        <v>190429Arg2cross1.48.d9</v>
      </c>
      <c r="C13" s="2" t="s">
        <v>80</v>
      </c>
      <c r="D13" s="2" t="s">
        <v>140</v>
      </c>
      <c r="E13" s="2">
        <v>1</v>
      </c>
      <c r="F13" s="2">
        <v>1</v>
      </c>
      <c r="G13">
        <v>9</v>
      </c>
      <c r="H13" t="s">
        <v>113</v>
      </c>
      <c r="I13" t="s">
        <v>60</v>
      </c>
      <c r="J13" t="s">
        <v>7</v>
      </c>
      <c r="K13" t="s">
        <v>10</v>
      </c>
      <c r="L13" t="s">
        <v>48</v>
      </c>
    </row>
    <row r="14" spans="1:13" x14ac:dyDescent="0.2">
      <c r="A14">
        <v>13</v>
      </c>
      <c r="B14" t="str">
        <f>CONCATENATE(C14,".d",G14)</f>
        <v>190618Arg2cross2.55.d10</v>
      </c>
      <c r="C14" s="2" t="s">
        <v>81</v>
      </c>
      <c r="D14" s="2" t="s">
        <v>140</v>
      </c>
      <c r="E14" s="2">
        <v>1</v>
      </c>
      <c r="F14" s="2">
        <v>1</v>
      </c>
      <c r="G14">
        <v>10</v>
      </c>
      <c r="H14" t="s">
        <v>114</v>
      </c>
      <c r="I14" t="s">
        <v>60</v>
      </c>
      <c r="J14" t="s">
        <v>7</v>
      </c>
      <c r="K14" t="s">
        <v>10</v>
      </c>
      <c r="L14" t="s">
        <v>48</v>
      </c>
    </row>
    <row r="15" spans="1:13" x14ac:dyDescent="0.2">
      <c r="A15">
        <v>14</v>
      </c>
      <c r="B15" t="str">
        <f>CONCATENATE(C15,".d",G15)</f>
        <v>190618Arg2cross2.75.d10</v>
      </c>
      <c r="C15" s="2" t="s">
        <v>82</v>
      </c>
      <c r="D15" s="2" t="s">
        <v>139</v>
      </c>
      <c r="E15" s="2">
        <v>1</v>
      </c>
      <c r="F15" s="2">
        <v>1</v>
      </c>
      <c r="G15">
        <v>10</v>
      </c>
      <c r="H15" t="s">
        <v>114</v>
      </c>
      <c r="I15" t="s">
        <v>60</v>
      </c>
      <c r="J15" t="s">
        <v>7</v>
      </c>
      <c r="K15" t="s">
        <v>10</v>
      </c>
      <c r="L15" t="s">
        <v>48</v>
      </c>
    </row>
    <row r="16" spans="1:13" x14ac:dyDescent="0.2">
      <c r="A16">
        <v>15</v>
      </c>
      <c r="B16" t="str">
        <f>CONCATENATE(C16,".d",G16)</f>
        <v>190618Arg2cross2.77.d11</v>
      </c>
      <c r="C16" s="2" t="s">
        <v>83</v>
      </c>
      <c r="D16" s="2" t="s">
        <v>139</v>
      </c>
      <c r="E16" s="2">
        <v>1</v>
      </c>
      <c r="F16" s="2">
        <v>1</v>
      </c>
      <c r="G16">
        <v>11</v>
      </c>
      <c r="H16" t="s">
        <v>114</v>
      </c>
      <c r="I16" t="s">
        <v>60</v>
      </c>
      <c r="J16" t="s">
        <v>7</v>
      </c>
      <c r="K16" t="s">
        <v>10</v>
      </c>
      <c r="L16" t="s">
        <v>48</v>
      </c>
    </row>
    <row r="17" spans="1:12" x14ac:dyDescent="0.2">
      <c r="A17">
        <v>16</v>
      </c>
      <c r="B17" t="str">
        <f>CONCATENATE(C17,".d",G17)</f>
        <v>190618Arg2cross2.78.d11</v>
      </c>
      <c r="C17" s="2" t="s">
        <v>84</v>
      </c>
      <c r="D17" s="2" t="s">
        <v>139</v>
      </c>
      <c r="E17" s="2">
        <v>1</v>
      </c>
      <c r="F17" s="2">
        <v>1</v>
      </c>
      <c r="G17">
        <v>11</v>
      </c>
      <c r="H17" t="s">
        <v>114</v>
      </c>
      <c r="I17" t="s">
        <v>60</v>
      </c>
      <c r="J17" t="s">
        <v>7</v>
      </c>
      <c r="K17" t="s">
        <v>10</v>
      </c>
      <c r="L17" t="s">
        <v>48</v>
      </c>
    </row>
    <row r="18" spans="1:12" x14ac:dyDescent="0.2">
      <c r="A18">
        <v>17</v>
      </c>
      <c r="B18" t="str">
        <f>CONCATENATE(C18,".d",G18)</f>
        <v>200310Arg1liv3.19.d-7</v>
      </c>
      <c r="C18" t="s">
        <v>93</v>
      </c>
      <c r="D18" s="5" t="s">
        <v>134</v>
      </c>
      <c r="E18" s="2">
        <v>1</v>
      </c>
      <c r="F18">
        <v>0</v>
      </c>
      <c r="G18">
        <v>-7</v>
      </c>
      <c r="H18" t="s">
        <v>115</v>
      </c>
      <c r="I18" t="s">
        <v>26</v>
      </c>
      <c r="J18" t="s">
        <v>6</v>
      </c>
      <c r="K18" t="s">
        <v>10</v>
      </c>
      <c r="L18" t="s">
        <v>46</v>
      </c>
    </row>
    <row r="19" spans="1:12" x14ac:dyDescent="0.2">
      <c r="A19">
        <v>18</v>
      </c>
      <c r="B19" t="str">
        <f>CONCATENATE(C19,".d",G19)</f>
        <v>200310Arg1liv3.20.d-7</v>
      </c>
      <c r="C19" t="s">
        <v>94</v>
      </c>
      <c r="D19" s="5" t="s">
        <v>134</v>
      </c>
      <c r="E19" s="2">
        <v>1</v>
      </c>
      <c r="F19">
        <v>0</v>
      </c>
      <c r="G19">
        <v>-7</v>
      </c>
      <c r="H19" t="s">
        <v>115</v>
      </c>
      <c r="I19" t="s">
        <v>26</v>
      </c>
      <c r="J19" t="s">
        <v>6</v>
      </c>
      <c r="K19" t="s">
        <v>10</v>
      </c>
      <c r="L19" t="s">
        <v>46</v>
      </c>
    </row>
    <row r="20" spans="1:12" x14ac:dyDescent="0.2">
      <c r="A20">
        <v>19</v>
      </c>
      <c r="B20" t="str">
        <f>CONCATENATE(C20,".d",G20)</f>
        <v>200310Arg1liv3.21.d-7</v>
      </c>
      <c r="C20" t="s">
        <v>95</v>
      </c>
      <c r="D20" s="5" t="s">
        <v>134</v>
      </c>
      <c r="E20" s="2">
        <v>1</v>
      </c>
      <c r="F20">
        <v>0</v>
      </c>
      <c r="G20">
        <v>-7</v>
      </c>
      <c r="H20" t="s">
        <v>115</v>
      </c>
      <c r="I20" t="s">
        <v>26</v>
      </c>
      <c r="J20" t="s">
        <v>6</v>
      </c>
      <c r="K20" t="s">
        <v>10</v>
      </c>
      <c r="L20" t="s">
        <v>46</v>
      </c>
    </row>
    <row r="21" spans="1:12" x14ac:dyDescent="0.2">
      <c r="A21">
        <v>20</v>
      </c>
      <c r="B21" t="str">
        <f>CONCATENATE(C21,".d",G21)</f>
        <v>200310Arg1liv3.22.d-7</v>
      </c>
      <c r="C21" t="s">
        <v>96</v>
      </c>
      <c r="D21" s="5" t="s">
        <v>135</v>
      </c>
      <c r="E21" s="2">
        <v>1</v>
      </c>
      <c r="F21">
        <v>0</v>
      </c>
      <c r="G21">
        <v>-7</v>
      </c>
      <c r="H21" t="s">
        <v>115</v>
      </c>
      <c r="I21" t="s">
        <v>26</v>
      </c>
      <c r="J21" t="s">
        <v>6</v>
      </c>
      <c r="K21" t="s">
        <v>10</v>
      </c>
      <c r="L21" t="s">
        <v>46</v>
      </c>
    </row>
    <row r="22" spans="1:12" x14ac:dyDescent="0.2">
      <c r="A22">
        <v>21</v>
      </c>
      <c r="B22" t="str">
        <f>CONCATENATE(C22,".d",G22)</f>
        <v>200310Arg1liv3.23.d-7</v>
      </c>
      <c r="C22" t="s">
        <v>97</v>
      </c>
      <c r="D22" s="5" t="s">
        <v>135</v>
      </c>
      <c r="E22" s="2">
        <v>1</v>
      </c>
      <c r="F22">
        <v>0</v>
      </c>
      <c r="G22">
        <v>-7</v>
      </c>
      <c r="H22" t="s">
        <v>115</v>
      </c>
      <c r="I22" t="s">
        <v>26</v>
      </c>
      <c r="J22" t="s">
        <v>6</v>
      </c>
      <c r="K22" t="s">
        <v>10</v>
      </c>
      <c r="L22" t="s">
        <v>46</v>
      </c>
    </row>
    <row r="23" spans="1:12" x14ac:dyDescent="0.2">
      <c r="A23">
        <v>22</v>
      </c>
      <c r="B23" t="str">
        <f>CONCATENATE(C23,".d",G23)</f>
        <v>200310Arg1liv3.24.d-7</v>
      </c>
      <c r="C23" t="s">
        <v>98</v>
      </c>
      <c r="D23" s="5" t="s">
        <v>136</v>
      </c>
      <c r="E23" s="2">
        <v>1</v>
      </c>
      <c r="F23">
        <v>0</v>
      </c>
      <c r="G23">
        <v>-7</v>
      </c>
      <c r="H23" t="s">
        <v>115</v>
      </c>
      <c r="I23" t="s">
        <v>26</v>
      </c>
      <c r="J23" t="s">
        <v>6</v>
      </c>
      <c r="K23" t="s">
        <v>10</v>
      </c>
      <c r="L23" t="s">
        <v>46</v>
      </c>
    </row>
    <row r="24" spans="1:12" x14ac:dyDescent="0.2">
      <c r="A24">
        <v>23</v>
      </c>
      <c r="B24" t="str">
        <f>CONCATENATE(C24,".d",G24)</f>
        <v>200310Arg1liv3.25.d-7</v>
      </c>
      <c r="C24" t="s">
        <v>99</v>
      </c>
      <c r="D24" s="5" t="s">
        <v>136</v>
      </c>
      <c r="E24" s="2">
        <v>1</v>
      </c>
      <c r="F24">
        <v>0</v>
      </c>
      <c r="G24">
        <v>-7</v>
      </c>
      <c r="H24" t="s">
        <v>115</v>
      </c>
      <c r="I24" t="s">
        <v>26</v>
      </c>
      <c r="J24" t="s">
        <v>6</v>
      </c>
      <c r="K24" t="s">
        <v>10</v>
      </c>
      <c r="L24" t="s">
        <v>46</v>
      </c>
    </row>
    <row r="25" spans="1:12" x14ac:dyDescent="0.2">
      <c r="A25">
        <v>24</v>
      </c>
      <c r="B25" t="str">
        <f>CONCATENATE(C25,".d",G25)</f>
        <v>200310Arg1liv3.26.d-7</v>
      </c>
      <c r="C25" t="s">
        <v>100</v>
      </c>
      <c r="D25" s="5" t="s">
        <v>137</v>
      </c>
      <c r="E25" s="2">
        <v>1</v>
      </c>
      <c r="F25">
        <v>0</v>
      </c>
      <c r="G25">
        <v>-7</v>
      </c>
      <c r="H25" t="s">
        <v>115</v>
      </c>
      <c r="I25" t="s">
        <v>26</v>
      </c>
      <c r="J25" t="s">
        <v>6</v>
      </c>
      <c r="K25" t="s">
        <v>10</v>
      </c>
      <c r="L25" t="s">
        <v>46</v>
      </c>
    </row>
    <row r="26" spans="1:12" x14ac:dyDescent="0.2">
      <c r="A26">
        <v>25</v>
      </c>
      <c r="B26" t="str">
        <f>CONCATENATE(C26,".d",G26)</f>
        <v>200310Arg1liv3.27.d-7</v>
      </c>
      <c r="C26" t="s">
        <v>101</v>
      </c>
      <c r="D26" s="5" t="s">
        <v>137</v>
      </c>
      <c r="E26" s="2">
        <v>1</v>
      </c>
      <c r="F26">
        <v>0</v>
      </c>
      <c r="G26">
        <v>-7</v>
      </c>
      <c r="H26" t="s">
        <v>115</v>
      </c>
      <c r="I26" t="s">
        <v>26</v>
      </c>
      <c r="J26" t="s">
        <v>6</v>
      </c>
      <c r="K26" t="s">
        <v>10</v>
      </c>
      <c r="L26" t="s">
        <v>46</v>
      </c>
    </row>
    <row r="27" spans="1:12" x14ac:dyDescent="0.2">
      <c r="A27">
        <v>26</v>
      </c>
      <c r="B27" t="str">
        <f>CONCATENATE(C27,".d",G27)</f>
        <v>200310Arg1liv3.19.d1</v>
      </c>
      <c r="C27" t="s">
        <v>93</v>
      </c>
      <c r="D27" s="5" t="s">
        <v>134</v>
      </c>
      <c r="E27" s="2">
        <v>1</v>
      </c>
      <c r="F27">
        <v>0</v>
      </c>
      <c r="G27">
        <v>1</v>
      </c>
      <c r="H27" t="s">
        <v>115</v>
      </c>
      <c r="I27" t="s">
        <v>28</v>
      </c>
      <c r="J27" t="s">
        <v>6</v>
      </c>
      <c r="K27" t="s">
        <v>10</v>
      </c>
      <c r="L27" t="s">
        <v>46</v>
      </c>
    </row>
    <row r="28" spans="1:12" x14ac:dyDescent="0.2">
      <c r="A28">
        <v>27</v>
      </c>
      <c r="B28" t="str">
        <f>CONCATENATE(C28,".d",G28)</f>
        <v>200310Arg1liv3.20.d1</v>
      </c>
      <c r="C28" t="s">
        <v>94</v>
      </c>
      <c r="D28" s="5" t="s">
        <v>134</v>
      </c>
      <c r="E28" s="2">
        <v>1</v>
      </c>
      <c r="F28">
        <v>0</v>
      </c>
      <c r="G28">
        <v>1</v>
      </c>
      <c r="H28" t="s">
        <v>115</v>
      </c>
      <c r="I28" t="s">
        <v>28</v>
      </c>
      <c r="J28" t="s">
        <v>6</v>
      </c>
      <c r="K28" t="s">
        <v>10</v>
      </c>
      <c r="L28" t="s">
        <v>46</v>
      </c>
    </row>
    <row r="29" spans="1:12" x14ac:dyDescent="0.2">
      <c r="A29">
        <v>28</v>
      </c>
      <c r="B29" t="str">
        <f>CONCATENATE(C29,".d",G29)</f>
        <v>200310Arg1liv3.21.d1</v>
      </c>
      <c r="C29" t="s">
        <v>95</v>
      </c>
      <c r="D29" s="5" t="s">
        <v>134</v>
      </c>
      <c r="E29" s="2">
        <v>1</v>
      </c>
      <c r="F29">
        <v>0</v>
      </c>
      <c r="G29">
        <v>1</v>
      </c>
      <c r="H29" t="s">
        <v>115</v>
      </c>
      <c r="I29" t="s">
        <v>28</v>
      </c>
      <c r="J29" t="s">
        <v>6</v>
      </c>
      <c r="K29" t="s">
        <v>10</v>
      </c>
      <c r="L29" t="s">
        <v>46</v>
      </c>
    </row>
    <row r="30" spans="1:12" x14ac:dyDescent="0.2">
      <c r="A30">
        <v>29</v>
      </c>
      <c r="B30" t="str">
        <f>CONCATENATE(C30,".d",G30)</f>
        <v>200310Arg1liv3.22.d1</v>
      </c>
      <c r="C30" t="s">
        <v>96</v>
      </c>
      <c r="D30" s="5" t="s">
        <v>135</v>
      </c>
      <c r="E30" s="2">
        <v>1</v>
      </c>
      <c r="F30">
        <v>0</v>
      </c>
      <c r="G30">
        <v>1</v>
      </c>
      <c r="H30" t="s">
        <v>115</v>
      </c>
      <c r="I30" t="s">
        <v>28</v>
      </c>
      <c r="J30" t="s">
        <v>6</v>
      </c>
      <c r="K30" t="s">
        <v>10</v>
      </c>
      <c r="L30" t="s">
        <v>46</v>
      </c>
    </row>
    <row r="31" spans="1:12" x14ac:dyDescent="0.2">
      <c r="A31">
        <v>30</v>
      </c>
      <c r="B31" t="str">
        <f>CONCATENATE(C31,".d",G31)</f>
        <v>200310Arg1liv3.23.d1</v>
      </c>
      <c r="C31" t="s">
        <v>97</v>
      </c>
      <c r="D31" s="5" t="s">
        <v>135</v>
      </c>
      <c r="E31" s="2">
        <v>1</v>
      </c>
      <c r="F31">
        <v>0</v>
      </c>
      <c r="G31">
        <v>1</v>
      </c>
      <c r="H31" t="s">
        <v>115</v>
      </c>
      <c r="I31" t="s">
        <v>28</v>
      </c>
      <c r="J31" t="s">
        <v>6</v>
      </c>
      <c r="K31" t="s">
        <v>10</v>
      </c>
      <c r="L31" t="s">
        <v>46</v>
      </c>
    </row>
    <row r="32" spans="1:12" x14ac:dyDescent="0.2">
      <c r="A32">
        <v>31</v>
      </c>
      <c r="B32" t="str">
        <f>CONCATENATE(C32,".d",G32)</f>
        <v>200310Arg1liv3.24.d1</v>
      </c>
      <c r="C32" t="s">
        <v>98</v>
      </c>
      <c r="D32" s="5" t="s">
        <v>136</v>
      </c>
      <c r="E32" s="2">
        <v>1</v>
      </c>
      <c r="F32">
        <v>0</v>
      </c>
      <c r="G32">
        <v>1</v>
      </c>
      <c r="H32" t="s">
        <v>115</v>
      </c>
      <c r="I32" t="s">
        <v>28</v>
      </c>
      <c r="J32" t="s">
        <v>6</v>
      </c>
      <c r="K32" t="s">
        <v>10</v>
      </c>
      <c r="L32" t="s">
        <v>46</v>
      </c>
    </row>
    <row r="33" spans="1:12" x14ac:dyDescent="0.2">
      <c r="A33">
        <v>32</v>
      </c>
      <c r="B33" t="str">
        <f>CONCATENATE(C33,".d",G33)</f>
        <v>200310Arg1liv3.25.d1</v>
      </c>
      <c r="C33" t="s">
        <v>99</v>
      </c>
      <c r="D33" s="5" t="s">
        <v>136</v>
      </c>
      <c r="E33" s="2">
        <v>1</v>
      </c>
      <c r="F33">
        <v>0</v>
      </c>
      <c r="G33">
        <v>1</v>
      </c>
      <c r="H33" t="s">
        <v>115</v>
      </c>
      <c r="I33" t="s">
        <v>28</v>
      </c>
      <c r="J33" t="s">
        <v>6</v>
      </c>
      <c r="K33" t="s">
        <v>10</v>
      </c>
      <c r="L33" t="s">
        <v>46</v>
      </c>
    </row>
    <row r="34" spans="1:12" x14ac:dyDescent="0.2">
      <c r="A34">
        <v>33</v>
      </c>
      <c r="B34" t="str">
        <f>CONCATENATE(C34,".d",G34)</f>
        <v>200310Arg1liv3.26.d1</v>
      </c>
      <c r="C34" t="s">
        <v>100</v>
      </c>
      <c r="D34" s="5" t="s">
        <v>137</v>
      </c>
      <c r="E34" s="2">
        <v>1</v>
      </c>
      <c r="F34">
        <v>0</v>
      </c>
      <c r="G34">
        <v>1</v>
      </c>
      <c r="H34" t="s">
        <v>115</v>
      </c>
      <c r="I34" t="s">
        <v>28</v>
      </c>
      <c r="J34" t="s">
        <v>6</v>
      </c>
      <c r="K34" t="s">
        <v>10</v>
      </c>
      <c r="L34" t="s">
        <v>46</v>
      </c>
    </row>
    <row r="35" spans="1:12" x14ac:dyDescent="0.2">
      <c r="A35">
        <v>34</v>
      </c>
      <c r="B35" t="str">
        <f>CONCATENATE(C35,".d",G35)</f>
        <v>200310Arg1liv3.27.d1</v>
      </c>
      <c r="C35" t="s">
        <v>101</v>
      </c>
      <c r="D35" s="5" t="s">
        <v>137</v>
      </c>
      <c r="E35" s="2">
        <v>1</v>
      </c>
      <c r="F35">
        <v>0</v>
      </c>
      <c r="G35">
        <v>1</v>
      </c>
      <c r="H35" t="s">
        <v>115</v>
      </c>
      <c r="I35" t="s">
        <v>28</v>
      </c>
      <c r="J35" t="s">
        <v>6</v>
      </c>
      <c r="K35" t="s">
        <v>10</v>
      </c>
      <c r="L35" t="s">
        <v>46</v>
      </c>
    </row>
    <row r="36" spans="1:12" x14ac:dyDescent="0.2">
      <c r="A36">
        <v>35</v>
      </c>
      <c r="B36" t="str">
        <f>CONCATENATE(C36,".d",G36)</f>
        <v>200310Arg1liv3.19.d8</v>
      </c>
      <c r="C36" t="s">
        <v>93</v>
      </c>
      <c r="D36" s="5" t="s">
        <v>134</v>
      </c>
      <c r="E36" s="2">
        <v>1</v>
      </c>
      <c r="F36">
        <v>0</v>
      </c>
      <c r="G36">
        <v>8</v>
      </c>
      <c r="H36" t="s">
        <v>115</v>
      </c>
      <c r="I36" t="s">
        <v>27</v>
      </c>
      <c r="J36" t="s">
        <v>6</v>
      </c>
      <c r="K36" t="s">
        <v>10</v>
      </c>
      <c r="L36" t="s">
        <v>47</v>
      </c>
    </row>
    <row r="37" spans="1:12" x14ac:dyDescent="0.2">
      <c r="A37">
        <v>36</v>
      </c>
      <c r="B37" t="str">
        <f>CONCATENATE(C37,".d",G37)</f>
        <v>200310Arg1liv3.20.d8</v>
      </c>
      <c r="C37" t="s">
        <v>94</v>
      </c>
      <c r="D37" s="5" t="s">
        <v>134</v>
      </c>
      <c r="E37" s="2">
        <v>1</v>
      </c>
      <c r="F37">
        <v>0</v>
      </c>
      <c r="G37">
        <v>8</v>
      </c>
      <c r="H37" t="s">
        <v>115</v>
      </c>
      <c r="I37" t="s">
        <v>27</v>
      </c>
      <c r="J37" t="s">
        <v>6</v>
      </c>
      <c r="K37" t="s">
        <v>10</v>
      </c>
      <c r="L37" t="s">
        <v>47</v>
      </c>
    </row>
    <row r="38" spans="1:12" x14ac:dyDescent="0.2">
      <c r="A38">
        <v>37</v>
      </c>
      <c r="B38" t="str">
        <f>CONCATENATE(C38,".d",G38)</f>
        <v>200310Arg1liv3.21.d8</v>
      </c>
      <c r="C38" t="s">
        <v>95</v>
      </c>
      <c r="D38" s="5" t="s">
        <v>134</v>
      </c>
      <c r="E38" s="2">
        <v>1</v>
      </c>
      <c r="F38">
        <v>0</v>
      </c>
      <c r="G38">
        <v>8</v>
      </c>
      <c r="H38" t="s">
        <v>115</v>
      </c>
      <c r="I38" t="s">
        <v>27</v>
      </c>
      <c r="J38" t="s">
        <v>6</v>
      </c>
      <c r="K38" t="s">
        <v>10</v>
      </c>
      <c r="L38" t="s">
        <v>47</v>
      </c>
    </row>
    <row r="39" spans="1:12" x14ac:dyDescent="0.2">
      <c r="A39">
        <v>38</v>
      </c>
      <c r="B39" t="str">
        <f>CONCATENATE(C39,".d",G39)</f>
        <v>200310Arg1liv3.22.d8</v>
      </c>
      <c r="C39" t="s">
        <v>96</v>
      </c>
      <c r="D39" s="5" t="s">
        <v>135</v>
      </c>
      <c r="E39" s="2">
        <v>1</v>
      </c>
      <c r="F39">
        <v>0</v>
      </c>
      <c r="G39">
        <v>8</v>
      </c>
      <c r="H39" t="s">
        <v>115</v>
      </c>
      <c r="I39" t="s">
        <v>27</v>
      </c>
      <c r="J39" t="s">
        <v>6</v>
      </c>
      <c r="K39" t="s">
        <v>10</v>
      </c>
      <c r="L39" t="s">
        <v>47</v>
      </c>
    </row>
    <row r="40" spans="1:12" x14ac:dyDescent="0.2">
      <c r="A40">
        <v>39</v>
      </c>
      <c r="B40" t="str">
        <f>CONCATENATE(C40,".d",G40)</f>
        <v>200310Arg1liv3.23.d8</v>
      </c>
      <c r="C40" t="s">
        <v>97</v>
      </c>
      <c r="D40" s="5" t="s">
        <v>135</v>
      </c>
      <c r="E40" s="2">
        <v>1</v>
      </c>
      <c r="F40">
        <v>0</v>
      </c>
      <c r="G40">
        <v>8</v>
      </c>
      <c r="H40" t="s">
        <v>115</v>
      </c>
      <c r="I40" t="s">
        <v>27</v>
      </c>
      <c r="J40" t="s">
        <v>6</v>
      </c>
      <c r="K40" t="s">
        <v>10</v>
      </c>
      <c r="L40" t="s">
        <v>47</v>
      </c>
    </row>
    <row r="41" spans="1:12" x14ac:dyDescent="0.2">
      <c r="A41">
        <v>40</v>
      </c>
      <c r="B41" t="str">
        <f>CONCATENATE(C41,".d",G41)</f>
        <v>200310Arg1liv3.24.d8</v>
      </c>
      <c r="C41" t="s">
        <v>98</v>
      </c>
      <c r="D41" s="5" t="s">
        <v>136</v>
      </c>
      <c r="E41" s="2">
        <v>1</v>
      </c>
      <c r="F41">
        <v>0</v>
      </c>
      <c r="G41">
        <v>8</v>
      </c>
      <c r="H41" t="s">
        <v>115</v>
      </c>
      <c r="I41" t="s">
        <v>27</v>
      </c>
      <c r="J41" t="s">
        <v>6</v>
      </c>
      <c r="K41" t="s">
        <v>10</v>
      </c>
      <c r="L41" t="s">
        <v>47</v>
      </c>
    </row>
    <row r="42" spans="1:12" x14ac:dyDescent="0.2">
      <c r="A42">
        <v>41</v>
      </c>
      <c r="B42" t="str">
        <f>CONCATENATE(C42,".d",G42)</f>
        <v>200310Arg1liv3.25.d8</v>
      </c>
      <c r="C42" t="s">
        <v>99</v>
      </c>
      <c r="D42" s="5" t="s">
        <v>136</v>
      </c>
      <c r="E42" s="2">
        <v>1</v>
      </c>
      <c r="F42">
        <v>0</v>
      </c>
      <c r="G42">
        <v>8</v>
      </c>
      <c r="H42" t="s">
        <v>115</v>
      </c>
      <c r="I42" t="s">
        <v>27</v>
      </c>
      <c r="J42" t="s">
        <v>6</v>
      </c>
      <c r="K42" t="s">
        <v>10</v>
      </c>
      <c r="L42" t="s">
        <v>47</v>
      </c>
    </row>
    <row r="43" spans="1:12" x14ac:dyDescent="0.2">
      <c r="A43">
        <v>42</v>
      </c>
      <c r="B43" t="str">
        <f>CONCATENATE(C43,".d",G43)</f>
        <v>200310Arg1liv3.26.d8</v>
      </c>
      <c r="C43" t="s">
        <v>100</v>
      </c>
      <c r="D43" s="5" t="s">
        <v>137</v>
      </c>
      <c r="E43" s="2">
        <v>1</v>
      </c>
      <c r="F43">
        <v>0</v>
      </c>
      <c r="G43">
        <v>8</v>
      </c>
      <c r="H43" t="s">
        <v>115</v>
      </c>
      <c r="I43" t="s">
        <v>27</v>
      </c>
      <c r="J43" t="s">
        <v>6</v>
      </c>
      <c r="K43" t="s">
        <v>10</v>
      </c>
      <c r="L43" t="s">
        <v>47</v>
      </c>
    </row>
    <row r="44" spans="1:12" x14ac:dyDescent="0.2">
      <c r="A44">
        <v>43</v>
      </c>
      <c r="B44" t="str">
        <f>CONCATENATE(C44,".d",G44)</f>
        <v>200310Arg1liv3.27.d8</v>
      </c>
      <c r="C44" t="s">
        <v>101</v>
      </c>
      <c r="D44" s="5" t="s">
        <v>137</v>
      </c>
      <c r="E44" s="2">
        <v>1</v>
      </c>
      <c r="F44">
        <v>0</v>
      </c>
      <c r="G44">
        <v>8</v>
      </c>
      <c r="H44" t="s">
        <v>115</v>
      </c>
      <c r="I44" t="s">
        <v>27</v>
      </c>
      <c r="J44" t="s">
        <v>6</v>
      </c>
      <c r="K44" t="s">
        <v>10</v>
      </c>
      <c r="L44" t="s">
        <v>47</v>
      </c>
    </row>
    <row r="45" spans="1:12" x14ac:dyDescent="0.2">
      <c r="A45">
        <v>44</v>
      </c>
      <c r="B45" t="str">
        <f>CONCATENATE(C45,".",G45)</f>
        <v>PEGpilot1 m1.3</v>
      </c>
      <c r="C45" t="s">
        <v>13</v>
      </c>
      <c r="D45" s="6" t="s">
        <v>141</v>
      </c>
      <c r="E45" s="2">
        <v>1</v>
      </c>
      <c r="F45">
        <v>0</v>
      </c>
      <c r="G45">
        <v>3</v>
      </c>
      <c r="H45" t="s">
        <v>116</v>
      </c>
      <c r="I45" t="s">
        <v>29</v>
      </c>
      <c r="J45" t="s">
        <v>17</v>
      </c>
      <c r="K45" t="s">
        <v>10</v>
      </c>
      <c r="L45" t="s">
        <v>48</v>
      </c>
    </row>
    <row r="46" spans="1:12" x14ac:dyDescent="0.2">
      <c r="A46">
        <v>45</v>
      </c>
      <c r="B46" t="str">
        <f>CONCATENATE(C46,".",G46)</f>
        <v>PEGpilot1 m2.3</v>
      </c>
      <c r="C46" t="s">
        <v>14</v>
      </c>
      <c r="D46" s="6" t="s">
        <v>141</v>
      </c>
      <c r="E46" s="2">
        <v>1</v>
      </c>
      <c r="F46">
        <v>0</v>
      </c>
      <c r="G46">
        <v>3</v>
      </c>
      <c r="H46" t="s">
        <v>116</v>
      </c>
      <c r="I46" t="s">
        <v>29</v>
      </c>
      <c r="J46" t="s">
        <v>17</v>
      </c>
      <c r="K46" t="s">
        <v>10</v>
      </c>
      <c r="L46" t="s">
        <v>48</v>
      </c>
    </row>
    <row r="47" spans="1:12" x14ac:dyDescent="0.2">
      <c r="A47">
        <v>46</v>
      </c>
      <c r="B47" t="str">
        <f>CONCATENATE(C47,".",G47)</f>
        <v>PEGpilot1 m3.3</v>
      </c>
      <c r="C47" t="s">
        <v>15</v>
      </c>
      <c r="D47" s="6" t="s">
        <v>142</v>
      </c>
      <c r="E47" s="2">
        <v>1</v>
      </c>
      <c r="F47">
        <v>0</v>
      </c>
      <c r="G47">
        <v>3</v>
      </c>
      <c r="H47" t="s">
        <v>116</v>
      </c>
      <c r="I47" t="s">
        <v>30</v>
      </c>
      <c r="J47" t="s">
        <v>17</v>
      </c>
      <c r="K47" t="s">
        <v>10</v>
      </c>
      <c r="L47" t="s">
        <v>48</v>
      </c>
    </row>
    <row r="48" spans="1:12" x14ac:dyDescent="0.2">
      <c r="A48">
        <v>47</v>
      </c>
      <c r="B48" t="str">
        <f>CONCATENATE(C48,".",G48)</f>
        <v>PEGpilot1 m4.3</v>
      </c>
      <c r="C48" t="s">
        <v>16</v>
      </c>
      <c r="D48" s="6" t="s">
        <v>142</v>
      </c>
      <c r="E48" s="2">
        <v>1</v>
      </c>
      <c r="F48">
        <v>0</v>
      </c>
      <c r="G48">
        <v>3</v>
      </c>
      <c r="H48" t="s">
        <v>116</v>
      </c>
      <c r="I48" t="s">
        <v>30</v>
      </c>
      <c r="J48" t="s">
        <v>17</v>
      </c>
      <c r="K48" t="s">
        <v>10</v>
      </c>
      <c r="L48" t="s">
        <v>48</v>
      </c>
    </row>
    <row r="49" spans="1:12" x14ac:dyDescent="0.2">
      <c r="A49">
        <v>48</v>
      </c>
      <c r="B49" t="str">
        <f>CONCATENATE(C49,".d",G49)</f>
        <v>200310Arg1liv3.7.d8</v>
      </c>
      <c r="C49" t="s">
        <v>102</v>
      </c>
      <c r="D49" s="5" t="s">
        <v>134</v>
      </c>
      <c r="E49" s="2">
        <v>1</v>
      </c>
      <c r="F49">
        <v>1</v>
      </c>
      <c r="G49">
        <v>8</v>
      </c>
      <c r="H49" t="s">
        <v>115</v>
      </c>
      <c r="I49" t="s">
        <v>31</v>
      </c>
      <c r="J49" t="s">
        <v>12</v>
      </c>
      <c r="K49" t="s">
        <v>10</v>
      </c>
      <c r="L49" t="s">
        <v>49</v>
      </c>
    </row>
    <row r="50" spans="1:12" x14ac:dyDescent="0.2">
      <c r="A50">
        <v>49</v>
      </c>
      <c r="B50" t="str">
        <f>CONCATENATE(C50,".d",G50)</f>
        <v>200310Arg1liv3.8.d8</v>
      </c>
      <c r="C50" t="s">
        <v>103</v>
      </c>
      <c r="D50" s="5" t="s">
        <v>134</v>
      </c>
      <c r="E50" s="2">
        <v>1</v>
      </c>
      <c r="F50">
        <v>1</v>
      </c>
      <c r="G50">
        <v>8</v>
      </c>
      <c r="H50" t="s">
        <v>115</v>
      </c>
      <c r="I50" t="s">
        <v>31</v>
      </c>
      <c r="J50" t="s">
        <v>12</v>
      </c>
      <c r="K50" t="s">
        <v>10</v>
      </c>
      <c r="L50" t="s">
        <v>49</v>
      </c>
    </row>
    <row r="51" spans="1:12" x14ac:dyDescent="0.2">
      <c r="A51">
        <v>50</v>
      </c>
      <c r="B51" t="str">
        <f>CONCATENATE(C51,".d",G51)</f>
        <v>200310Arg1liv3.10.d8</v>
      </c>
      <c r="C51" t="s">
        <v>104</v>
      </c>
      <c r="D51" s="5" t="s">
        <v>135</v>
      </c>
      <c r="E51" s="2">
        <v>1</v>
      </c>
      <c r="F51">
        <v>1</v>
      </c>
      <c r="G51">
        <v>8</v>
      </c>
      <c r="H51" t="s">
        <v>115</v>
      </c>
      <c r="I51" t="s">
        <v>31</v>
      </c>
      <c r="J51" t="s">
        <v>12</v>
      </c>
      <c r="K51" t="s">
        <v>10</v>
      </c>
      <c r="L51" t="s">
        <v>49</v>
      </c>
    </row>
    <row r="52" spans="1:12" x14ac:dyDescent="0.2">
      <c r="A52">
        <v>51</v>
      </c>
      <c r="B52" t="str">
        <f>CONCATENATE(C52,".d",G52)</f>
        <v>200310Arg1liv3.11.d8</v>
      </c>
      <c r="C52" t="s">
        <v>105</v>
      </c>
      <c r="D52" s="5" t="s">
        <v>135</v>
      </c>
      <c r="E52" s="2">
        <v>1</v>
      </c>
      <c r="F52">
        <v>1</v>
      </c>
      <c r="G52">
        <v>8</v>
      </c>
      <c r="H52" t="s">
        <v>115</v>
      </c>
      <c r="I52" t="s">
        <v>31</v>
      </c>
      <c r="J52" t="s">
        <v>12</v>
      </c>
      <c r="K52" t="s">
        <v>10</v>
      </c>
      <c r="L52" t="s">
        <v>49</v>
      </c>
    </row>
    <row r="53" spans="1:12" x14ac:dyDescent="0.2">
      <c r="A53">
        <v>52</v>
      </c>
      <c r="B53" t="str">
        <f>CONCATENATE(C53,".d",G53)</f>
        <v>200310Arg1liv3.13.d8</v>
      </c>
      <c r="C53" t="s">
        <v>106</v>
      </c>
      <c r="D53" s="5" t="s">
        <v>136</v>
      </c>
      <c r="E53" s="2">
        <v>1</v>
      </c>
      <c r="F53">
        <v>1</v>
      </c>
      <c r="G53">
        <v>8</v>
      </c>
      <c r="H53" t="s">
        <v>115</v>
      </c>
      <c r="I53" t="s">
        <v>31</v>
      </c>
      <c r="J53" t="s">
        <v>12</v>
      </c>
      <c r="K53" t="s">
        <v>10</v>
      </c>
      <c r="L53" t="s">
        <v>49</v>
      </c>
    </row>
    <row r="54" spans="1:12" x14ac:dyDescent="0.2">
      <c r="A54">
        <v>53</v>
      </c>
      <c r="B54" t="str">
        <f>CONCATENATE(C54,".d",G54)</f>
        <v>200310Arg1liv3.14.d8</v>
      </c>
      <c r="C54" t="s">
        <v>107</v>
      </c>
      <c r="D54" s="5" t="s">
        <v>136</v>
      </c>
      <c r="E54" s="2">
        <v>1</v>
      </c>
      <c r="F54">
        <v>1</v>
      </c>
      <c r="G54">
        <v>8</v>
      </c>
      <c r="H54" t="s">
        <v>115</v>
      </c>
      <c r="I54" t="s">
        <v>31</v>
      </c>
      <c r="J54" t="s">
        <v>12</v>
      </c>
      <c r="K54" t="s">
        <v>10</v>
      </c>
      <c r="L54" t="s">
        <v>49</v>
      </c>
    </row>
    <row r="55" spans="1:12" x14ac:dyDescent="0.2">
      <c r="A55">
        <v>54</v>
      </c>
      <c r="B55" t="str">
        <f>CONCATENATE(C55,".d",G55)</f>
        <v>200310Arg1liv3.15.d8</v>
      </c>
      <c r="C55" t="s">
        <v>108</v>
      </c>
      <c r="D55" s="5" t="s">
        <v>136</v>
      </c>
      <c r="E55" s="2">
        <v>1</v>
      </c>
      <c r="F55">
        <v>1</v>
      </c>
      <c r="G55">
        <v>8</v>
      </c>
      <c r="H55" t="s">
        <v>115</v>
      </c>
      <c r="I55" t="s">
        <v>31</v>
      </c>
      <c r="J55" t="s">
        <v>12</v>
      </c>
      <c r="K55" t="s">
        <v>10</v>
      </c>
      <c r="L55" t="s">
        <v>49</v>
      </c>
    </row>
    <row r="56" spans="1:12" x14ac:dyDescent="0.2">
      <c r="A56">
        <v>55</v>
      </c>
      <c r="B56" t="str">
        <f>CONCATENATE(C56,".d",G56)</f>
        <v>200310Arg1liv3.16.d8</v>
      </c>
      <c r="C56" t="s">
        <v>109</v>
      </c>
      <c r="D56" s="5" t="s">
        <v>137</v>
      </c>
      <c r="E56" s="2">
        <v>1</v>
      </c>
      <c r="F56">
        <v>1</v>
      </c>
      <c r="G56">
        <v>8</v>
      </c>
      <c r="H56" t="s">
        <v>115</v>
      </c>
      <c r="I56" t="s">
        <v>31</v>
      </c>
      <c r="J56" t="s">
        <v>12</v>
      </c>
      <c r="K56" t="s">
        <v>10</v>
      </c>
      <c r="L56" t="s">
        <v>48</v>
      </c>
    </row>
    <row r="57" spans="1:12" x14ac:dyDescent="0.2">
      <c r="A57">
        <v>56</v>
      </c>
      <c r="B57" t="str">
        <f>CONCATENATE(C57,".d",G57)</f>
        <v>200310Arg1liv3.17.d8</v>
      </c>
      <c r="C57" t="s">
        <v>110</v>
      </c>
      <c r="D57" s="5" t="s">
        <v>137</v>
      </c>
      <c r="E57" s="2">
        <v>1</v>
      </c>
      <c r="F57">
        <v>1</v>
      </c>
      <c r="G57">
        <v>8</v>
      </c>
      <c r="H57" t="s">
        <v>115</v>
      </c>
      <c r="I57" t="s">
        <v>31</v>
      </c>
      <c r="J57" t="s">
        <v>12</v>
      </c>
      <c r="K57" t="s">
        <v>10</v>
      </c>
      <c r="L57" t="s">
        <v>48</v>
      </c>
    </row>
    <row r="58" spans="1:12" x14ac:dyDescent="0.2">
      <c r="A58">
        <v>57</v>
      </c>
      <c r="B58" t="str">
        <f>CONCATENATE(C58,".d",G58)</f>
        <v>200310Arg1liv3.18.d8</v>
      </c>
      <c r="C58" t="s">
        <v>111</v>
      </c>
      <c r="D58" s="5" t="s">
        <v>137</v>
      </c>
      <c r="E58" s="2">
        <v>1</v>
      </c>
      <c r="F58">
        <v>1</v>
      </c>
      <c r="G58">
        <v>8</v>
      </c>
      <c r="H58" t="s">
        <v>115</v>
      </c>
      <c r="I58" t="s">
        <v>31</v>
      </c>
      <c r="J58" t="s">
        <v>12</v>
      </c>
      <c r="K58" t="s">
        <v>10</v>
      </c>
      <c r="L58" t="s">
        <v>48</v>
      </c>
    </row>
    <row r="59" spans="1:12" x14ac:dyDescent="0.2">
      <c r="A59">
        <v>58</v>
      </c>
      <c r="B59" t="str">
        <f>CONCATENATE(C59,".d",G59)</f>
        <v>200310Arg1liv3.19.d14</v>
      </c>
      <c r="C59" t="s">
        <v>93</v>
      </c>
      <c r="D59" s="5" t="s">
        <v>134</v>
      </c>
      <c r="E59" s="2">
        <v>1</v>
      </c>
      <c r="F59">
        <v>0</v>
      </c>
      <c r="G59">
        <v>14</v>
      </c>
      <c r="H59" t="s">
        <v>115</v>
      </c>
      <c r="I59" t="s">
        <v>32</v>
      </c>
      <c r="J59" t="s">
        <v>6</v>
      </c>
      <c r="K59" t="s">
        <v>10</v>
      </c>
      <c r="L59" t="s">
        <v>47</v>
      </c>
    </row>
    <row r="60" spans="1:12" x14ac:dyDescent="0.2">
      <c r="A60">
        <v>59</v>
      </c>
      <c r="B60" t="str">
        <f>CONCATENATE(C60,".d",G60)</f>
        <v>200310Arg1liv3.20.d14</v>
      </c>
      <c r="C60" t="s">
        <v>94</v>
      </c>
      <c r="D60" s="5" t="s">
        <v>134</v>
      </c>
      <c r="E60" s="2">
        <v>1</v>
      </c>
      <c r="F60">
        <v>0</v>
      </c>
      <c r="G60">
        <v>14</v>
      </c>
      <c r="H60" t="s">
        <v>115</v>
      </c>
      <c r="I60" t="s">
        <v>32</v>
      </c>
      <c r="J60" t="s">
        <v>6</v>
      </c>
      <c r="K60" t="s">
        <v>10</v>
      </c>
      <c r="L60" t="s">
        <v>47</v>
      </c>
    </row>
    <row r="61" spans="1:12" x14ac:dyDescent="0.2">
      <c r="A61">
        <v>60</v>
      </c>
      <c r="B61" t="str">
        <f>CONCATENATE(C61,".d",G61)</f>
        <v>200310Arg1liv3.21.d14</v>
      </c>
      <c r="C61" t="s">
        <v>95</v>
      </c>
      <c r="D61" s="5" t="s">
        <v>134</v>
      </c>
      <c r="E61" s="2">
        <v>1</v>
      </c>
      <c r="F61">
        <v>0</v>
      </c>
      <c r="G61">
        <v>14</v>
      </c>
      <c r="H61" t="s">
        <v>115</v>
      </c>
      <c r="I61" t="s">
        <v>32</v>
      </c>
      <c r="J61" t="s">
        <v>6</v>
      </c>
      <c r="K61" t="s">
        <v>10</v>
      </c>
      <c r="L61" t="s">
        <v>47</v>
      </c>
    </row>
    <row r="62" spans="1:12" x14ac:dyDescent="0.2">
      <c r="A62">
        <v>61</v>
      </c>
      <c r="B62" t="str">
        <f>CONCATENATE(C62,".d",G62)</f>
        <v>200310Arg1liv3.22.d14</v>
      </c>
      <c r="C62" t="s">
        <v>96</v>
      </c>
      <c r="D62" s="5" t="s">
        <v>135</v>
      </c>
      <c r="E62" s="2">
        <v>1</v>
      </c>
      <c r="F62">
        <v>0</v>
      </c>
      <c r="G62">
        <v>14</v>
      </c>
      <c r="H62" t="s">
        <v>115</v>
      </c>
      <c r="I62" t="s">
        <v>32</v>
      </c>
      <c r="J62" t="s">
        <v>6</v>
      </c>
      <c r="K62" t="s">
        <v>10</v>
      </c>
      <c r="L62" t="s">
        <v>47</v>
      </c>
    </row>
    <row r="63" spans="1:12" x14ac:dyDescent="0.2">
      <c r="A63">
        <v>62</v>
      </c>
      <c r="B63" t="str">
        <f>CONCATENATE(C63,".d",G63)</f>
        <v>200310Arg1liv3.23.d14</v>
      </c>
      <c r="C63" t="s">
        <v>97</v>
      </c>
      <c r="D63" s="5" t="s">
        <v>135</v>
      </c>
      <c r="E63" s="2">
        <v>1</v>
      </c>
      <c r="F63">
        <v>0</v>
      </c>
      <c r="G63">
        <v>14</v>
      </c>
      <c r="H63" t="s">
        <v>115</v>
      </c>
      <c r="I63" t="s">
        <v>32</v>
      </c>
      <c r="J63" t="s">
        <v>6</v>
      </c>
      <c r="K63" t="s">
        <v>10</v>
      </c>
      <c r="L63" t="s">
        <v>47</v>
      </c>
    </row>
    <row r="64" spans="1:12" x14ac:dyDescent="0.2">
      <c r="A64">
        <v>63</v>
      </c>
      <c r="B64" t="str">
        <f>CONCATENATE(C64,".d",G64)</f>
        <v>200310Arg1liv3.24.d14</v>
      </c>
      <c r="C64" t="s">
        <v>98</v>
      </c>
      <c r="D64" s="5" t="s">
        <v>136</v>
      </c>
      <c r="E64" s="2">
        <v>1</v>
      </c>
      <c r="F64">
        <v>0</v>
      </c>
      <c r="G64">
        <v>14</v>
      </c>
      <c r="H64" t="s">
        <v>115</v>
      </c>
      <c r="I64" t="s">
        <v>32</v>
      </c>
      <c r="J64" t="s">
        <v>6</v>
      </c>
      <c r="K64" t="s">
        <v>10</v>
      </c>
      <c r="L64" t="s">
        <v>47</v>
      </c>
    </row>
    <row r="65" spans="1:12" x14ac:dyDescent="0.2">
      <c r="A65">
        <v>64</v>
      </c>
      <c r="B65" t="str">
        <f>CONCATENATE(C65,".d",G65)</f>
        <v>200310Arg1liv3.25.d14</v>
      </c>
      <c r="C65" t="s">
        <v>99</v>
      </c>
      <c r="D65" s="5" t="s">
        <v>136</v>
      </c>
      <c r="E65" s="2">
        <v>1</v>
      </c>
      <c r="F65">
        <v>0</v>
      </c>
      <c r="G65">
        <v>14</v>
      </c>
      <c r="H65" t="s">
        <v>115</v>
      </c>
      <c r="I65" t="s">
        <v>32</v>
      </c>
      <c r="J65" t="s">
        <v>6</v>
      </c>
      <c r="K65" t="s">
        <v>10</v>
      </c>
      <c r="L65" t="s">
        <v>47</v>
      </c>
    </row>
    <row r="66" spans="1:12" x14ac:dyDescent="0.2">
      <c r="A66">
        <v>65</v>
      </c>
      <c r="B66" t="str">
        <f>CONCATENATE(C66,".d",G66)</f>
        <v>200310Arg1liv3.26.d14</v>
      </c>
      <c r="C66" t="s">
        <v>100</v>
      </c>
      <c r="D66" s="5" t="s">
        <v>137</v>
      </c>
      <c r="E66" s="2">
        <v>1</v>
      </c>
      <c r="F66">
        <v>0</v>
      </c>
      <c r="G66">
        <v>14</v>
      </c>
      <c r="H66" t="s">
        <v>115</v>
      </c>
      <c r="I66" t="s">
        <v>32</v>
      </c>
      <c r="J66" t="s">
        <v>6</v>
      </c>
      <c r="K66" t="s">
        <v>10</v>
      </c>
      <c r="L66" t="s">
        <v>46</v>
      </c>
    </row>
    <row r="67" spans="1:12" x14ac:dyDescent="0.2">
      <c r="A67">
        <v>66</v>
      </c>
      <c r="B67" t="str">
        <f>CONCATENATE(C67,".d",G67)</f>
        <v>200310Arg1liv3.27.d14</v>
      </c>
      <c r="C67" t="s">
        <v>101</v>
      </c>
      <c r="D67" s="5" t="s">
        <v>137</v>
      </c>
      <c r="E67" s="2">
        <v>1</v>
      </c>
      <c r="F67">
        <v>0</v>
      </c>
      <c r="G67">
        <v>14</v>
      </c>
      <c r="H67" t="s">
        <v>115</v>
      </c>
      <c r="I67" t="s">
        <v>32</v>
      </c>
      <c r="J67" t="s">
        <v>6</v>
      </c>
      <c r="K67" t="s">
        <v>10</v>
      </c>
      <c r="L67" t="s">
        <v>46</v>
      </c>
    </row>
    <row r="68" spans="1:12" x14ac:dyDescent="0.2">
      <c r="A68">
        <v>67</v>
      </c>
      <c r="B68" t="str">
        <f>CONCATENATE(C68,".d",G68)</f>
        <v>191204Arg1liv1.7.d7</v>
      </c>
      <c r="C68" t="s">
        <v>122</v>
      </c>
      <c r="D68" s="5" t="s">
        <v>137</v>
      </c>
      <c r="E68" s="2">
        <f>20/10</f>
        <v>2</v>
      </c>
      <c r="F68">
        <v>1</v>
      </c>
      <c r="G68">
        <v>7</v>
      </c>
      <c r="H68" t="s">
        <v>117</v>
      </c>
      <c r="I68" t="s">
        <v>85</v>
      </c>
      <c r="J68" t="s">
        <v>19</v>
      </c>
      <c r="K68" t="s">
        <v>18</v>
      </c>
      <c r="L68" t="s">
        <v>50</v>
      </c>
    </row>
    <row r="69" spans="1:12" x14ac:dyDescent="0.2">
      <c r="A69">
        <v>68</v>
      </c>
      <c r="B69" t="str">
        <f>CONCATENATE(C69,".d",G69)</f>
        <v>191204Arg1liv1.8.d7</v>
      </c>
      <c r="C69" t="s">
        <v>123</v>
      </c>
      <c r="D69" s="5" t="s">
        <v>137</v>
      </c>
      <c r="E69">
        <f>20/13</f>
        <v>1.5384615384615385</v>
      </c>
      <c r="F69">
        <v>1</v>
      </c>
      <c r="G69">
        <v>7</v>
      </c>
      <c r="H69" t="s">
        <v>117</v>
      </c>
      <c r="I69" t="s">
        <v>85</v>
      </c>
      <c r="J69" t="s">
        <v>19</v>
      </c>
      <c r="K69" t="s">
        <v>18</v>
      </c>
      <c r="L69" t="s">
        <v>50</v>
      </c>
    </row>
    <row r="70" spans="1:12" x14ac:dyDescent="0.2">
      <c r="A70">
        <v>69</v>
      </c>
      <c r="B70" t="str">
        <f>CONCATENATE(C70,".d",G70)</f>
        <v>191204Arg1liv1.9.d7</v>
      </c>
      <c r="C70" t="s">
        <v>124</v>
      </c>
      <c r="D70" s="5" t="s">
        <v>137</v>
      </c>
      <c r="E70" s="2">
        <v>1</v>
      </c>
      <c r="F70">
        <v>1</v>
      </c>
      <c r="G70">
        <v>7</v>
      </c>
      <c r="H70" t="s">
        <v>117</v>
      </c>
      <c r="I70" t="s">
        <v>85</v>
      </c>
      <c r="J70" t="s">
        <v>19</v>
      </c>
      <c r="K70" t="s">
        <v>18</v>
      </c>
      <c r="L70" t="s">
        <v>50</v>
      </c>
    </row>
    <row r="71" spans="1:12" x14ac:dyDescent="0.2">
      <c r="A71">
        <v>70</v>
      </c>
      <c r="B71" t="str">
        <f>CONCATENATE(C71,".d",G71)</f>
        <v>191204Arg1liv1.10.d7</v>
      </c>
      <c r="C71" t="s">
        <v>125</v>
      </c>
      <c r="D71" s="5" t="s">
        <v>134</v>
      </c>
      <c r="E71" s="2">
        <v>1</v>
      </c>
      <c r="F71">
        <v>1</v>
      </c>
      <c r="G71">
        <v>7</v>
      </c>
      <c r="H71" t="s">
        <v>117</v>
      </c>
      <c r="I71" t="s">
        <v>85</v>
      </c>
      <c r="J71" t="s">
        <v>19</v>
      </c>
      <c r="K71" t="s">
        <v>18</v>
      </c>
      <c r="L71" t="s">
        <v>50</v>
      </c>
    </row>
    <row r="72" spans="1:12" x14ac:dyDescent="0.2">
      <c r="A72">
        <v>71</v>
      </c>
      <c r="B72" t="str">
        <f>CONCATENATE(C72,".d",G72)</f>
        <v>191204Arg1liv1.11.d7</v>
      </c>
      <c r="C72" t="s">
        <v>126</v>
      </c>
      <c r="D72" s="5" t="s">
        <v>134</v>
      </c>
      <c r="E72" s="2">
        <v>1</v>
      </c>
      <c r="F72">
        <v>1</v>
      </c>
      <c r="G72">
        <v>7</v>
      </c>
      <c r="H72" t="s">
        <v>117</v>
      </c>
      <c r="I72" t="s">
        <v>85</v>
      </c>
      <c r="J72" t="s">
        <v>19</v>
      </c>
      <c r="K72" t="s">
        <v>18</v>
      </c>
      <c r="L72" t="s">
        <v>50</v>
      </c>
    </row>
    <row r="73" spans="1:12" x14ac:dyDescent="0.2">
      <c r="A73">
        <v>72</v>
      </c>
      <c r="B73" t="str">
        <f>CONCATENATE(C73,".d",G73)</f>
        <v>191204Arg1liv1.12.d7</v>
      </c>
      <c r="C73" t="s">
        <v>127</v>
      </c>
      <c r="D73" s="5" t="s">
        <v>134</v>
      </c>
      <c r="E73" s="2">
        <v>1</v>
      </c>
      <c r="F73">
        <v>1</v>
      </c>
      <c r="G73">
        <v>7</v>
      </c>
      <c r="H73" t="s">
        <v>117</v>
      </c>
      <c r="I73" t="s">
        <v>85</v>
      </c>
      <c r="J73" t="s">
        <v>19</v>
      </c>
      <c r="K73" t="s">
        <v>18</v>
      </c>
      <c r="L73" t="s">
        <v>50</v>
      </c>
    </row>
    <row r="74" spans="1:12" x14ac:dyDescent="0.2">
      <c r="A74">
        <v>73</v>
      </c>
      <c r="B74" t="str">
        <f>CONCATENATE(C74,".",G74)</f>
        <v>PEGpilot1 m1.0</v>
      </c>
      <c r="C74" t="s">
        <v>13</v>
      </c>
      <c r="D74" s="6" t="s">
        <v>141</v>
      </c>
      <c r="E74" s="2">
        <v>1</v>
      </c>
      <c r="F74">
        <v>0</v>
      </c>
      <c r="G74">
        <v>0</v>
      </c>
      <c r="H74" t="s">
        <v>116</v>
      </c>
      <c r="I74" t="s">
        <v>29</v>
      </c>
      <c r="J74" t="s">
        <v>17</v>
      </c>
      <c r="K74" t="s">
        <v>10</v>
      </c>
      <c r="L74" t="s">
        <v>46</v>
      </c>
    </row>
    <row r="75" spans="1:12" x14ac:dyDescent="0.2">
      <c r="A75">
        <v>74</v>
      </c>
      <c r="B75" t="str">
        <f>CONCATENATE(C75,".",G75)</f>
        <v>PEGpilot1 m2.0</v>
      </c>
      <c r="C75" t="s">
        <v>14</v>
      </c>
      <c r="D75" s="6" t="s">
        <v>141</v>
      </c>
      <c r="E75" s="2">
        <v>1</v>
      </c>
      <c r="F75">
        <v>0</v>
      </c>
      <c r="G75">
        <v>0</v>
      </c>
      <c r="H75" t="s">
        <v>116</v>
      </c>
      <c r="I75" t="s">
        <v>29</v>
      </c>
      <c r="J75" t="s">
        <v>17</v>
      </c>
      <c r="K75" t="s">
        <v>10</v>
      </c>
      <c r="L75" t="s">
        <v>46</v>
      </c>
    </row>
    <row r="76" spans="1:12" x14ac:dyDescent="0.2">
      <c r="A76">
        <v>75</v>
      </c>
      <c r="B76" t="str">
        <f>CONCATENATE(C76,".",G76)</f>
        <v>PEGpilot1 m3.0</v>
      </c>
      <c r="C76" t="s">
        <v>15</v>
      </c>
      <c r="D76" s="6" t="s">
        <v>142</v>
      </c>
      <c r="E76" s="2">
        <v>1</v>
      </c>
      <c r="F76">
        <v>0</v>
      </c>
      <c r="G76">
        <v>0</v>
      </c>
      <c r="H76" t="s">
        <v>116</v>
      </c>
      <c r="I76" t="s">
        <v>30</v>
      </c>
      <c r="J76" t="s">
        <v>17</v>
      </c>
      <c r="K76" t="s">
        <v>10</v>
      </c>
      <c r="L76" t="s">
        <v>46</v>
      </c>
    </row>
    <row r="77" spans="1:12" x14ac:dyDescent="0.2">
      <c r="A77">
        <v>76</v>
      </c>
      <c r="B77" t="str">
        <f>CONCATENATE(C77,".",G77)</f>
        <v>PEGpilot1 m4.0</v>
      </c>
      <c r="C77" t="s">
        <v>16</v>
      </c>
      <c r="D77" s="6" t="s">
        <v>142</v>
      </c>
      <c r="E77" s="2">
        <v>1</v>
      </c>
      <c r="F77">
        <v>0</v>
      </c>
      <c r="G77">
        <v>0</v>
      </c>
      <c r="H77" t="s">
        <v>116</v>
      </c>
      <c r="I77" t="s">
        <v>30</v>
      </c>
      <c r="J77" t="s">
        <v>17</v>
      </c>
      <c r="K77" t="s">
        <v>10</v>
      </c>
      <c r="L77" t="s">
        <v>46</v>
      </c>
    </row>
    <row r="78" spans="1:12" x14ac:dyDescent="0.2">
      <c r="A78">
        <v>77</v>
      </c>
      <c r="B78" t="str">
        <f>CONCATENATE(C78,".",G78)</f>
        <v>PEGpilot1 m1.24</v>
      </c>
      <c r="C78" t="s">
        <v>13</v>
      </c>
      <c r="D78" s="6" t="s">
        <v>141</v>
      </c>
      <c r="E78" s="2">
        <v>1</v>
      </c>
      <c r="F78">
        <v>0</v>
      </c>
      <c r="G78">
        <v>24</v>
      </c>
      <c r="H78" t="s">
        <v>116</v>
      </c>
      <c r="I78" t="s">
        <v>29</v>
      </c>
      <c r="J78" t="s">
        <v>17</v>
      </c>
      <c r="K78" t="s">
        <v>20</v>
      </c>
      <c r="L78" t="s">
        <v>48</v>
      </c>
    </row>
    <row r="79" spans="1:12" x14ac:dyDescent="0.2">
      <c r="A79">
        <v>78</v>
      </c>
      <c r="B79" t="str">
        <f>CONCATENATE(C79,".",G79)</f>
        <v>PEGpilot1 m2.24</v>
      </c>
      <c r="C79" t="s">
        <v>14</v>
      </c>
      <c r="D79" s="6" t="s">
        <v>141</v>
      </c>
      <c r="E79" s="2">
        <v>1</v>
      </c>
      <c r="F79">
        <v>0</v>
      </c>
      <c r="G79">
        <v>24</v>
      </c>
      <c r="H79" t="s">
        <v>116</v>
      </c>
      <c r="I79" t="s">
        <v>29</v>
      </c>
      <c r="J79" t="s">
        <v>17</v>
      </c>
      <c r="K79" t="s">
        <v>20</v>
      </c>
      <c r="L79" t="s">
        <v>48</v>
      </c>
    </row>
    <row r="80" spans="1:12" x14ac:dyDescent="0.2">
      <c r="A80">
        <v>79</v>
      </c>
      <c r="B80" t="str">
        <f>CONCATENATE(C80,".",G80)</f>
        <v>PEGpilot1 m3.24</v>
      </c>
      <c r="C80" t="s">
        <v>15</v>
      </c>
      <c r="D80" s="6" t="s">
        <v>142</v>
      </c>
      <c r="E80" s="2">
        <v>1</v>
      </c>
      <c r="F80">
        <v>0</v>
      </c>
      <c r="G80">
        <v>24</v>
      </c>
      <c r="H80" t="s">
        <v>116</v>
      </c>
      <c r="I80" t="s">
        <v>30</v>
      </c>
      <c r="J80" t="s">
        <v>17</v>
      </c>
      <c r="K80" t="s">
        <v>20</v>
      </c>
      <c r="L80" t="s">
        <v>48</v>
      </c>
    </row>
    <row r="81" spans="1:12" x14ac:dyDescent="0.2">
      <c r="A81">
        <v>80</v>
      </c>
      <c r="B81" t="str">
        <f>CONCATENATE(C81,".",G81)</f>
        <v>PEGpilot1 m4.24</v>
      </c>
      <c r="C81" t="s">
        <v>16</v>
      </c>
      <c r="D81" s="6" t="s">
        <v>142</v>
      </c>
      <c r="E81" s="2">
        <v>1</v>
      </c>
      <c r="F81">
        <v>0</v>
      </c>
      <c r="G81">
        <v>24</v>
      </c>
      <c r="H81" t="s">
        <v>116</v>
      </c>
      <c r="I81" t="s">
        <v>30</v>
      </c>
      <c r="J81" t="s">
        <v>17</v>
      </c>
      <c r="K81" t="s">
        <v>20</v>
      </c>
      <c r="L81" t="s">
        <v>48</v>
      </c>
    </row>
    <row r="82" spans="1:12" x14ac:dyDescent="0.2">
      <c r="A82">
        <v>81</v>
      </c>
      <c r="B82" t="str">
        <f>CONCATENATE(C82,".",G82)</f>
        <v>PEGpilot1 m1.48</v>
      </c>
      <c r="C82" t="s">
        <v>13</v>
      </c>
      <c r="D82" s="6" t="s">
        <v>141</v>
      </c>
      <c r="E82" s="2">
        <v>1</v>
      </c>
      <c r="F82">
        <v>0</v>
      </c>
      <c r="G82">
        <v>48</v>
      </c>
      <c r="H82" t="s">
        <v>116</v>
      </c>
      <c r="I82" t="s">
        <v>29</v>
      </c>
      <c r="J82" t="s">
        <v>17</v>
      </c>
      <c r="K82" t="s">
        <v>20</v>
      </c>
      <c r="L82" t="s">
        <v>48</v>
      </c>
    </row>
    <row r="83" spans="1:12" x14ac:dyDescent="0.2">
      <c r="A83">
        <v>82</v>
      </c>
      <c r="B83" t="str">
        <f>CONCATENATE(C83,".",G83)</f>
        <v>PEGpilot1 m2.48</v>
      </c>
      <c r="C83" t="s">
        <v>14</v>
      </c>
      <c r="D83" s="6" t="s">
        <v>141</v>
      </c>
      <c r="E83" s="2">
        <v>1</v>
      </c>
      <c r="F83">
        <v>0</v>
      </c>
      <c r="G83">
        <v>48</v>
      </c>
      <c r="H83" t="s">
        <v>116</v>
      </c>
      <c r="I83" t="s">
        <v>29</v>
      </c>
      <c r="J83" t="s">
        <v>17</v>
      </c>
      <c r="K83" t="s">
        <v>20</v>
      </c>
      <c r="L83" t="s">
        <v>48</v>
      </c>
    </row>
    <row r="84" spans="1:12" x14ac:dyDescent="0.2">
      <c r="A84">
        <v>83</v>
      </c>
      <c r="B84" t="str">
        <f>CONCATENATE(C84,".",G84)</f>
        <v>PEGpilot1 m1.120</v>
      </c>
      <c r="C84" t="s">
        <v>13</v>
      </c>
      <c r="D84" s="6" t="s">
        <v>141</v>
      </c>
      <c r="E84" s="2">
        <v>1</v>
      </c>
      <c r="F84">
        <v>0</v>
      </c>
      <c r="G84">
        <v>120</v>
      </c>
      <c r="H84" t="s">
        <v>116</v>
      </c>
      <c r="I84" t="s">
        <v>29</v>
      </c>
      <c r="J84" t="s">
        <v>17</v>
      </c>
      <c r="K84" t="s">
        <v>20</v>
      </c>
      <c r="L84" t="s">
        <v>48</v>
      </c>
    </row>
    <row r="85" spans="1:12" x14ac:dyDescent="0.2">
      <c r="A85">
        <v>84</v>
      </c>
      <c r="B85" t="str">
        <f>CONCATENATE(C85,".",G85)</f>
        <v>PEGpilot1 m2.120</v>
      </c>
      <c r="C85" t="s">
        <v>14</v>
      </c>
      <c r="D85" s="6" t="s">
        <v>141</v>
      </c>
      <c r="E85" s="2">
        <v>1</v>
      </c>
      <c r="F85">
        <v>0</v>
      </c>
      <c r="G85">
        <v>120</v>
      </c>
      <c r="H85" t="s">
        <v>116</v>
      </c>
      <c r="I85" t="s">
        <v>29</v>
      </c>
      <c r="J85" t="s">
        <v>17</v>
      </c>
      <c r="K85" t="s">
        <v>20</v>
      </c>
      <c r="L85" t="s">
        <v>48</v>
      </c>
    </row>
    <row r="86" spans="1:12" x14ac:dyDescent="0.2">
      <c r="A86">
        <v>85</v>
      </c>
      <c r="B86" t="str">
        <f>CONCATENATE(C86,".d",G86)</f>
        <v>191127endoCross1.16.d0</v>
      </c>
      <c r="C86" t="s">
        <v>128</v>
      </c>
      <c r="D86" s="5" t="s">
        <v>144</v>
      </c>
      <c r="E86" s="2">
        <v>1</v>
      </c>
      <c r="F86">
        <v>0</v>
      </c>
      <c r="G86">
        <v>0</v>
      </c>
      <c r="H86" t="s">
        <v>118</v>
      </c>
      <c r="I86" t="s">
        <v>33</v>
      </c>
      <c r="J86" t="s">
        <v>7</v>
      </c>
      <c r="K86" t="s">
        <v>10</v>
      </c>
      <c r="L86" t="s">
        <v>46</v>
      </c>
    </row>
    <row r="87" spans="1:12" x14ac:dyDescent="0.2">
      <c r="A87">
        <v>86</v>
      </c>
      <c r="B87" t="str">
        <f>CONCATENATE(C87,".d",G87)</f>
        <v>191127endoCross1.17.d0</v>
      </c>
      <c r="C87" t="s">
        <v>129</v>
      </c>
      <c r="D87" s="5" t="s">
        <v>144</v>
      </c>
      <c r="E87" s="2">
        <v>1</v>
      </c>
      <c r="F87">
        <v>0</v>
      </c>
      <c r="G87">
        <v>0</v>
      </c>
      <c r="H87" t="s">
        <v>118</v>
      </c>
      <c r="I87" t="s">
        <v>33</v>
      </c>
      <c r="J87" t="s">
        <v>7</v>
      </c>
      <c r="K87" t="s">
        <v>10</v>
      </c>
      <c r="L87" t="s">
        <v>46</v>
      </c>
    </row>
    <row r="88" spans="1:12" x14ac:dyDescent="0.2">
      <c r="A88">
        <v>87</v>
      </c>
      <c r="B88" t="str">
        <f>CONCATENATE(C88,".d",G88)</f>
        <v>191127endoCross1.18.d0</v>
      </c>
      <c r="C88" t="s">
        <v>130</v>
      </c>
      <c r="D88" s="5" t="s">
        <v>144</v>
      </c>
      <c r="E88" s="2">
        <v>1</v>
      </c>
      <c r="F88">
        <v>0</v>
      </c>
      <c r="G88">
        <v>0</v>
      </c>
      <c r="H88" t="s">
        <v>118</v>
      </c>
      <c r="I88" t="s">
        <v>33</v>
      </c>
      <c r="J88" t="s">
        <v>7</v>
      </c>
      <c r="K88" t="s">
        <v>10</v>
      </c>
      <c r="L88" t="s">
        <v>46</v>
      </c>
    </row>
    <row r="89" spans="1:12" x14ac:dyDescent="0.2">
      <c r="A89">
        <v>88</v>
      </c>
      <c r="B89" t="str">
        <f>CONCATENATE(C89,".d",G89)</f>
        <v>uninf. WT 1.d0</v>
      </c>
      <c r="C89" t="s">
        <v>21</v>
      </c>
      <c r="D89" s="5" t="s">
        <v>140</v>
      </c>
      <c r="E89" s="2">
        <v>1</v>
      </c>
      <c r="F89">
        <v>0</v>
      </c>
      <c r="G89">
        <v>0</v>
      </c>
      <c r="H89" t="s">
        <v>119</v>
      </c>
      <c r="I89" t="s">
        <v>33</v>
      </c>
      <c r="J89" t="s">
        <v>7</v>
      </c>
      <c r="K89" t="s">
        <v>10</v>
      </c>
      <c r="L89" t="s">
        <v>46</v>
      </c>
    </row>
    <row r="90" spans="1:12" x14ac:dyDescent="0.2">
      <c r="A90">
        <v>89</v>
      </c>
      <c r="B90" t="str">
        <f>CONCATENATE(C90,".d",G90)</f>
        <v>uninf. WT 2.d0</v>
      </c>
      <c r="C90" t="s">
        <v>22</v>
      </c>
      <c r="D90" s="5" t="s">
        <v>140</v>
      </c>
      <c r="E90" s="2">
        <v>1</v>
      </c>
      <c r="F90">
        <v>0</v>
      </c>
      <c r="G90">
        <v>0</v>
      </c>
      <c r="H90" t="s">
        <v>119</v>
      </c>
      <c r="I90" t="s">
        <v>33</v>
      </c>
      <c r="J90" t="s">
        <v>7</v>
      </c>
      <c r="K90" t="s">
        <v>10</v>
      </c>
      <c r="L90" t="s">
        <v>46</v>
      </c>
    </row>
    <row r="91" spans="1:12" x14ac:dyDescent="0.2">
      <c r="A91">
        <v>90</v>
      </c>
      <c r="B91" t="str">
        <f>CONCATENATE(C91,".d",G91)</f>
        <v>uninf. WT 3.d0</v>
      </c>
      <c r="C91" t="s">
        <v>23</v>
      </c>
      <c r="D91" s="5" t="s">
        <v>140</v>
      </c>
      <c r="E91" s="2">
        <v>1</v>
      </c>
      <c r="F91">
        <v>0</v>
      </c>
      <c r="G91">
        <v>0</v>
      </c>
      <c r="H91" t="s">
        <v>119</v>
      </c>
      <c r="I91" t="s">
        <v>33</v>
      </c>
      <c r="J91" t="s">
        <v>7</v>
      </c>
      <c r="K91" t="s">
        <v>10</v>
      </c>
      <c r="L91" t="s">
        <v>46</v>
      </c>
    </row>
    <row r="92" spans="1:12" x14ac:dyDescent="0.2">
      <c r="A92">
        <v>91</v>
      </c>
      <c r="B92" t="str">
        <f>CONCATENATE(C92,".d",G92)</f>
        <v>uninf. Arg2 1.d0</v>
      </c>
      <c r="C92" t="s">
        <v>24</v>
      </c>
      <c r="D92" s="5" t="s">
        <v>139</v>
      </c>
      <c r="E92" s="2">
        <v>1</v>
      </c>
      <c r="F92">
        <v>0</v>
      </c>
      <c r="G92">
        <v>0</v>
      </c>
      <c r="H92" t="s">
        <v>119</v>
      </c>
      <c r="I92" t="s">
        <v>33</v>
      </c>
      <c r="J92" t="s">
        <v>7</v>
      </c>
      <c r="K92" t="s">
        <v>10</v>
      </c>
      <c r="L92" t="s">
        <v>51</v>
      </c>
    </row>
    <row r="93" spans="1:12" x14ac:dyDescent="0.2">
      <c r="A93">
        <v>92</v>
      </c>
      <c r="B93" t="str">
        <f>CONCATENATE(C93,".d",G93)</f>
        <v>uninf. Arg2 1.d0</v>
      </c>
      <c r="C93" t="s">
        <v>24</v>
      </c>
      <c r="D93" s="5" t="s">
        <v>139</v>
      </c>
      <c r="E93" s="2">
        <v>1</v>
      </c>
      <c r="F93">
        <v>0</v>
      </c>
      <c r="G93">
        <v>0</v>
      </c>
      <c r="H93" t="s">
        <v>119</v>
      </c>
      <c r="I93" t="s">
        <v>33</v>
      </c>
      <c r="J93" t="s">
        <v>7</v>
      </c>
      <c r="K93" t="s">
        <v>10</v>
      </c>
      <c r="L93" t="s">
        <v>51</v>
      </c>
    </row>
    <row r="94" spans="1:12" x14ac:dyDescent="0.2">
      <c r="A94">
        <v>93</v>
      </c>
      <c r="B94" t="str">
        <f>CONCATENATE(C94,".d",G94)</f>
        <v>uninf. Arg2 1.d0</v>
      </c>
      <c r="C94" t="s">
        <v>24</v>
      </c>
      <c r="D94" s="5" t="s">
        <v>139</v>
      </c>
      <c r="E94" s="2">
        <v>1</v>
      </c>
      <c r="F94">
        <v>0</v>
      </c>
      <c r="G94">
        <v>0</v>
      </c>
      <c r="H94" t="s">
        <v>119</v>
      </c>
      <c r="I94" t="s">
        <v>33</v>
      </c>
      <c r="J94" t="s">
        <v>7</v>
      </c>
      <c r="K94" t="s">
        <v>10</v>
      </c>
      <c r="L94" t="s">
        <v>51</v>
      </c>
    </row>
    <row r="95" spans="1:12" x14ac:dyDescent="0.2">
      <c r="A95">
        <v>94</v>
      </c>
      <c r="B95" t="str">
        <f>CONCATENATE(C95,".d",G95)</f>
        <v>uninf. eNOS 1.d0</v>
      </c>
      <c r="C95" t="s">
        <v>25</v>
      </c>
      <c r="D95" s="5" t="s">
        <v>143</v>
      </c>
      <c r="E95" s="2">
        <v>1</v>
      </c>
      <c r="F95">
        <v>0</v>
      </c>
      <c r="G95">
        <v>0</v>
      </c>
      <c r="H95" t="s">
        <v>119</v>
      </c>
      <c r="I95" t="s">
        <v>33</v>
      </c>
      <c r="J95" t="s">
        <v>7</v>
      </c>
      <c r="K95" t="s">
        <v>10</v>
      </c>
      <c r="L95" t="s">
        <v>46</v>
      </c>
    </row>
    <row r="96" spans="1:12" x14ac:dyDescent="0.2">
      <c r="A96">
        <v>95</v>
      </c>
      <c r="B96" t="str">
        <f>CONCATENATE(C96,".d",G96)</f>
        <v>uninf. eNOS 1.d0</v>
      </c>
      <c r="C96" t="s">
        <v>25</v>
      </c>
      <c r="D96" s="5" t="s">
        <v>143</v>
      </c>
      <c r="E96" s="2">
        <v>1</v>
      </c>
      <c r="F96">
        <v>0</v>
      </c>
      <c r="G96">
        <v>0</v>
      </c>
      <c r="H96" t="s">
        <v>119</v>
      </c>
      <c r="I96" t="s">
        <v>33</v>
      </c>
      <c r="J96" t="s">
        <v>7</v>
      </c>
      <c r="K96" t="s">
        <v>10</v>
      </c>
      <c r="L96" t="s">
        <v>46</v>
      </c>
    </row>
    <row r="97" spans="1:13" x14ac:dyDescent="0.2">
      <c r="A97">
        <v>96</v>
      </c>
      <c r="B97" t="str">
        <f>CONCATENATE(C97,".d",G97)</f>
        <v>uninf. eNOS 1.d0</v>
      </c>
      <c r="C97" t="s">
        <v>25</v>
      </c>
      <c r="D97" s="5" t="s">
        <v>143</v>
      </c>
      <c r="E97" s="2">
        <v>1</v>
      </c>
      <c r="F97">
        <v>0</v>
      </c>
      <c r="G97">
        <v>0</v>
      </c>
      <c r="H97" t="s">
        <v>119</v>
      </c>
      <c r="I97" t="s">
        <v>33</v>
      </c>
      <c r="J97" t="s">
        <v>7</v>
      </c>
      <c r="K97" t="s">
        <v>10</v>
      </c>
      <c r="L97" t="s">
        <v>46</v>
      </c>
    </row>
    <row r="98" spans="1:13" x14ac:dyDescent="0.2">
      <c r="A98">
        <v>97</v>
      </c>
      <c r="B98" t="str">
        <f>CONCATENATE(C98,".d",G98)</f>
        <v>191127endoCross1.1.d8</v>
      </c>
      <c r="C98" t="s">
        <v>34</v>
      </c>
      <c r="D98" s="5" t="s">
        <v>140</v>
      </c>
      <c r="E98" s="2">
        <v>1</v>
      </c>
      <c r="F98">
        <v>1</v>
      </c>
      <c r="G98">
        <v>8</v>
      </c>
      <c r="H98" t="s">
        <v>118</v>
      </c>
      <c r="I98" t="s">
        <v>42</v>
      </c>
      <c r="J98" t="s">
        <v>7</v>
      </c>
      <c r="K98" t="s">
        <v>10</v>
      </c>
      <c r="L98" t="s">
        <v>46</v>
      </c>
      <c r="M98" t="s">
        <v>92</v>
      </c>
    </row>
    <row r="99" spans="1:13" x14ac:dyDescent="0.2">
      <c r="A99">
        <v>98</v>
      </c>
      <c r="B99" t="str">
        <f>CONCATENATE(C99,".d",G99)</f>
        <v>191127endoCross1.2.d8</v>
      </c>
      <c r="C99" t="s">
        <v>35</v>
      </c>
      <c r="D99" s="5" t="s">
        <v>140</v>
      </c>
      <c r="E99" s="2">
        <v>1</v>
      </c>
      <c r="F99">
        <v>1</v>
      </c>
      <c r="G99">
        <v>8</v>
      </c>
      <c r="H99" t="s">
        <v>118</v>
      </c>
      <c r="I99" t="s">
        <v>42</v>
      </c>
      <c r="J99" t="s">
        <v>7</v>
      </c>
      <c r="K99" t="s">
        <v>10</v>
      </c>
      <c r="L99" t="s">
        <v>46</v>
      </c>
    </row>
    <row r="100" spans="1:13" x14ac:dyDescent="0.2">
      <c r="A100">
        <v>99</v>
      </c>
      <c r="B100" t="str">
        <f>CONCATENATE(C100,".d",G100)</f>
        <v>200107eNOScrosspilot.1.d8</v>
      </c>
      <c r="C100" t="s">
        <v>121</v>
      </c>
      <c r="D100" s="5" t="s">
        <v>140</v>
      </c>
      <c r="E100" s="2">
        <v>1</v>
      </c>
      <c r="F100">
        <v>1</v>
      </c>
      <c r="G100">
        <v>8</v>
      </c>
      <c r="H100" t="s">
        <v>120</v>
      </c>
      <c r="I100" t="s">
        <v>42</v>
      </c>
      <c r="J100" t="s">
        <v>7</v>
      </c>
      <c r="K100" t="s">
        <v>10</v>
      </c>
      <c r="L100" t="s">
        <v>46</v>
      </c>
    </row>
    <row r="101" spans="1:13" x14ac:dyDescent="0.2">
      <c r="A101">
        <v>100</v>
      </c>
      <c r="B101" t="str">
        <f>CONCATENATE(C101,".d",G101)</f>
        <v>191127endoCross1.10.d8</v>
      </c>
      <c r="C101" t="s">
        <v>36</v>
      </c>
      <c r="D101" s="5" t="s">
        <v>143</v>
      </c>
      <c r="E101" s="2">
        <v>1</v>
      </c>
      <c r="F101">
        <v>1</v>
      </c>
      <c r="G101">
        <v>8</v>
      </c>
      <c r="H101" t="s">
        <v>118</v>
      </c>
      <c r="I101" t="s">
        <v>43</v>
      </c>
      <c r="J101" t="s">
        <v>7</v>
      </c>
      <c r="K101" t="s">
        <v>10</v>
      </c>
      <c r="L101" t="s">
        <v>46</v>
      </c>
    </row>
    <row r="102" spans="1:13" x14ac:dyDescent="0.2">
      <c r="A102">
        <v>101</v>
      </c>
      <c r="B102" t="str">
        <f>CONCATENATE(C102,".d",G102)</f>
        <v>191127endoCross1.11.d8</v>
      </c>
      <c r="C102" t="s">
        <v>37</v>
      </c>
      <c r="D102" s="5" t="s">
        <v>143</v>
      </c>
      <c r="E102" s="2">
        <v>1</v>
      </c>
      <c r="F102">
        <v>1</v>
      </c>
      <c r="G102">
        <v>8</v>
      </c>
      <c r="H102" t="s">
        <v>118</v>
      </c>
      <c r="I102" t="s">
        <v>43</v>
      </c>
      <c r="J102" t="s">
        <v>7</v>
      </c>
      <c r="K102" t="s">
        <v>10</v>
      </c>
      <c r="L102" t="s">
        <v>46</v>
      </c>
    </row>
    <row r="103" spans="1:13" x14ac:dyDescent="0.2">
      <c r="A103">
        <v>102</v>
      </c>
      <c r="B103" t="str">
        <f>CONCATENATE(C103,".d",G103)</f>
        <v>191127endoCross1.12.d8</v>
      </c>
      <c r="C103" t="s">
        <v>38</v>
      </c>
      <c r="D103" s="5" t="s">
        <v>143</v>
      </c>
      <c r="E103" s="2">
        <v>1</v>
      </c>
      <c r="F103">
        <v>1</v>
      </c>
      <c r="G103">
        <v>8</v>
      </c>
      <c r="H103" t="s">
        <v>118</v>
      </c>
      <c r="I103" t="s">
        <v>43</v>
      </c>
      <c r="J103" t="s">
        <v>7</v>
      </c>
      <c r="K103" t="s">
        <v>10</v>
      </c>
      <c r="L103" t="s">
        <v>46</v>
      </c>
    </row>
    <row r="104" spans="1:13" x14ac:dyDescent="0.2">
      <c r="A104">
        <v>103</v>
      </c>
      <c r="B104" t="str">
        <f>CONCATENATE(C104,".d",G104)</f>
        <v>191127endoCross1.13.d8</v>
      </c>
      <c r="C104" t="s">
        <v>39</v>
      </c>
      <c r="D104" s="5" t="s">
        <v>144</v>
      </c>
      <c r="E104" s="2">
        <v>1</v>
      </c>
      <c r="F104">
        <v>1</v>
      </c>
      <c r="G104">
        <v>8</v>
      </c>
      <c r="H104" t="s">
        <v>118</v>
      </c>
      <c r="I104" t="s">
        <v>44</v>
      </c>
      <c r="J104" t="s">
        <v>7</v>
      </c>
      <c r="K104" t="s">
        <v>10</v>
      </c>
      <c r="L104" t="s">
        <v>46</v>
      </c>
    </row>
    <row r="105" spans="1:13" x14ac:dyDescent="0.2">
      <c r="A105">
        <v>104</v>
      </c>
      <c r="B105" t="str">
        <f>CONCATENATE(C105,".d",G105)</f>
        <v>191127endoCross1.14.d8</v>
      </c>
      <c r="C105" t="s">
        <v>40</v>
      </c>
      <c r="D105" s="5" t="s">
        <v>144</v>
      </c>
      <c r="E105" s="2">
        <v>1</v>
      </c>
      <c r="F105">
        <v>1</v>
      </c>
      <c r="G105">
        <v>8</v>
      </c>
      <c r="H105" t="s">
        <v>118</v>
      </c>
      <c r="I105" t="s">
        <v>44</v>
      </c>
      <c r="J105" t="s">
        <v>7</v>
      </c>
      <c r="K105" t="s">
        <v>10</v>
      </c>
      <c r="L105" t="s">
        <v>46</v>
      </c>
    </row>
    <row r="106" spans="1:13" x14ac:dyDescent="0.2">
      <c r="A106">
        <v>105</v>
      </c>
      <c r="B106" t="str">
        <f>CONCATENATE(C106,".d",G106)</f>
        <v>191127endoCross1.15.d8</v>
      </c>
      <c r="C106" t="s">
        <v>41</v>
      </c>
      <c r="D106" s="5" t="s">
        <v>144</v>
      </c>
      <c r="E106" s="2">
        <v>1</v>
      </c>
      <c r="F106">
        <v>1</v>
      </c>
      <c r="G106">
        <v>8</v>
      </c>
      <c r="H106" t="s">
        <v>118</v>
      </c>
      <c r="I106" t="s">
        <v>44</v>
      </c>
      <c r="J106" t="s">
        <v>7</v>
      </c>
      <c r="K106" t="s">
        <v>10</v>
      </c>
      <c r="L106" t="s">
        <v>46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FD6B-9905-324E-AE8E-5C4F7F605954}">
  <dimension ref="A1:D10"/>
  <sheetViews>
    <sheetView workbookViewId="0">
      <selection activeCell="E10" sqref="E10"/>
    </sheetView>
  </sheetViews>
  <sheetFormatPr baseColWidth="10" defaultRowHeight="16" x14ac:dyDescent="0.2"/>
  <cols>
    <col min="1" max="1" width="5.5" bestFit="1" customWidth="1"/>
    <col min="2" max="2" width="19.1640625" bestFit="1" customWidth="1"/>
    <col min="3" max="3" width="3.6640625" bestFit="1" customWidth="1"/>
  </cols>
  <sheetData>
    <row r="1" spans="1:4" x14ac:dyDescent="0.2">
      <c r="A1" s="1" t="s">
        <v>86</v>
      </c>
      <c r="B1" s="1" t="s">
        <v>57</v>
      </c>
      <c r="C1" s="1" t="s">
        <v>87</v>
      </c>
      <c r="D1" s="3" t="s">
        <v>88</v>
      </c>
    </row>
    <row r="2" spans="1:4" x14ac:dyDescent="0.2">
      <c r="A2">
        <v>97</v>
      </c>
      <c r="B2" t="s">
        <v>34</v>
      </c>
      <c r="C2">
        <v>8</v>
      </c>
      <c r="D2" t="s">
        <v>90</v>
      </c>
    </row>
    <row r="3" spans="1:4" x14ac:dyDescent="0.2">
      <c r="A3">
        <v>98</v>
      </c>
      <c r="B3" t="s">
        <v>35</v>
      </c>
      <c r="C3">
        <v>8</v>
      </c>
      <c r="D3" t="s">
        <v>91</v>
      </c>
    </row>
    <row r="4" spans="1:4" x14ac:dyDescent="0.2">
      <c r="A4">
        <v>99</v>
      </c>
      <c r="B4" t="s">
        <v>65</v>
      </c>
      <c r="C4">
        <v>8</v>
      </c>
      <c r="D4" t="s">
        <v>89</v>
      </c>
    </row>
    <row r="5" spans="1:4" x14ac:dyDescent="0.2">
      <c r="A5">
        <v>100</v>
      </c>
      <c r="B5" t="s">
        <v>36</v>
      </c>
      <c r="C5">
        <v>8</v>
      </c>
      <c r="D5" t="s">
        <v>91</v>
      </c>
    </row>
    <row r="6" spans="1:4" x14ac:dyDescent="0.2">
      <c r="A6">
        <v>101</v>
      </c>
      <c r="B6" t="s">
        <v>37</v>
      </c>
      <c r="C6">
        <v>8</v>
      </c>
      <c r="D6" t="s">
        <v>91</v>
      </c>
    </row>
    <row r="7" spans="1:4" x14ac:dyDescent="0.2">
      <c r="A7">
        <v>102</v>
      </c>
      <c r="B7" t="s">
        <v>38</v>
      </c>
      <c r="C7">
        <v>8</v>
      </c>
      <c r="D7" t="s">
        <v>91</v>
      </c>
    </row>
    <row r="8" spans="1:4" x14ac:dyDescent="0.2">
      <c r="A8">
        <v>103</v>
      </c>
      <c r="B8" t="s">
        <v>39</v>
      </c>
      <c r="C8">
        <v>8</v>
      </c>
      <c r="D8" t="s">
        <v>91</v>
      </c>
    </row>
    <row r="9" spans="1:4" x14ac:dyDescent="0.2">
      <c r="A9">
        <v>104</v>
      </c>
      <c r="B9" t="s">
        <v>40</v>
      </c>
      <c r="C9">
        <v>8</v>
      </c>
      <c r="D9" t="s">
        <v>91</v>
      </c>
    </row>
    <row r="10" spans="1:4" x14ac:dyDescent="0.2">
      <c r="A10">
        <v>105</v>
      </c>
      <c r="B10" t="s">
        <v>41</v>
      </c>
      <c r="C10">
        <v>8</v>
      </c>
      <c r="D10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manifest</vt:lpstr>
      <vt:lpstr>for michelle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</dc:creator>
  <cp:lastModifiedBy>Nicole</cp:lastModifiedBy>
  <dcterms:created xsi:type="dcterms:W3CDTF">2020-06-04T01:37:14Z</dcterms:created>
  <dcterms:modified xsi:type="dcterms:W3CDTF">2020-07-18T00:00:00Z</dcterms:modified>
</cp:coreProperties>
</file>