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d5e0571dfdc481/Documents/Math/"/>
    </mc:Choice>
  </mc:AlternateContent>
  <xr:revisionPtr revIDLastSave="1380" documentId="8_{6F617AFF-92EB-4F2C-BF7B-2B72D542CA95}" xr6:coauthVersionLast="47" xr6:coauthVersionMax="47" xr10:uidLastSave="{0C0529FD-5A48-49C7-B14C-7B955E59BF28}"/>
  <bookViews>
    <workbookView xWindow="-110" yWindow="-110" windowWidth="19420" windowHeight="10420" tabRatio="837" xr2:uid="{30D998BD-8C00-433E-AF0E-1EBBF277BC0C}"/>
  </bookViews>
  <sheets>
    <sheet name="front" sheetId="6" r:id="rId1"/>
    <sheet name="columnround(1)" sheetId="5" r:id="rId2"/>
    <sheet name="rowround(1)" sheetId="4" r:id="rId3"/>
    <sheet name="columnround(2)" sheetId="7" r:id="rId4"/>
    <sheet name="rowround(2)" sheetId="8" r:id="rId5"/>
    <sheet name="columnround(3)" sheetId="9" r:id="rId6"/>
    <sheet name="rowround(3)" sheetId="10" r:id="rId7"/>
    <sheet name="columnround(4)" sheetId="11" r:id="rId8"/>
    <sheet name="rowround(4)" sheetId="12" r:id="rId9"/>
    <sheet name="help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2" i="6"/>
  <c r="A96" i="5" l="1"/>
  <c r="A95" i="5"/>
  <c r="A90" i="5"/>
  <c r="A84" i="5"/>
  <c r="C3" i="6"/>
  <c r="A3" i="5" s="1"/>
  <c r="C4" i="6"/>
  <c r="A4" i="5" s="1"/>
  <c r="C5" i="6"/>
  <c r="A5" i="5" s="1"/>
  <c r="C6" i="6"/>
  <c r="A6" i="5" s="1"/>
  <c r="C7" i="6"/>
  <c r="A7" i="5" s="1"/>
  <c r="C8" i="6"/>
  <c r="A8" i="5" s="1"/>
  <c r="C9" i="6"/>
  <c r="A9" i="5" s="1"/>
  <c r="C10" i="6"/>
  <c r="A10" i="5" s="1"/>
  <c r="C11" i="6"/>
  <c r="A11" i="5" s="1"/>
  <c r="C12" i="6"/>
  <c r="A12" i="5" s="1"/>
  <c r="C13" i="6"/>
  <c r="A13" i="5" s="1"/>
  <c r="C14" i="6"/>
  <c r="A14" i="5" s="1"/>
  <c r="C15" i="6"/>
  <c r="A15" i="5" s="1"/>
  <c r="C16" i="6"/>
  <c r="A16" i="5" s="1"/>
  <c r="C17" i="6"/>
  <c r="A17" i="5" s="1"/>
  <c r="C2" i="6"/>
  <c r="A2" i="5" s="1"/>
  <c r="B14" i="5" l="1"/>
  <c r="AM14" i="5" l="1"/>
  <c r="AE14" i="5"/>
  <c r="W14" i="5"/>
  <c r="O14" i="5"/>
  <c r="AL14" i="5"/>
  <c r="AD14" i="5"/>
  <c r="V14" i="5"/>
  <c r="N14" i="5"/>
  <c r="AK14" i="5"/>
  <c r="AC14" i="5"/>
  <c r="U14" i="5"/>
  <c r="M14" i="5"/>
  <c r="AJ14" i="5"/>
  <c r="AB14" i="5"/>
  <c r="T14" i="5"/>
  <c r="L14" i="5"/>
  <c r="AA14" i="5"/>
  <c r="AH14" i="5"/>
  <c r="Z14" i="5"/>
  <c r="R14" i="5"/>
  <c r="J14" i="5"/>
  <c r="Y14" i="5"/>
  <c r="Q14" i="5"/>
  <c r="I14" i="5"/>
  <c r="AF14" i="5"/>
  <c r="X14" i="5"/>
  <c r="P14" i="5"/>
  <c r="H14" i="5"/>
  <c r="AI14" i="5"/>
  <c r="S14" i="5"/>
  <c r="K14" i="5"/>
  <c r="AG14" i="5"/>
  <c r="B8" i="5"/>
  <c r="AK54" i="5" l="1"/>
  <c r="AC54" i="5"/>
  <c r="U54" i="5"/>
  <c r="M54" i="5"/>
  <c r="AJ54" i="5"/>
  <c r="AB54" i="5"/>
  <c r="T54" i="5"/>
  <c r="L54" i="5"/>
  <c r="AI54" i="5"/>
  <c r="AA54" i="5"/>
  <c r="S54" i="5"/>
  <c r="K54" i="5"/>
  <c r="AH54" i="5"/>
  <c r="Z54" i="5"/>
  <c r="R54" i="5"/>
  <c r="J54" i="5"/>
  <c r="AG54" i="5"/>
  <c r="Y54" i="5"/>
  <c r="Q54" i="5"/>
  <c r="I54" i="5"/>
  <c r="AF54" i="5"/>
  <c r="X54" i="5"/>
  <c r="P54" i="5"/>
  <c r="H54" i="5"/>
  <c r="AM54" i="5"/>
  <c r="AE54" i="5"/>
  <c r="W54" i="5"/>
  <c r="O54" i="5"/>
  <c r="AL54" i="5"/>
  <c r="V54" i="5"/>
  <c r="N54" i="5"/>
  <c r="AD54" i="5"/>
  <c r="B13" i="5"/>
  <c r="AM74" i="5" l="1"/>
  <c r="AE74" i="5"/>
  <c r="W74" i="5"/>
  <c r="O74" i="5"/>
  <c r="AL74" i="5"/>
  <c r="AD74" i="5"/>
  <c r="V74" i="5"/>
  <c r="N74" i="5"/>
  <c r="AK74" i="5"/>
  <c r="AC74" i="5"/>
  <c r="U74" i="5"/>
  <c r="M74" i="5"/>
  <c r="AJ74" i="5"/>
  <c r="AB74" i="5"/>
  <c r="AI74" i="5"/>
  <c r="AA74" i="5"/>
  <c r="S74" i="5"/>
  <c r="K74" i="5"/>
  <c r="AH74" i="5"/>
  <c r="Z74" i="5"/>
  <c r="R74" i="5"/>
  <c r="J74" i="5"/>
  <c r="T74" i="5"/>
  <c r="AG74" i="5"/>
  <c r="Y74" i="5"/>
  <c r="Q74" i="5"/>
  <c r="I74" i="5"/>
  <c r="AF74" i="5"/>
  <c r="X74" i="5"/>
  <c r="P74" i="5"/>
  <c r="H74" i="5"/>
  <c r="L74" i="5"/>
  <c r="B9" i="5" l="1"/>
  <c r="B15" i="5"/>
  <c r="B4" i="5"/>
  <c r="AM69" i="5" l="1"/>
  <c r="AE69" i="5"/>
  <c r="W69" i="5"/>
  <c r="O69" i="5"/>
  <c r="AC69" i="5"/>
  <c r="U69" i="5"/>
  <c r="AJ69" i="5"/>
  <c r="T69" i="5"/>
  <c r="L69" i="5"/>
  <c r="AI69" i="5"/>
  <c r="R69" i="5"/>
  <c r="AL69" i="5"/>
  <c r="AD69" i="5"/>
  <c r="V69" i="5"/>
  <c r="N69" i="5"/>
  <c r="AK69" i="5"/>
  <c r="M69" i="5"/>
  <c r="AB69" i="5"/>
  <c r="AA69" i="5"/>
  <c r="K69" i="5"/>
  <c r="Z69" i="5"/>
  <c r="J69" i="5"/>
  <c r="AG69" i="5"/>
  <c r="Y69" i="5"/>
  <c r="Q69" i="5"/>
  <c r="I69" i="5"/>
  <c r="AF69" i="5"/>
  <c r="X69" i="5"/>
  <c r="P69" i="5"/>
  <c r="H69" i="5"/>
  <c r="S69" i="5"/>
  <c r="AH69" i="5"/>
  <c r="AM49" i="5"/>
  <c r="AE49" i="5"/>
  <c r="W49" i="5"/>
  <c r="O49" i="5"/>
  <c r="AL49" i="5"/>
  <c r="AD49" i="5"/>
  <c r="V49" i="5"/>
  <c r="N49" i="5"/>
  <c r="AK49" i="5"/>
  <c r="U49" i="5"/>
  <c r="AJ49" i="5"/>
  <c r="T49" i="5"/>
  <c r="AA49" i="5"/>
  <c r="K49" i="5"/>
  <c r="Z49" i="5"/>
  <c r="AG49" i="5"/>
  <c r="Y49" i="5"/>
  <c r="Q49" i="5"/>
  <c r="I49" i="5"/>
  <c r="AF49" i="5"/>
  <c r="X49" i="5"/>
  <c r="P49" i="5"/>
  <c r="H49" i="5"/>
  <c r="AC49" i="5"/>
  <c r="M49" i="5"/>
  <c r="AB49" i="5"/>
  <c r="L49" i="5"/>
  <c r="AI49" i="5"/>
  <c r="S49" i="5"/>
  <c r="AH49" i="5"/>
  <c r="R49" i="5"/>
  <c r="J49" i="5"/>
  <c r="AK29" i="5"/>
  <c r="AC29" i="5"/>
  <c r="U29" i="5"/>
  <c r="M29" i="5"/>
  <c r="AJ29" i="5"/>
  <c r="AH29" i="5"/>
  <c r="Z29" i="5"/>
  <c r="R29" i="5"/>
  <c r="J29" i="5"/>
  <c r="AG29" i="5"/>
  <c r="Y29" i="5"/>
  <c r="Q29" i="5"/>
  <c r="I29" i="5"/>
  <c r="AF29" i="5"/>
  <c r="X29" i="5"/>
  <c r="P29" i="5"/>
  <c r="H29" i="5"/>
  <c r="AM29" i="5"/>
  <c r="AE29" i="5"/>
  <c r="W29" i="5"/>
  <c r="O29" i="5"/>
  <c r="AL29" i="5"/>
  <c r="AD29" i="5"/>
  <c r="V29" i="5"/>
  <c r="N29" i="5"/>
  <c r="AB29" i="5"/>
  <c r="L29" i="5"/>
  <c r="AI29" i="5"/>
  <c r="AA29" i="5"/>
  <c r="S29" i="5"/>
  <c r="K29" i="5"/>
  <c r="T29" i="5"/>
  <c r="B10" i="5"/>
  <c r="AM9" i="5" l="1"/>
  <c r="AE9" i="5"/>
  <c r="W9" i="5"/>
  <c r="O9" i="5"/>
  <c r="AL9" i="5"/>
  <c r="AD9" i="5"/>
  <c r="V9" i="5"/>
  <c r="N9" i="5"/>
  <c r="AK9" i="5"/>
  <c r="AC9" i="5"/>
  <c r="U9" i="5"/>
  <c r="M9" i="5"/>
  <c r="AB9" i="5"/>
  <c r="L9" i="5"/>
  <c r="AA9" i="5"/>
  <c r="K9" i="5"/>
  <c r="Z9" i="5"/>
  <c r="R9" i="5"/>
  <c r="AG9" i="5"/>
  <c r="Y9" i="5"/>
  <c r="Q9" i="5"/>
  <c r="I9" i="5"/>
  <c r="AF9" i="5"/>
  <c r="X9" i="5"/>
  <c r="P9" i="5"/>
  <c r="H9" i="5"/>
  <c r="AJ9" i="5"/>
  <c r="T9" i="5"/>
  <c r="AI9" i="5"/>
  <c r="S9" i="5"/>
  <c r="AH9" i="5"/>
  <c r="J9" i="5"/>
  <c r="AN29" i="5"/>
  <c r="AR29" i="5" s="1"/>
  <c r="AQ29" i="5"/>
  <c r="AU29" i="5" s="1"/>
  <c r="AP69" i="5"/>
  <c r="AT69" i="5" s="1"/>
  <c r="AO29" i="5"/>
  <c r="AS29" i="5" s="1"/>
  <c r="AP29" i="5"/>
  <c r="AT29" i="5" s="1"/>
  <c r="AN69" i="5"/>
  <c r="AR69" i="5" s="1"/>
  <c r="AO69" i="5"/>
  <c r="AS69" i="5" s="1"/>
  <c r="AQ69" i="5"/>
  <c r="AU69" i="5" s="1"/>
  <c r="AN9" i="5" l="1"/>
  <c r="AR9" i="5" s="1"/>
  <c r="AP9" i="5"/>
  <c r="AT9" i="5" s="1"/>
  <c r="AO9" i="5"/>
  <c r="AS9" i="5" s="1"/>
  <c r="AQ9" i="5"/>
  <c r="AU9" i="5" s="1"/>
  <c r="AV29" i="5"/>
  <c r="AP49" i="5"/>
  <c r="AT49" i="5" s="1"/>
  <c r="AO49" i="5"/>
  <c r="AS49" i="5" s="1"/>
  <c r="AQ49" i="5"/>
  <c r="AU49" i="5" s="1"/>
  <c r="AV69" i="5"/>
  <c r="AN49" i="5"/>
  <c r="AR49" i="5" s="1"/>
  <c r="AV9" i="5" l="1"/>
  <c r="AV49" i="5"/>
  <c r="B16" i="5"/>
  <c r="AM44" i="5" l="1"/>
  <c r="AE44" i="5"/>
  <c r="W44" i="5"/>
  <c r="O44" i="5"/>
  <c r="AL44" i="5"/>
  <c r="AD44" i="5"/>
  <c r="V44" i="5"/>
  <c r="N44" i="5"/>
  <c r="AC44" i="5"/>
  <c r="AH44" i="5"/>
  <c r="Z44" i="5"/>
  <c r="R44" i="5"/>
  <c r="J44" i="5"/>
  <c r="AF44" i="5"/>
  <c r="H44" i="5"/>
  <c r="AK44" i="5"/>
  <c r="M44" i="5"/>
  <c r="AJ44" i="5"/>
  <c r="T44" i="5"/>
  <c r="L44" i="5"/>
  <c r="AI44" i="5"/>
  <c r="AA44" i="5"/>
  <c r="K44" i="5"/>
  <c r="AG44" i="5"/>
  <c r="Y44" i="5"/>
  <c r="Q44" i="5"/>
  <c r="I44" i="5"/>
  <c r="X44" i="5"/>
  <c r="P44" i="5"/>
  <c r="U44" i="5"/>
  <c r="AB44" i="5"/>
  <c r="S44" i="5"/>
  <c r="B6" i="5"/>
  <c r="B5" i="5"/>
  <c r="AK64" i="5" l="1"/>
  <c r="AC64" i="5"/>
  <c r="U64" i="5"/>
  <c r="M64" i="5"/>
  <c r="J64" i="5"/>
  <c r="Y64" i="5"/>
  <c r="I64" i="5"/>
  <c r="X64" i="5"/>
  <c r="H64" i="5"/>
  <c r="AE64" i="5"/>
  <c r="AL64" i="5"/>
  <c r="N64" i="5"/>
  <c r="AJ64" i="5"/>
  <c r="AB64" i="5"/>
  <c r="T64" i="5"/>
  <c r="L64" i="5"/>
  <c r="P64" i="5"/>
  <c r="W64" i="5"/>
  <c r="V64" i="5"/>
  <c r="AI64" i="5"/>
  <c r="AA64" i="5"/>
  <c r="S64" i="5"/>
  <c r="K64" i="5"/>
  <c r="AH64" i="5"/>
  <c r="Z64" i="5"/>
  <c r="R64" i="5"/>
  <c r="AG64" i="5"/>
  <c r="Q64" i="5"/>
  <c r="AF64" i="5"/>
  <c r="AM64" i="5"/>
  <c r="O64" i="5"/>
  <c r="AD64" i="5"/>
  <c r="AO44" i="5"/>
  <c r="AS44" i="5" s="1"/>
  <c r="AN44" i="5"/>
  <c r="AR44" i="5" s="1"/>
  <c r="AQ44" i="5"/>
  <c r="AU44" i="5" s="1"/>
  <c r="AP44" i="5"/>
  <c r="AT44" i="5" s="1"/>
  <c r="AM4" i="5"/>
  <c r="AE4" i="5"/>
  <c r="W4" i="5"/>
  <c r="O4" i="5"/>
  <c r="AC4" i="5"/>
  <c r="U4" i="5"/>
  <c r="X4" i="5"/>
  <c r="AL4" i="5"/>
  <c r="AD4" i="5"/>
  <c r="V4" i="5"/>
  <c r="N4" i="5"/>
  <c r="AK4" i="5"/>
  <c r="M4" i="5"/>
  <c r="P4" i="5"/>
  <c r="AJ4" i="5"/>
  <c r="AB4" i="5"/>
  <c r="T4" i="5"/>
  <c r="L4" i="5"/>
  <c r="AI4" i="5"/>
  <c r="AA4" i="5"/>
  <c r="S4" i="5"/>
  <c r="K4" i="5"/>
  <c r="H4" i="5"/>
  <c r="AH4" i="5"/>
  <c r="Z4" i="5"/>
  <c r="R4" i="5"/>
  <c r="J4" i="5"/>
  <c r="AG4" i="5"/>
  <c r="Y4" i="5"/>
  <c r="Q4" i="5"/>
  <c r="I4" i="5"/>
  <c r="AF4" i="5"/>
  <c r="AP74" i="5"/>
  <c r="AT74" i="5" s="1"/>
  <c r="AN74" i="5"/>
  <c r="AR74" i="5" s="1"/>
  <c r="AQ74" i="5"/>
  <c r="AU74" i="5" s="1"/>
  <c r="AO74" i="5"/>
  <c r="AS74" i="5" s="1"/>
  <c r="AP64" i="5" l="1"/>
  <c r="AT64" i="5" s="1"/>
  <c r="AQ64" i="5"/>
  <c r="AU64" i="5" s="1"/>
  <c r="AO64" i="5"/>
  <c r="AS64" i="5" s="1"/>
  <c r="AN64" i="5"/>
  <c r="AR64" i="5" s="1"/>
  <c r="AV44" i="5"/>
  <c r="AQ4" i="5"/>
  <c r="AU4" i="5" s="1"/>
  <c r="AN4" i="5"/>
  <c r="AR4" i="5" s="1"/>
  <c r="AP4" i="5"/>
  <c r="AT4" i="5" s="1"/>
  <c r="AO4" i="5"/>
  <c r="AS4" i="5" s="1"/>
  <c r="AV74" i="5"/>
  <c r="B11" i="5"/>
  <c r="AO14" i="5"/>
  <c r="AS14" i="5" s="1"/>
  <c r="AN14" i="5"/>
  <c r="AR14" i="5" s="1"/>
  <c r="AQ14" i="5"/>
  <c r="AU14" i="5" s="1"/>
  <c r="AP14" i="5"/>
  <c r="AT14" i="5" s="1"/>
  <c r="AV64" i="5" l="1"/>
  <c r="AG24" i="5"/>
  <c r="Y24" i="5"/>
  <c r="Q24" i="5"/>
  <c r="I24" i="5"/>
  <c r="AF24" i="5"/>
  <c r="X24" i="5"/>
  <c r="P24" i="5"/>
  <c r="H24" i="5"/>
  <c r="AM24" i="5"/>
  <c r="AE24" i="5"/>
  <c r="W24" i="5"/>
  <c r="O24" i="5"/>
  <c r="AL24" i="5"/>
  <c r="AD24" i="5"/>
  <c r="V24" i="5"/>
  <c r="N24" i="5"/>
  <c r="AK24" i="5"/>
  <c r="AC24" i="5"/>
  <c r="U24" i="5"/>
  <c r="M24" i="5"/>
  <c r="AJ24" i="5"/>
  <c r="AB24" i="5"/>
  <c r="T24" i="5"/>
  <c r="L24" i="5"/>
  <c r="AI24" i="5"/>
  <c r="AA24" i="5"/>
  <c r="S24" i="5"/>
  <c r="K24" i="5"/>
  <c r="AH24" i="5"/>
  <c r="Z24" i="5"/>
  <c r="R24" i="5"/>
  <c r="J24" i="5"/>
  <c r="AV4" i="5"/>
  <c r="AV14" i="5"/>
  <c r="AO24" i="5" l="1"/>
  <c r="AS24" i="5" s="1"/>
  <c r="AP24" i="5"/>
  <c r="AT24" i="5" s="1"/>
  <c r="AQ24" i="5"/>
  <c r="AU24" i="5" s="1"/>
  <c r="AN24" i="5"/>
  <c r="AR24" i="5" s="1"/>
  <c r="AQ54" i="5"/>
  <c r="AU54" i="5" s="1"/>
  <c r="AO54" i="5"/>
  <c r="AS54" i="5" s="1"/>
  <c r="AN54" i="5"/>
  <c r="AR54" i="5" s="1"/>
  <c r="AP54" i="5"/>
  <c r="AT54" i="5" s="1"/>
  <c r="AV24" i="5" l="1"/>
  <c r="A30" i="5"/>
  <c r="AV54" i="5"/>
  <c r="B17" i="5"/>
  <c r="X79" i="5" s="1"/>
  <c r="A22" i="5" l="1"/>
  <c r="B22" i="5" s="1"/>
  <c r="Y79" i="5"/>
  <c r="AL79" i="5"/>
  <c r="AB79" i="5"/>
  <c r="O79" i="5"/>
  <c r="T79" i="5"/>
  <c r="B2" i="5"/>
  <c r="H19" i="5" s="1"/>
  <c r="A18" i="5"/>
  <c r="AE79" i="5"/>
  <c r="AM79" i="5"/>
  <c r="N79" i="5"/>
  <c r="Q79" i="5"/>
  <c r="Z79" i="5"/>
  <c r="J79" i="5"/>
  <c r="H79" i="5"/>
  <c r="AG79" i="5"/>
  <c r="M79" i="5"/>
  <c r="AC79" i="5"/>
  <c r="K79" i="5"/>
  <c r="W79" i="5"/>
  <c r="R79" i="5"/>
  <c r="AF79" i="5"/>
  <c r="U79" i="5"/>
  <c r="I79" i="5"/>
  <c r="P79" i="5"/>
  <c r="AI79" i="5"/>
  <c r="AD79" i="5"/>
  <c r="V79" i="5"/>
  <c r="AK79" i="5"/>
  <c r="AH79" i="5"/>
  <c r="L79" i="5"/>
  <c r="AA79" i="5"/>
  <c r="S79" i="5"/>
  <c r="AJ79" i="5"/>
  <c r="B7" i="5"/>
  <c r="Z39" i="5" s="1"/>
  <c r="O19" i="5" l="1"/>
  <c r="AK19" i="5"/>
  <c r="Y19" i="5"/>
  <c r="AB19" i="5"/>
  <c r="Q19" i="5"/>
  <c r="A26" i="5"/>
  <c r="B26" i="5" s="1"/>
  <c r="J42" i="5" s="1"/>
  <c r="L19" i="5"/>
  <c r="W19" i="5"/>
  <c r="AE19" i="5"/>
  <c r="Q22" i="5"/>
  <c r="AI22" i="5"/>
  <c r="AD22" i="5"/>
  <c r="K22" i="5"/>
  <c r="AA22" i="5"/>
  <c r="V22" i="5"/>
  <c r="AF22" i="5"/>
  <c r="AL22" i="5"/>
  <c r="AH22" i="5"/>
  <c r="P22" i="5"/>
  <c r="H22" i="5"/>
  <c r="Z22" i="5"/>
  <c r="AJ22" i="5"/>
  <c r="L22" i="5"/>
  <c r="O22" i="5"/>
  <c r="W22" i="5"/>
  <c r="U22" i="5"/>
  <c r="M22" i="5"/>
  <c r="I22" i="5"/>
  <c r="S22" i="5"/>
  <c r="Y22" i="5"/>
  <c r="AC22" i="5"/>
  <c r="T22" i="5"/>
  <c r="AK22" i="5"/>
  <c r="J22" i="5"/>
  <c r="AB22" i="5"/>
  <c r="R22" i="5"/>
  <c r="AG22" i="5"/>
  <c r="AM22" i="5"/>
  <c r="AE22" i="5"/>
  <c r="X22" i="5"/>
  <c r="N22" i="5"/>
  <c r="AM19" i="5"/>
  <c r="AH19" i="5"/>
  <c r="H39" i="5"/>
  <c r="R19" i="5"/>
  <c r="I19" i="5"/>
  <c r="AD39" i="5"/>
  <c r="S19" i="5"/>
  <c r="AG19" i="5"/>
  <c r="T19" i="5"/>
  <c r="AA19" i="5"/>
  <c r="AC39" i="5"/>
  <c r="K19" i="5"/>
  <c r="Z19" i="5"/>
  <c r="P19" i="5"/>
  <c r="AC19" i="5"/>
  <c r="V39" i="5"/>
  <c r="M19" i="5"/>
  <c r="AI19" i="5"/>
  <c r="AF19" i="5"/>
  <c r="V19" i="5"/>
  <c r="X39" i="5"/>
  <c r="AK39" i="5"/>
  <c r="T39" i="5"/>
  <c r="X19" i="5"/>
  <c r="AL19" i="5"/>
  <c r="AJ19" i="5"/>
  <c r="AD19" i="5"/>
  <c r="AE39" i="5"/>
  <c r="J19" i="5"/>
  <c r="U19" i="5"/>
  <c r="N19" i="5"/>
  <c r="AA39" i="5"/>
  <c r="AF39" i="5"/>
  <c r="L39" i="5"/>
  <c r="AO79" i="5"/>
  <c r="AS79" i="5" s="1"/>
  <c r="AI39" i="5"/>
  <c r="AG39" i="5"/>
  <c r="Y39" i="5"/>
  <c r="U39" i="5"/>
  <c r="S39" i="5"/>
  <c r="AP79" i="5"/>
  <c r="AT79" i="5" s="1"/>
  <c r="AQ79" i="5"/>
  <c r="AU79" i="5" s="1"/>
  <c r="AB39" i="5"/>
  <c r="AH39" i="5"/>
  <c r="N39" i="5"/>
  <c r="M39" i="5"/>
  <c r="AM39" i="5"/>
  <c r="O39" i="5"/>
  <c r="P39" i="5"/>
  <c r="B12" i="5"/>
  <c r="K59" i="5" s="1"/>
  <c r="B18" i="5"/>
  <c r="Q2" i="5" s="1"/>
  <c r="B30" i="5"/>
  <c r="W39" i="5"/>
  <c r="AL39" i="5"/>
  <c r="K39" i="5"/>
  <c r="AN79" i="5"/>
  <c r="AR79" i="5" s="1"/>
  <c r="AJ39" i="5"/>
  <c r="Q39" i="5"/>
  <c r="I39" i="5"/>
  <c r="R39" i="5"/>
  <c r="J39" i="5"/>
  <c r="T23" i="5" a="1"/>
  <c r="O23" i="5" a="1"/>
  <c r="AH23" i="5" a="1"/>
  <c r="J3" i="5" a="1"/>
  <c r="AE23" i="5" a="1"/>
  <c r="AC23" i="5" a="1"/>
  <c r="AF23" i="5" a="1"/>
  <c r="L23" i="5" a="1"/>
  <c r="V23" i="5" a="1"/>
  <c r="P23" i="5" a="1"/>
  <c r="AD23" i="5" a="1"/>
  <c r="W23" i="5" a="1"/>
  <c r="AA23" i="5" a="1"/>
  <c r="AM23" i="5" a="1"/>
  <c r="AI43" i="5" a="1"/>
  <c r="Z23" i="5" a="1"/>
  <c r="AJ23" i="5" a="1"/>
  <c r="S23" i="5" a="1"/>
  <c r="J23" i="5" a="1"/>
  <c r="K23" i="5" a="1"/>
  <c r="AB23" i="5" a="1"/>
  <c r="U23" i="5" a="1"/>
  <c r="AL23" i="5" a="1"/>
  <c r="N23" i="5" a="1"/>
  <c r="H23" i="5" a="1"/>
  <c r="AK23" i="5" a="1"/>
  <c r="Q23" i="5" a="1"/>
  <c r="Y23" i="5" a="1"/>
  <c r="AG23" i="5" a="1"/>
  <c r="I23" i="5" a="1"/>
  <c r="R23" i="5" a="1"/>
  <c r="M23" i="5" a="1"/>
  <c r="X23" i="5" a="1"/>
  <c r="AI23" i="5" a="1"/>
  <c r="AC42" i="5" l="1"/>
  <c r="Q42" i="5"/>
  <c r="AK42" i="5"/>
  <c r="R42" i="5"/>
  <c r="AF42" i="5"/>
  <c r="AL42" i="5"/>
  <c r="M42" i="5"/>
  <c r="AD42" i="5"/>
  <c r="AJ42" i="5"/>
  <c r="AG42" i="5"/>
  <c r="U42" i="5"/>
  <c r="H42" i="5"/>
  <c r="N42" i="5"/>
  <c r="P42" i="5"/>
  <c r="AM42" i="5"/>
  <c r="Z42" i="5"/>
  <c r="K42" i="5"/>
  <c r="AI42" i="5"/>
  <c r="S42" i="5"/>
  <c r="L42" i="5"/>
  <c r="AA42" i="5"/>
  <c r="T42" i="5"/>
  <c r="X42" i="5"/>
  <c r="AB42" i="5"/>
  <c r="O42" i="5"/>
  <c r="V42" i="5"/>
  <c r="I42" i="5"/>
  <c r="Y42" i="5"/>
  <c r="AH42" i="5"/>
  <c r="AE42" i="5"/>
  <c r="W42" i="5"/>
  <c r="AI43" i="5"/>
  <c r="AI45" i="5" s="1"/>
  <c r="AI59" i="5"/>
  <c r="AF59" i="5"/>
  <c r="V59" i="5"/>
  <c r="AH59" i="5"/>
  <c r="AQ19" i="5"/>
  <c r="AU19" i="5" s="1"/>
  <c r="M23" i="5"/>
  <c r="M25" i="5" s="1"/>
  <c r="AI23" i="5"/>
  <c r="AI25" i="5" s="1"/>
  <c r="N23" i="5"/>
  <c r="N25" i="5" s="1"/>
  <c r="AA23" i="5"/>
  <c r="AA25" i="5" s="1"/>
  <c r="J23" i="5"/>
  <c r="J25" i="5" s="1"/>
  <c r="AM23" i="5"/>
  <c r="AM25" i="5" s="1"/>
  <c r="AD23" i="5"/>
  <c r="AD25" i="5" s="1"/>
  <c r="P23" i="5"/>
  <c r="AE23" i="5"/>
  <c r="AE25" i="5" s="1"/>
  <c r="H23" i="5"/>
  <c r="Y23" i="5"/>
  <c r="Y25" i="5" s="1"/>
  <c r="V23" i="5"/>
  <c r="V25" i="5" s="1"/>
  <c r="AF23" i="5"/>
  <c r="AC23" i="5"/>
  <c r="AC25" i="5" s="1"/>
  <c r="Q23" i="5"/>
  <c r="Q25" i="5" s="1"/>
  <c r="O23" i="5"/>
  <c r="O25" i="5" s="1"/>
  <c r="R23" i="5"/>
  <c r="R25" i="5" s="1"/>
  <c r="T23" i="5"/>
  <c r="T25" i="5" s="1"/>
  <c r="Z23" i="5"/>
  <c r="Z25" i="5" s="1"/>
  <c r="L23" i="5"/>
  <c r="L25" i="5" s="1"/>
  <c r="S23" i="5"/>
  <c r="S25" i="5" s="1"/>
  <c r="AJ23" i="5"/>
  <c r="AJ25" i="5" s="1"/>
  <c r="X23" i="5"/>
  <c r="K23" i="5"/>
  <c r="K25" i="5" s="1"/>
  <c r="AH23" i="5"/>
  <c r="AH25" i="5" s="1"/>
  <c r="AG23" i="5"/>
  <c r="AG25" i="5" s="1"/>
  <c r="W23" i="5"/>
  <c r="W25" i="5" s="1"/>
  <c r="AK23" i="5"/>
  <c r="AK25" i="5" s="1"/>
  <c r="U23" i="5"/>
  <c r="U25" i="5" s="1"/>
  <c r="AL23" i="5"/>
  <c r="AL25" i="5" s="1"/>
  <c r="I23" i="5"/>
  <c r="I25" i="5" s="1"/>
  <c r="AB23" i="5"/>
  <c r="AB25" i="5" s="1"/>
  <c r="AO19" i="5"/>
  <c r="AS19" i="5" s="1"/>
  <c r="AQ22" i="5"/>
  <c r="AU22" i="5" s="1"/>
  <c r="AP22" i="5"/>
  <c r="AT22" i="5" s="1"/>
  <c r="AN22" i="5"/>
  <c r="AR22" i="5" s="1"/>
  <c r="AO22" i="5"/>
  <c r="AS22" i="5" s="1"/>
  <c r="AP19" i="5"/>
  <c r="AT19" i="5" s="1"/>
  <c r="Q59" i="5"/>
  <c r="H59" i="5"/>
  <c r="M59" i="5"/>
  <c r="AC59" i="5"/>
  <c r="AP39" i="5"/>
  <c r="AT39" i="5" s="1"/>
  <c r="AE59" i="5"/>
  <c r="AL59" i="5"/>
  <c r="W59" i="5"/>
  <c r="AD59" i="5"/>
  <c r="X59" i="5"/>
  <c r="N59" i="5"/>
  <c r="P59" i="5"/>
  <c r="S59" i="5"/>
  <c r="T59" i="5"/>
  <c r="AG59" i="5"/>
  <c r="O59" i="5"/>
  <c r="Y59" i="5"/>
  <c r="U59" i="5"/>
  <c r="AN19" i="5"/>
  <c r="AR19" i="5" s="1"/>
  <c r="Z59" i="5"/>
  <c r="J59" i="5"/>
  <c r="AA59" i="5"/>
  <c r="AB59" i="5"/>
  <c r="AM59" i="5"/>
  <c r="L59" i="5"/>
  <c r="R59" i="5"/>
  <c r="AJ59" i="5"/>
  <c r="AV79" i="5"/>
  <c r="AI2" i="5"/>
  <c r="I59" i="5"/>
  <c r="AK59" i="5"/>
  <c r="Z2" i="5"/>
  <c r="W2" i="5"/>
  <c r="X2" i="5"/>
  <c r="AB2" i="5"/>
  <c r="AG62" i="5"/>
  <c r="J62" i="5"/>
  <c r="AJ62" i="5"/>
  <c r="O62" i="5"/>
  <c r="AF62" i="5"/>
  <c r="W62" i="5"/>
  <c r="AL62" i="5"/>
  <c r="AA62" i="5"/>
  <c r="AD62" i="5"/>
  <c r="X62" i="5"/>
  <c r="K62" i="5"/>
  <c r="T62" i="5"/>
  <c r="V62" i="5"/>
  <c r="P62" i="5"/>
  <c r="AI62" i="5"/>
  <c r="Q62" i="5"/>
  <c r="N62" i="5"/>
  <c r="H62" i="5"/>
  <c r="U62" i="5"/>
  <c r="AM62" i="5"/>
  <c r="AH62" i="5"/>
  <c r="AK62" i="5"/>
  <c r="I62" i="5"/>
  <c r="AC62" i="5"/>
  <c r="Z62" i="5"/>
  <c r="Y62" i="5"/>
  <c r="AE62" i="5"/>
  <c r="M62" i="5"/>
  <c r="R62" i="5"/>
  <c r="L62" i="5"/>
  <c r="S62" i="5"/>
  <c r="AB62" i="5"/>
  <c r="AO39" i="5"/>
  <c r="AS39" i="5" s="1"/>
  <c r="Y2" i="5"/>
  <c r="I2" i="5"/>
  <c r="AF2" i="5"/>
  <c r="AM2" i="5"/>
  <c r="R2" i="5"/>
  <c r="K2" i="5"/>
  <c r="P2" i="5"/>
  <c r="AH2" i="5"/>
  <c r="AL2" i="5"/>
  <c r="L2" i="5"/>
  <c r="U2" i="5"/>
  <c r="S2" i="5"/>
  <c r="AG2" i="5"/>
  <c r="AC2" i="5"/>
  <c r="AQ39" i="5"/>
  <c r="AU39" i="5" s="1"/>
  <c r="AJ2" i="5"/>
  <c r="T2" i="5"/>
  <c r="AD2" i="5"/>
  <c r="H2" i="5"/>
  <c r="V2" i="5"/>
  <c r="AK2" i="5"/>
  <c r="AN39" i="5"/>
  <c r="AR39" i="5" s="1"/>
  <c r="J2" i="5"/>
  <c r="O2" i="5"/>
  <c r="M2" i="5"/>
  <c r="AA2" i="5"/>
  <c r="N2" i="5"/>
  <c r="AE2" i="5"/>
  <c r="J3" i="5"/>
  <c r="J5" i="5" s="1"/>
  <c r="AE3" i="5" a="1"/>
  <c r="V3" i="5" a="1"/>
  <c r="X3" i="5" a="1"/>
  <c r="W63" i="5" a="1"/>
  <c r="AF43" i="5" a="1"/>
  <c r="AB3" i="5" a="1"/>
  <c r="N3" i="5" a="1"/>
  <c r="Z3" i="5" a="1"/>
  <c r="J63" i="5" a="1"/>
  <c r="AK3" i="5" a="1"/>
  <c r="Q63" i="5" a="1"/>
  <c r="O63" i="5" a="1"/>
  <c r="AA63" i="5" a="1"/>
  <c r="U43" i="5" a="1"/>
  <c r="AE43" i="5" a="1"/>
  <c r="W3" i="5" a="1"/>
  <c r="AL43" i="5" a="1"/>
  <c r="AA3" i="5" a="1"/>
  <c r="R3" i="5" a="1"/>
  <c r="AK63" i="5" a="1"/>
  <c r="P3" i="5" a="1"/>
  <c r="O3" i="5" a="1"/>
  <c r="M43" i="5" a="1"/>
  <c r="Z43" i="5" a="1"/>
  <c r="X63" i="5" a="1"/>
  <c r="AL63" i="5" a="1"/>
  <c r="L3" i="5" a="1"/>
  <c r="AA43" i="5" a="1"/>
  <c r="AJ3" i="5" a="1"/>
  <c r="Q3" i="5" a="1"/>
  <c r="R43" i="5" a="1"/>
  <c r="V43" i="5" a="1"/>
  <c r="I63" i="5" a="1"/>
  <c r="AC3" i="5" a="1"/>
  <c r="AJ43" i="5" a="1"/>
  <c r="U63" i="5" a="1"/>
  <c r="AF3" i="5" a="1"/>
  <c r="AI63" i="5" a="1"/>
  <c r="AM63" i="5" a="1"/>
  <c r="Y3" i="5" a="1"/>
  <c r="AC63" i="5" a="1"/>
  <c r="L63" i="5" a="1"/>
  <c r="AM3" i="5" a="1"/>
  <c r="AH43" i="5" a="1"/>
  <c r="K3" i="5" a="1"/>
  <c r="N63" i="5" a="1"/>
  <c r="R63" i="5" a="1"/>
  <c r="AC43" i="5" a="1"/>
  <c r="AG43" i="5" a="1"/>
  <c r="P63" i="5" a="1"/>
  <c r="H3" i="5" a="1"/>
  <c r="AJ63" i="5" a="1"/>
  <c r="AD63" i="5" a="1"/>
  <c r="AB43" i="5" a="1"/>
  <c r="S3" i="5" a="1"/>
  <c r="N43" i="5" a="1"/>
  <c r="AH3" i="5" a="1"/>
  <c r="S63" i="5" a="1"/>
  <c r="AE63" i="5" a="1"/>
  <c r="H43" i="5" a="1"/>
  <c r="Y43" i="5" a="1"/>
  <c r="Q43" i="5" a="1"/>
  <c r="U3" i="5" a="1"/>
  <c r="S43" i="5" a="1"/>
  <c r="W43" i="5" a="1"/>
  <c r="L43" i="5" a="1"/>
  <c r="V63" i="5" a="1"/>
  <c r="P43" i="5" a="1"/>
  <c r="AG3" i="5" a="1"/>
  <c r="AB63" i="5" a="1"/>
  <c r="M63" i="5" a="1"/>
  <c r="X43" i="5" a="1"/>
  <c r="H63" i="5" a="1"/>
  <c r="Z63" i="5" a="1"/>
  <c r="AG63" i="5" a="1"/>
  <c r="K43" i="5" a="1"/>
  <c r="T3" i="5" a="1"/>
  <c r="T63" i="5" a="1"/>
  <c r="AL3" i="5" a="1"/>
  <c r="AM43" i="5" a="1"/>
  <c r="K63" i="5" a="1"/>
  <c r="T43" i="5" a="1"/>
  <c r="AH63" i="5" a="1"/>
  <c r="I3" i="5" a="1"/>
  <c r="O43" i="5" a="1"/>
  <c r="AD3" i="5" a="1"/>
  <c r="Y63" i="5" a="1"/>
  <c r="I43" i="5" a="1"/>
  <c r="M3" i="5" a="1"/>
  <c r="AI3" i="5" a="1"/>
  <c r="AK43" i="5" a="1"/>
  <c r="AF63" i="5" a="1"/>
  <c r="J43" i="5" a="1"/>
  <c r="AD43" i="5" a="1"/>
  <c r="K43" i="5" l="1"/>
  <c r="K45" i="5" s="1"/>
  <c r="AD43" i="5"/>
  <c r="AD45" i="5" s="1"/>
  <c r="J43" i="5"/>
  <c r="J45" i="5" s="1"/>
  <c r="V43" i="5"/>
  <c r="V45" i="5" s="1"/>
  <c r="AN42" i="5"/>
  <c r="AR42" i="5" s="1"/>
  <c r="AQ42" i="5"/>
  <c r="AU42" i="5" s="1"/>
  <c r="AC43" i="5"/>
  <c r="AC45" i="5" s="1"/>
  <c r="W43" i="5"/>
  <c r="W45" i="5" s="1"/>
  <c r="AL43" i="5"/>
  <c r="AL45" i="5" s="1"/>
  <c r="AE43" i="5"/>
  <c r="AE45" i="5" s="1"/>
  <c r="Y43" i="5"/>
  <c r="Y45" i="5" s="1"/>
  <c r="AP42" i="5"/>
  <c r="AT42" i="5" s="1"/>
  <c r="N43" i="5"/>
  <c r="N45" i="5" s="1"/>
  <c r="Z43" i="5"/>
  <c r="Z45" i="5" s="1"/>
  <c r="AG43" i="5"/>
  <c r="AG45" i="5" s="1"/>
  <c r="T43" i="5"/>
  <c r="T45" i="5" s="1"/>
  <c r="AK43" i="5"/>
  <c r="AK45" i="5" s="1"/>
  <c r="AF43" i="5"/>
  <c r="AF45" i="5" s="1"/>
  <c r="AH43" i="5"/>
  <c r="AH45" i="5" s="1"/>
  <c r="L43" i="5"/>
  <c r="L45" i="5" s="1"/>
  <c r="I43" i="5"/>
  <c r="I45" i="5" s="1"/>
  <c r="O43" i="5"/>
  <c r="O45" i="5" s="1"/>
  <c r="AB43" i="5"/>
  <c r="AB45" i="5" s="1"/>
  <c r="AM43" i="5"/>
  <c r="AM45" i="5" s="1"/>
  <c r="H43" i="5"/>
  <c r="AJ43" i="5"/>
  <c r="AJ45" i="5" s="1"/>
  <c r="U43" i="5"/>
  <c r="U45" i="5" s="1"/>
  <c r="S43" i="5"/>
  <c r="S45" i="5" s="1"/>
  <c r="Q43" i="5"/>
  <c r="Q45" i="5" s="1"/>
  <c r="M43" i="5"/>
  <c r="M45" i="5" s="1"/>
  <c r="AO42" i="5"/>
  <c r="AS42" i="5" s="1"/>
  <c r="R43" i="5"/>
  <c r="R45" i="5" s="1"/>
  <c r="P43" i="5"/>
  <c r="P45" i="5" s="1"/>
  <c r="X43" i="5"/>
  <c r="X45" i="5" s="1"/>
  <c r="AA43" i="5"/>
  <c r="AA45" i="5" s="1"/>
  <c r="AQ59" i="5"/>
  <c r="AU59" i="5" s="1"/>
  <c r="AV22" i="5"/>
  <c r="AP23" i="5"/>
  <c r="AT23" i="5" s="1"/>
  <c r="X25" i="5"/>
  <c r="AP25" i="5" s="1"/>
  <c r="AT25" i="5" s="1"/>
  <c r="AQ23" i="5"/>
  <c r="AU23" i="5" s="1"/>
  <c r="AF25" i="5"/>
  <c r="AQ25" i="5" s="1"/>
  <c r="AU25" i="5" s="1"/>
  <c r="P25" i="5"/>
  <c r="AO25" i="5" s="1"/>
  <c r="AS25" i="5" s="1"/>
  <c r="AO23" i="5"/>
  <c r="AS23" i="5" s="1"/>
  <c r="H25" i="5"/>
  <c r="AN25" i="5" s="1"/>
  <c r="AR25" i="5" s="1"/>
  <c r="AN23" i="5"/>
  <c r="AR23" i="5" s="1"/>
  <c r="AO59" i="5"/>
  <c r="AS59" i="5" s="1"/>
  <c r="AV19" i="5"/>
  <c r="AV39" i="5"/>
  <c r="AP59" i="5"/>
  <c r="AT59" i="5" s="1"/>
  <c r="AN59" i="5"/>
  <c r="AR59" i="5" s="1"/>
  <c r="AO2" i="5"/>
  <c r="AS2" i="5" s="1"/>
  <c r="AB3" i="5"/>
  <c r="AB5" i="5" s="1"/>
  <c r="W3" i="5"/>
  <c r="W5" i="5" s="1"/>
  <c r="V3" i="5"/>
  <c r="V5" i="5" s="1"/>
  <c r="Y3" i="5"/>
  <c r="Y5" i="5" s="1"/>
  <c r="R63" i="5"/>
  <c r="R65" i="5" s="1"/>
  <c r="AG63" i="5"/>
  <c r="AG65" i="5" s="1"/>
  <c r="Q63" i="5"/>
  <c r="Q65" i="5" s="1"/>
  <c r="AI63" i="5"/>
  <c r="AI65" i="5" s="1"/>
  <c r="M3" i="5"/>
  <c r="M5" i="5" s="1"/>
  <c r="Z3" i="5"/>
  <c r="Z5" i="5" s="1"/>
  <c r="AK3" i="5"/>
  <c r="AK5" i="5" s="1"/>
  <c r="AH3" i="5"/>
  <c r="AH5" i="5" s="1"/>
  <c r="S63" i="5"/>
  <c r="S65" i="5" s="1"/>
  <c r="AM63" i="5"/>
  <c r="AM65" i="5" s="1"/>
  <c r="W63" i="5"/>
  <c r="W65" i="5" s="1"/>
  <c r="Z63" i="5"/>
  <c r="Z65" i="5" s="1"/>
  <c r="AE3" i="5"/>
  <c r="AE5" i="5" s="1"/>
  <c r="R3" i="5"/>
  <c r="R5" i="5" s="1"/>
  <c r="U63" i="5"/>
  <c r="U65" i="5" s="1"/>
  <c r="V63" i="5"/>
  <c r="V65" i="5" s="1"/>
  <c r="J63" i="5"/>
  <c r="J65" i="5" s="1"/>
  <c r="T63" i="5"/>
  <c r="T65" i="5" s="1"/>
  <c r="U3" i="5"/>
  <c r="U5" i="5" s="1"/>
  <c r="L63" i="5"/>
  <c r="L65" i="5" s="1"/>
  <c r="AH63" i="5"/>
  <c r="AH65" i="5" s="1"/>
  <c r="AB63" i="5"/>
  <c r="AB65" i="5" s="1"/>
  <c r="AE63" i="5"/>
  <c r="AE65" i="5" s="1"/>
  <c r="Q3" i="5"/>
  <c r="Q5" i="5" s="1"/>
  <c r="I3" i="5"/>
  <c r="I5" i="5" s="1"/>
  <c r="AD63" i="5"/>
  <c r="AD65" i="5" s="1"/>
  <c r="P63" i="5"/>
  <c r="P3" i="5"/>
  <c r="P5" i="5" s="1"/>
  <c r="O3" i="5"/>
  <c r="O5" i="5" s="1"/>
  <c r="X3" i="5"/>
  <c r="X5" i="5" s="1"/>
  <c r="O63" i="5"/>
  <c r="O65" i="5" s="1"/>
  <c r="AC3" i="5"/>
  <c r="AC5" i="5" s="1"/>
  <c r="L3" i="5"/>
  <c r="L5" i="5" s="1"/>
  <c r="AA3" i="5"/>
  <c r="AA5" i="5" s="1"/>
  <c r="I63" i="5"/>
  <c r="I65" i="5" s="1"/>
  <c r="AL3" i="5"/>
  <c r="AL5" i="5" s="1"/>
  <c r="AJ3" i="5"/>
  <c r="AJ5" i="5" s="1"/>
  <c r="K63" i="5"/>
  <c r="K65" i="5" s="1"/>
  <c r="Y63" i="5"/>
  <c r="Y65" i="5" s="1"/>
  <c r="AM3" i="5"/>
  <c r="AM5" i="5" s="1"/>
  <c r="H3" i="5"/>
  <c r="H5" i="5" s="1"/>
  <c r="AL63" i="5"/>
  <c r="AL65" i="5" s="1"/>
  <c r="AF63" i="5"/>
  <c r="M63" i="5"/>
  <c r="M65" i="5" s="1"/>
  <c r="H63" i="5"/>
  <c r="AD3" i="5"/>
  <c r="AD5" i="5" s="1"/>
  <c r="AK63" i="5"/>
  <c r="AK65" i="5" s="1"/>
  <c r="AA63" i="5"/>
  <c r="AA65" i="5" s="1"/>
  <c r="S3" i="5"/>
  <c r="S5" i="5" s="1"/>
  <c r="T3" i="5"/>
  <c r="T5" i="5" s="1"/>
  <c r="AI3" i="5"/>
  <c r="AI5" i="5" s="1"/>
  <c r="AG3" i="5"/>
  <c r="AG5" i="5" s="1"/>
  <c r="N3" i="5"/>
  <c r="N5" i="5" s="1"/>
  <c r="K3" i="5"/>
  <c r="K5" i="5" s="1"/>
  <c r="AF3" i="5"/>
  <c r="AF5" i="5" s="1"/>
  <c r="X63" i="5"/>
  <c r="N63" i="5"/>
  <c r="N65" i="5" s="1"/>
  <c r="AJ63" i="5"/>
  <c r="AJ65" i="5" s="1"/>
  <c r="AC63" i="5"/>
  <c r="AC65" i="5" s="1"/>
  <c r="AN62" i="5"/>
  <c r="AR62" i="5" s="1"/>
  <c r="AP62" i="5"/>
  <c r="AT62" i="5" s="1"/>
  <c r="AO62" i="5"/>
  <c r="AS62" i="5" s="1"/>
  <c r="AP2" i="5"/>
  <c r="AT2" i="5" s="1"/>
  <c r="AQ62" i="5"/>
  <c r="AU62" i="5" s="1"/>
  <c r="AQ2" i="5"/>
  <c r="AU2" i="5" s="1"/>
  <c r="AN2" i="5"/>
  <c r="AR2" i="5" s="1"/>
  <c r="AV42" i="5" l="1"/>
  <c r="AP45" i="5"/>
  <c r="AT45" i="5" s="1"/>
  <c r="AN43" i="5"/>
  <c r="AR43" i="5" s="1"/>
  <c r="AP43" i="5"/>
  <c r="AT43" i="5" s="1"/>
  <c r="H45" i="5"/>
  <c r="AN45" i="5" s="1"/>
  <c r="AR45" i="5" s="1"/>
  <c r="AQ43" i="5"/>
  <c r="AU43" i="5" s="1"/>
  <c r="AQ45" i="5"/>
  <c r="AU45" i="5" s="1"/>
  <c r="AO43" i="5"/>
  <c r="AS43" i="5" s="1"/>
  <c r="AO45" i="5"/>
  <c r="AS45" i="5" s="1"/>
  <c r="AV59" i="5"/>
  <c r="AP5" i="5"/>
  <c r="AT5" i="5" s="1"/>
  <c r="AV25" i="5"/>
  <c r="A43" i="5" s="1"/>
  <c r="AV23" i="5"/>
  <c r="AV2" i="5"/>
  <c r="AO5" i="5"/>
  <c r="AS5" i="5" s="1"/>
  <c r="AO3" i="5"/>
  <c r="AS3" i="5" s="1"/>
  <c r="AN5" i="5"/>
  <c r="AR5" i="5" s="1"/>
  <c r="AP3" i="5"/>
  <c r="AT3" i="5" s="1"/>
  <c r="AV62" i="5"/>
  <c r="AN63" i="5"/>
  <c r="AR63" i="5" s="1"/>
  <c r="H65" i="5"/>
  <c r="AN65" i="5" s="1"/>
  <c r="AR65" i="5" s="1"/>
  <c r="AQ63" i="5"/>
  <c r="AU63" i="5" s="1"/>
  <c r="AF65" i="5"/>
  <c r="AQ65" i="5" s="1"/>
  <c r="AU65" i="5" s="1"/>
  <c r="AN3" i="5"/>
  <c r="AR3" i="5" s="1"/>
  <c r="AO63" i="5"/>
  <c r="AS63" i="5" s="1"/>
  <c r="P65" i="5"/>
  <c r="AO65" i="5" s="1"/>
  <c r="AS65" i="5" s="1"/>
  <c r="AP63" i="5"/>
  <c r="AT63" i="5" s="1"/>
  <c r="X65" i="5"/>
  <c r="AP65" i="5" s="1"/>
  <c r="AT65" i="5" s="1"/>
  <c r="AQ5" i="5"/>
  <c r="AU5" i="5" s="1"/>
  <c r="AQ3" i="5"/>
  <c r="AU3" i="5" s="1"/>
  <c r="A11" i="4" l="1"/>
  <c r="B43" i="5"/>
  <c r="A23" i="5"/>
  <c r="B23" i="5" s="1"/>
  <c r="AV43" i="5"/>
  <c r="AV45" i="5"/>
  <c r="A48" i="5" s="1"/>
  <c r="AV5" i="5"/>
  <c r="A38" i="5" s="1"/>
  <c r="AV3" i="5"/>
  <c r="AV65" i="5"/>
  <c r="A37" i="5" s="1"/>
  <c r="AV63" i="5"/>
  <c r="A16" i="4" l="1"/>
  <c r="A6" i="4"/>
  <c r="A5" i="4"/>
  <c r="B5" i="4" s="1"/>
  <c r="B48" i="5"/>
  <c r="A27" i="5"/>
  <c r="B27" i="5" s="1"/>
  <c r="AK27" i="5"/>
  <c r="AG27" i="5"/>
  <c r="J27" i="5"/>
  <c r="AM27" i="5"/>
  <c r="AL27" i="5"/>
  <c r="H27" i="5"/>
  <c r="Y27" i="5"/>
  <c r="X27" i="5"/>
  <c r="AH27" i="5"/>
  <c r="L27" i="5"/>
  <c r="N27" i="5"/>
  <c r="AF27" i="5"/>
  <c r="V27" i="5"/>
  <c r="AB27" i="5"/>
  <c r="Z27" i="5"/>
  <c r="AA27" i="5"/>
  <c r="M27" i="5"/>
  <c r="AI27" i="5"/>
  <c r="O27" i="5"/>
  <c r="W27" i="5"/>
  <c r="K27" i="5"/>
  <c r="S27" i="5"/>
  <c r="U27" i="5"/>
  <c r="I27" i="5"/>
  <c r="AD27" i="5"/>
  <c r="T27" i="5"/>
  <c r="Q27" i="5"/>
  <c r="AJ27" i="5"/>
  <c r="P27" i="5"/>
  <c r="R27" i="5"/>
  <c r="AC27" i="5"/>
  <c r="AE27" i="5"/>
  <c r="A19" i="5"/>
  <c r="B19" i="5" s="1"/>
  <c r="B37" i="5"/>
  <c r="A31" i="5"/>
  <c r="B31" i="5" s="1"/>
  <c r="B38" i="5"/>
  <c r="AE28" i="5" a="1"/>
  <c r="AC28" i="5" a="1"/>
  <c r="Y28" i="5" a="1"/>
  <c r="T28" i="5" a="1"/>
  <c r="L28" i="5" a="1"/>
  <c r="AK28" i="5" a="1"/>
  <c r="AG28" i="5" a="1"/>
  <c r="AB28" i="5" a="1"/>
  <c r="AD28" i="5" a="1"/>
  <c r="M28" i="5" a="1"/>
  <c r="AH28" i="5" a="1"/>
  <c r="I28" i="5" a="1"/>
  <c r="Q28" i="5" a="1"/>
  <c r="AL28" i="5" a="1"/>
  <c r="U28" i="5" a="1"/>
  <c r="S28" i="5" a="1"/>
  <c r="W28" i="5" a="1"/>
  <c r="K28" i="5" a="1"/>
  <c r="V28" i="5" a="1"/>
  <c r="O28" i="5" a="1"/>
  <c r="Z28" i="5" a="1"/>
  <c r="H28" i="5" a="1"/>
  <c r="J28" i="5" a="1"/>
  <c r="P28" i="5" a="1"/>
  <c r="X28" i="5" a="1"/>
  <c r="R28" i="5" a="1"/>
  <c r="AA28" i="5" a="1"/>
  <c r="AM28" i="5" a="1"/>
  <c r="AJ28" i="5" a="1"/>
  <c r="AF28" i="5" a="1"/>
  <c r="AI28" i="5" a="1"/>
  <c r="N28" i="5" a="1"/>
  <c r="AD14" i="4" l="1"/>
  <c r="AB14" i="4"/>
  <c r="AJ14" i="4"/>
  <c r="V14" i="4"/>
  <c r="H14" i="4"/>
  <c r="AE14" i="4"/>
  <c r="K14" i="4"/>
  <c r="I14" i="4"/>
  <c r="AK14" i="4"/>
  <c r="O14" i="4"/>
  <c r="AG14" i="4"/>
  <c r="Q14" i="4"/>
  <c r="U14" i="4"/>
  <c r="S14" i="4"/>
  <c r="Z14" i="4"/>
  <c r="M14" i="4"/>
  <c r="N14" i="4"/>
  <c r="Y14" i="4"/>
  <c r="AA14" i="4"/>
  <c r="J14" i="4"/>
  <c r="X14" i="4"/>
  <c r="AC14" i="4"/>
  <c r="AI14" i="4"/>
  <c r="P14" i="4"/>
  <c r="AM14" i="4"/>
  <c r="AF14" i="4"/>
  <c r="R14" i="4"/>
  <c r="AH14" i="4"/>
  <c r="AL14" i="4"/>
  <c r="T14" i="4"/>
  <c r="L14" i="4"/>
  <c r="W14" i="4"/>
  <c r="H47" i="5"/>
  <c r="AK47" i="5"/>
  <c r="X47" i="5"/>
  <c r="Q47" i="5"/>
  <c r="AA47" i="5"/>
  <c r="O47" i="5"/>
  <c r="M47" i="5"/>
  <c r="AC47" i="5"/>
  <c r="AI47" i="5"/>
  <c r="AH47" i="5"/>
  <c r="P47" i="5"/>
  <c r="AM47" i="5"/>
  <c r="Z47" i="5"/>
  <c r="R47" i="5"/>
  <c r="U47" i="5"/>
  <c r="N47" i="5"/>
  <c r="J47" i="5"/>
  <c r="AL47" i="5"/>
  <c r="W47" i="5"/>
  <c r="AB47" i="5"/>
  <c r="AE47" i="5"/>
  <c r="AJ47" i="5"/>
  <c r="AF47" i="5"/>
  <c r="L47" i="5"/>
  <c r="V47" i="5"/>
  <c r="T47" i="5"/>
  <c r="K47" i="5"/>
  <c r="S47" i="5"/>
  <c r="I47" i="5"/>
  <c r="AG47" i="5"/>
  <c r="AD47" i="5"/>
  <c r="Y47" i="5"/>
  <c r="Q28" i="5"/>
  <c r="Q30" i="5" s="1"/>
  <c r="J28" i="5"/>
  <c r="J30" i="5" s="1"/>
  <c r="K28" i="5"/>
  <c r="K30" i="5" s="1"/>
  <c r="Z28" i="5"/>
  <c r="Z30" i="5" s="1"/>
  <c r="AI28" i="5"/>
  <c r="AI30" i="5" s="1"/>
  <c r="X28" i="5"/>
  <c r="U28" i="5"/>
  <c r="U30" i="5" s="1"/>
  <c r="AJ28" i="5"/>
  <c r="AJ30" i="5" s="1"/>
  <c r="Y28" i="5"/>
  <c r="Y30" i="5" s="1"/>
  <c r="AB28" i="5"/>
  <c r="AB30" i="5" s="1"/>
  <c r="V28" i="5"/>
  <c r="V30" i="5" s="1"/>
  <c r="AF28" i="5"/>
  <c r="R28" i="5"/>
  <c r="R30" i="5" s="1"/>
  <c r="O28" i="5"/>
  <c r="O30" i="5" s="1"/>
  <c r="L28" i="5"/>
  <c r="L30" i="5" s="1"/>
  <c r="I28" i="5"/>
  <c r="I30" i="5" s="1"/>
  <c r="S28" i="5"/>
  <c r="S30" i="5" s="1"/>
  <c r="M28" i="5"/>
  <c r="M30" i="5" s="1"/>
  <c r="AC28" i="5"/>
  <c r="AC30" i="5" s="1"/>
  <c r="AA28" i="5"/>
  <c r="AA30" i="5" s="1"/>
  <c r="N28" i="5"/>
  <c r="N30" i="5" s="1"/>
  <c r="W28" i="5"/>
  <c r="W30" i="5" s="1"/>
  <c r="AD28" i="5"/>
  <c r="AD30" i="5" s="1"/>
  <c r="H28" i="5"/>
  <c r="AL28" i="5"/>
  <c r="AL30" i="5" s="1"/>
  <c r="AK28" i="5"/>
  <c r="AK30" i="5" s="1"/>
  <c r="AG28" i="5"/>
  <c r="AG30" i="5" s="1"/>
  <c r="P28" i="5"/>
  <c r="AM28" i="5"/>
  <c r="AM30" i="5" s="1"/>
  <c r="T28" i="5"/>
  <c r="T30" i="5" s="1"/>
  <c r="AE28" i="5"/>
  <c r="AE30" i="5" s="1"/>
  <c r="AH28" i="5"/>
  <c r="AH30" i="5" s="1"/>
  <c r="AP27" i="5"/>
  <c r="AT27" i="5" s="1"/>
  <c r="AQ27" i="5"/>
  <c r="AU27" i="5" s="1"/>
  <c r="AO27" i="5"/>
  <c r="AS27" i="5" s="1"/>
  <c r="AN27" i="5"/>
  <c r="AR27" i="5" s="1"/>
  <c r="Y7" i="5"/>
  <c r="J7" i="5"/>
  <c r="AI7" i="5"/>
  <c r="AB7" i="5"/>
  <c r="AG7" i="5"/>
  <c r="P7" i="5"/>
  <c r="Z7" i="5"/>
  <c r="S7" i="5"/>
  <c r="AD7" i="5"/>
  <c r="M7" i="5"/>
  <c r="V7" i="5"/>
  <c r="AL7" i="5"/>
  <c r="W7" i="5"/>
  <c r="N7" i="5"/>
  <c r="AE7" i="5"/>
  <c r="AJ7" i="5"/>
  <c r="R7" i="5"/>
  <c r="H7" i="5"/>
  <c r="T7" i="5"/>
  <c r="AH7" i="5"/>
  <c r="K7" i="5"/>
  <c r="U7" i="5"/>
  <c r="AA7" i="5"/>
  <c r="AF7" i="5"/>
  <c r="L7" i="5"/>
  <c r="O7" i="5"/>
  <c r="I7" i="5"/>
  <c r="X7" i="5"/>
  <c r="AC7" i="5"/>
  <c r="AK7" i="5"/>
  <c r="AM7" i="5"/>
  <c r="Q7" i="5"/>
  <c r="P67" i="5"/>
  <c r="I67" i="5"/>
  <c r="U67" i="5"/>
  <c r="R67" i="5"/>
  <c r="AJ67" i="5"/>
  <c r="L67" i="5"/>
  <c r="AC67" i="5"/>
  <c r="M67" i="5"/>
  <c r="AF67" i="5"/>
  <c r="AE67" i="5"/>
  <c r="J67" i="5"/>
  <c r="H67" i="5"/>
  <c r="W67" i="5"/>
  <c r="Y67" i="5"/>
  <c r="T67" i="5"/>
  <c r="K67" i="5"/>
  <c r="V67" i="5"/>
  <c r="AG67" i="5"/>
  <c r="O67" i="5"/>
  <c r="AL67" i="5"/>
  <c r="Z67" i="5"/>
  <c r="AB67" i="5"/>
  <c r="AA67" i="5"/>
  <c r="AK67" i="5"/>
  <c r="S67" i="5"/>
  <c r="AI67" i="5"/>
  <c r="Q67" i="5"/>
  <c r="AH67" i="5"/>
  <c r="AM67" i="5"/>
  <c r="AD67" i="5"/>
  <c r="N67" i="5"/>
  <c r="X67" i="5"/>
  <c r="U68" i="5" a="1"/>
  <c r="Y48" i="5" a="1"/>
  <c r="AD48" i="5" a="1"/>
  <c r="AF68" i="5" a="1"/>
  <c r="I48" i="5" a="1"/>
  <c r="S68" i="5" a="1"/>
  <c r="AI68" i="5" a="1"/>
  <c r="M8" i="5" a="1"/>
  <c r="V48" i="5" a="1"/>
  <c r="L68" i="5" a="1"/>
  <c r="Q68" i="5" a="1"/>
  <c r="W8" i="5" a="1"/>
  <c r="AK48" i="5" a="1"/>
  <c r="P48" i="5" a="1"/>
  <c r="K68" i="5" a="1"/>
  <c r="Z68" i="5" a="1"/>
  <c r="AJ68" i="5" a="1"/>
  <c r="N8" i="5" a="1"/>
  <c r="X8" i="5" a="1"/>
  <c r="T48" i="5" a="1"/>
  <c r="AI48" i="5" a="1"/>
  <c r="AK68" i="5" a="1"/>
  <c r="T68" i="5" a="1"/>
  <c r="H68" i="5" a="1"/>
  <c r="J48" i="5" a="1"/>
  <c r="AE8" i="5" a="1"/>
  <c r="I8" i="5" a="1"/>
  <c r="P68" i="5" a="1"/>
  <c r="L8" i="5" a="1"/>
  <c r="O8" i="5" a="1"/>
  <c r="N48" i="5" a="1"/>
  <c r="Y68" i="5" a="1"/>
  <c r="AF48" i="5" a="1"/>
  <c r="AL48" i="5" a="1"/>
  <c r="AB8" i="5" a="1"/>
  <c r="S48" i="5" a="1"/>
  <c r="M48" i="5" a="1"/>
  <c r="W68" i="5" a="1"/>
  <c r="O68" i="5" a="1"/>
  <c r="AF8" i="5" a="1"/>
  <c r="AA48" i="5" a="1"/>
  <c r="R68" i="5" a="1"/>
  <c r="N68" i="5" a="1"/>
  <c r="AC48" i="5" a="1"/>
  <c r="H48" i="5" a="1"/>
  <c r="AI8" i="5" a="1"/>
  <c r="P8" i="5" a="1"/>
  <c r="AG8" i="5" a="1"/>
  <c r="AM8" i="5" a="1"/>
  <c r="X68" i="5" a="1"/>
  <c r="Q8" i="5" a="1"/>
  <c r="AA8" i="5" a="1"/>
  <c r="I68" i="5" a="1"/>
  <c r="O48" i="5" a="1"/>
  <c r="AC8" i="5" a="1"/>
  <c r="S8" i="5" a="1"/>
  <c r="M68" i="5" a="1"/>
  <c r="K48" i="5" a="1"/>
  <c r="X48" i="5" a="1"/>
  <c r="AJ8" i="5" a="1"/>
  <c r="Q48" i="5" a="1"/>
  <c r="T8" i="5" a="1"/>
  <c r="K8" i="5" a="1"/>
  <c r="AB68" i="5" a="1"/>
  <c r="AM48" i="5" a="1"/>
  <c r="AL8" i="5" a="1"/>
  <c r="AK8" i="5" a="1"/>
  <c r="U48" i="5" a="1"/>
  <c r="L48" i="5" a="1"/>
  <c r="AL68" i="5" a="1"/>
  <c r="AE68" i="5" a="1"/>
  <c r="AD68" i="5" a="1"/>
  <c r="AH68" i="5" a="1"/>
  <c r="AJ48" i="5" a="1"/>
  <c r="AH48" i="5" a="1"/>
  <c r="U8" i="5" a="1"/>
  <c r="AA68" i="5" a="1"/>
  <c r="Z8" i="5" a="1"/>
  <c r="R48" i="5" a="1"/>
  <c r="V8" i="5" a="1"/>
  <c r="H8" i="5" a="1"/>
  <c r="R8" i="5" a="1"/>
  <c r="Z48" i="5" a="1"/>
  <c r="AG68" i="5" a="1"/>
  <c r="J68" i="5" a="1"/>
  <c r="AG48" i="5" a="1"/>
  <c r="AM68" i="5" a="1"/>
  <c r="AD8" i="5" a="1"/>
  <c r="AH8" i="5" a="1"/>
  <c r="AB48" i="5" a="1"/>
  <c r="AC68" i="5" a="1"/>
  <c r="Y8" i="5" a="1"/>
  <c r="AE48" i="5" a="1"/>
  <c r="V68" i="5" a="1"/>
  <c r="J8" i="5" a="1"/>
  <c r="W48" i="5" a="1"/>
  <c r="AN14" i="4" l="1"/>
  <c r="AR14" i="4" s="1"/>
  <c r="AO14" i="4"/>
  <c r="AS14" i="4" s="1"/>
  <c r="AQ14" i="4"/>
  <c r="AU14" i="4" s="1"/>
  <c r="AP14" i="4"/>
  <c r="AT14" i="4" s="1"/>
  <c r="X48" i="5"/>
  <c r="M48" i="5"/>
  <c r="M50" i="5" s="1"/>
  <c r="AG48" i="5"/>
  <c r="AG50" i="5" s="1"/>
  <c r="Z48" i="5"/>
  <c r="Z50" i="5" s="1"/>
  <c r="P48" i="5"/>
  <c r="AI48" i="5"/>
  <c r="AI50" i="5" s="1"/>
  <c r="AK48" i="5"/>
  <c r="AK50" i="5" s="1"/>
  <c r="T48" i="5"/>
  <c r="T50" i="5" s="1"/>
  <c r="L48" i="5"/>
  <c r="L50" i="5" s="1"/>
  <c r="AJ48" i="5"/>
  <c r="AJ50" i="5" s="1"/>
  <c r="AL48" i="5"/>
  <c r="AL50" i="5" s="1"/>
  <c r="V48" i="5"/>
  <c r="V50" i="5" s="1"/>
  <c r="U48" i="5"/>
  <c r="U50" i="5" s="1"/>
  <c r="AA48" i="5"/>
  <c r="AA50" i="5" s="1"/>
  <c r="R48" i="5"/>
  <c r="R50" i="5" s="1"/>
  <c r="J48" i="5"/>
  <c r="J50" i="5" s="1"/>
  <c r="S48" i="5"/>
  <c r="S50" i="5" s="1"/>
  <c r="AD48" i="5"/>
  <c r="AD50" i="5" s="1"/>
  <c r="H48" i="5"/>
  <c r="AH48" i="5"/>
  <c r="AH50" i="5" s="1"/>
  <c r="N48" i="5"/>
  <c r="N50" i="5" s="1"/>
  <c r="AM48" i="5"/>
  <c r="AM50" i="5" s="1"/>
  <c r="O48" i="5"/>
  <c r="O50" i="5" s="1"/>
  <c r="I48" i="5"/>
  <c r="I50" i="5" s="1"/>
  <c r="AF48" i="5"/>
  <c r="K48" i="5"/>
  <c r="K50" i="5" s="1"/>
  <c r="AC48" i="5"/>
  <c r="AC50" i="5" s="1"/>
  <c r="Y48" i="5"/>
  <c r="Y50" i="5" s="1"/>
  <c r="AB48" i="5"/>
  <c r="AB50" i="5" s="1"/>
  <c r="W48" i="5"/>
  <c r="W50" i="5" s="1"/>
  <c r="Q48" i="5"/>
  <c r="Q50" i="5" s="1"/>
  <c r="AE48" i="5"/>
  <c r="AE50" i="5" s="1"/>
  <c r="AO47" i="5"/>
  <c r="AS47" i="5" s="1"/>
  <c r="AP47" i="5"/>
  <c r="AT47" i="5" s="1"/>
  <c r="AQ47" i="5"/>
  <c r="AU47" i="5" s="1"/>
  <c r="AN47" i="5"/>
  <c r="AR47" i="5" s="1"/>
  <c r="AP28" i="5"/>
  <c r="AT28" i="5" s="1"/>
  <c r="X30" i="5"/>
  <c r="AP30" i="5" s="1"/>
  <c r="AT30" i="5" s="1"/>
  <c r="AV27" i="5"/>
  <c r="P30" i="5"/>
  <c r="AO30" i="5" s="1"/>
  <c r="AS30" i="5" s="1"/>
  <c r="AO28" i="5"/>
  <c r="AS28" i="5" s="1"/>
  <c r="AN28" i="5"/>
  <c r="AR28" i="5" s="1"/>
  <c r="H30" i="5"/>
  <c r="AN30" i="5" s="1"/>
  <c r="AR30" i="5" s="1"/>
  <c r="AQ28" i="5"/>
  <c r="AU28" i="5" s="1"/>
  <c r="AF30" i="5"/>
  <c r="AQ30" i="5" s="1"/>
  <c r="AU30" i="5" s="1"/>
  <c r="L8" i="5"/>
  <c r="L10" i="5" s="1"/>
  <c r="AL8" i="5"/>
  <c r="AL10" i="5" s="1"/>
  <c r="AI8" i="5"/>
  <c r="AI10" i="5" s="1"/>
  <c r="I8" i="5"/>
  <c r="I10" i="5" s="1"/>
  <c r="U8" i="5"/>
  <c r="U10" i="5" s="1"/>
  <c r="P8" i="5"/>
  <c r="H8" i="5"/>
  <c r="W8" i="5"/>
  <c r="W10" i="5" s="1"/>
  <c r="AA8" i="5"/>
  <c r="AA10" i="5" s="1"/>
  <c r="J8" i="5"/>
  <c r="J10" i="5" s="1"/>
  <c r="AD8" i="5"/>
  <c r="AD10" i="5" s="1"/>
  <c r="R8" i="5"/>
  <c r="R10" i="5" s="1"/>
  <c r="V8" i="5"/>
  <c r="V10" i="5" s="1"/>
  <c r="Q8" i="5"/>
  <c r="Q10" i="5" s="1"/>
  <c r="AK8" i="5"/>
  <c r="AK10" i="5" s="1"/>
  <c r="T8" i="5"/>
  <c r="T10" i="5" s="1"/>
  <c r="N8" i="5"/>
  <c r="N10" i="5" s="1"/>
  <c r="AH8" i="5"/>
  <c r="AH10" i="5" s="1"/>
  <c r="X8" i="5"/>
  <c r="O8" i="5"/>
  <c r="O10" i="5" s="1"/>
  <c r="Y8" i="5"/>
  <c r="Y10" i="5" s="1"/>
  <c r="AC8" i="5"/>
  <c r="AC10" i="5" s="1"/>
  <c r="S8" i="5"/>
  <c r="S10" i="5" s="1"/>
  <c r="AF8" i="5"/>
  <c r="K8" i="5"/>
  <c r="K10" i="5" s="1"/>
  <c r="M8" i="5"/>
  <c r="M10" i="5" s="1"/>
  <c r="Z8" i="5"/>
  <c r="Z10" i="5" s="1"/>
  <c r="AM8" i="5"/>
  <c r="AM10" i="5" s="1"/>
  <c r="AJ8" i="5"/>
  <c r="AJ10" i="5" s="1"/>
  <c r="AG8" i="5"/>
  <c r="AG10" i="5" s="1"/>
  <c r="AB8" i="5"/>
  <c r="AB10" i="5" s="1"/>
  <c r="AE8" i="5"/>
  <c r="AE10" i="5" s="1"/>
  <c r="AQ7" i="5"/>
  <c r="AU7" i="5" s="1"/>
  <c r="AP7" i="5"/>
  <c r="AT7" i="5" s="1"/>
  <c r="AO7" i="5"/>
  <c r="AS7" i="5" s="1"/>
  <c r="AN7" i="5"/>
  <c r="AR7" i="5" s="1"/>
  <c r="K68" i="5"/>
  <c r="K70" i="5" s="1"/>
  <c r="S68" i="5"/>
  <c r="S70" i="5" s="1"/>
  <c r="Z68" i="5"/>
  <c r="Z70" i="5" s="1"/>
  <c r="X68" i="5"/>
  <c r="V68" i="5"/>
  <c r="V70" i="5" s="1"/>
  <c r="AF68" i="5"/>
  <c r="J68" i="5"/>
  <c r="J70" i="5" s="1"/>
  <c r="M68" i="5"/>
  <c r="M70" i="5" s="1"/>
  <c r="W68" i="5"/>
  <c r="W70" i="5" s="1"/>
  <c r="AM68" i="5"/>
  <c r="AM70" i="5" s="1"/>
  <c r="O68" i="5"/>
  <c r="O70" i="5" s="1"/>
  <c r="AB68" i="5"/>
  <c r="AB70" i="5" s="1"/>
  <c r="AH68" i="5"/>
  <c r="AH70" i="5" s="1"/>
  <c r="AJ68" i="5"/>
  <c r="AJ70" i="5" s="1"/>
  <c r="AK68" i="5"/>
  <c r="AK70" i="5" s="1"/>
  <c r="AI68" i="5"/>
  <c r="AI70" i="5" s="1"/>
  <c r="R68" i="5"/>
  <c r="R70" i="5" s="1"/>
  <c r="T68" i="5"/>
  <c r="T70" i="5" s="1"/>
  <c r="U68" i="5"/>
  <c r="U70" i="5" s="1"/>
  <c r="P68" i="5"/>
  <c r="AD68" i="5"/>
  <c r="AD70" i="5" s="1"/>
  <c r="Q68" i="5"/>
  <c r="Q70" i="5" s="1"/>
  <c r="N68" i="5"/>
  <c r="N70" i="5" s="1"/>
  <c r="AA68" i="5"/>
  <c r="AA70" i="5" s="1"/>
  <c r="Y68" i="5"/>
  <c r="Y70" i="5" s="1"/>
  <c r="AC68" i="5"/>
  <c r="AC70" i="5" s="1"/>
  <c r="AE68" i="5"/>
  <c r="AE70" i="5" s="1"/>
  <c r="I68" i="5"/>
  <c r="I70" i="5" s="1"/>
  <c r="H68" i="5"/>
  <c r="AL68" i="5"/>
  <c r="AL70" i="5" s="1"/>
  <c r="AG68" i="5"/>
  <c r="AG70" i="5" s="1"/>
  <c r="L68" i="5"/>
  <c r="L70" i="5" s="1"/>
  <c r="AQ67" i="5"/>
  <c r="AU67" i="5" s="1"/>
  <c r="AO67" i="5"/>
  <c r="AS67" i="5" s="1"/>
  <c r="AP67" i="5"/>
  <c r="AT67" i="5" s="1"/>
  <c r="AN67" i="5"/>
  <c r="AR67" i="5" s="1"/>
  <c r="AV14" i="4" l="1"/>
  <c r="AQ48" i="5"/>
  <c r="AU48" i="5" s="1"/>
  <c r="AF50" i="5"/>
  <c r="AQ50" i="5" s="1"/>
  <c r="AU50" i="5" s="1"/>
  <c r="AP48" i="5"/>
  <c r="AT48" i="5" s="1"/>
  <c r="X50" i="5"/>
  <c r="AP50" i="5" s="1"/>
  <c r="AT50" i="5" s="1"/>
  <c r="P50" i="5"/>
  <c r="AO50" i="5" s="1"/>
  <c r="AS50" i="5" s="1"/>
  <c r="AO48" i="5"/>
  <c r="AS48" i="5" s="1"/>
  <c r="AV47" i="5"/>
  <c r="H50" i="5"/>
  <c r="AN50" i="5" s="1"/>
  <c r="AR50" i="5" s="1"/>
  <c r="AN48" i="5"/>
  <c r="AR48" i="5" s="1"/>
  <c r="AV30" i="5"/>
  <c r="A47" i="5" s="1"/>
  <c r="AV28" i="5"/>
  <c r="AV67" i="5"/>
  <c r="H10" i="5"/>
  <c r="AN10" i="5" s="1"/>
  <c r="AR10" i="5" s="1"/>
  <c r="AN8" i="5"/>
  <c r="AR8" i="5" s="1"/>
  <c r="AV7" i="5"/>
  <c r="AP8" i="5"/>
  <c r="AT8" i="5" s="1"/>
  <c r="X10" i="5"/>
  <c r="AP10" i="5" s="1"/>
  <c r="AT10" i="5" s="1"/>
  <c r="AO8" i="5"/>
  <c r="AS8" i="5" s="1"/>
  <c r="P10" i="5"/>
  <c r="AO10" i="5" s="1"/>
  <c r="AS10" i="5" s="1"/>
  <c r="AQ8" i="5"/>
  <c r="AU8" i="5" s="1"/>
  <c r="AF10" i="5"/>
  <c r="AQ10" i="5" s="1"/>
  <c r="AU10" i="5" s="1"/>
  <c r="AN68" i="5"/>
  <c r="AR68" i="5" s="1"/>
  <c r="H70" i="5"/>
  <c r="AN70" i="5" s="1"/>
  <c r="AR70" i="5" s="1"/>
  <c r="AQ68" i="5"/>
  <c r="AU68" i="5" s="1"/>
  <c r="AF70" i="5"/>
  <c r="AQ70" i="5" s="1"/>
  <c r="AU70" i="5" s="1"/>
  <c r="AP68" i="5"/>
  <c r="AT68" i="5" s="1"/>
  <c r="X70" i="5"/>
  <c r="AP70" i="5" s="1"/>
  <c r="AT70" i="5" s="1"/>
  <c r="AO68" i="5"/>
  <c r="AS68" i="5" s="1"/>
  <c r="P70" i="5"/>
  <c r="AO70" i="5" s="1"/>
  <c r="AS70" i="5" s="1"/>
  <c r="A15" i="4" l="1"/>
  <c r="B15" i="4" s="1"/>
  <c r="AV48" i="5"/>
  <c r="AV50" i="5"/>
  <c r="A36" i="5" s="1"/>
  <c r="B47" i="5"/>
  <c r="A24" i="5"/>
  <c r="B24" i="5" s="1"/>
  <c r="AV8" i="5"/>
  <c r="AV10" i="5"/>
  <c r="A42" i="5" s="1"/>
  <c r="AV68" i="5"/>
  <c r="AV70" i="5"/>
  <c r="A41" i="5" s="1"/>
  <c r="A10" i="4" l="1"/>
  <c r="B10" i="4" s="1"/>
  <c r="R69" i="4"/>
  <c r="L69" i="4"/>
  <c r="X69" i="4"/>
  <c r="Q69" i="4"/>
  <c r="AD69" i="4"/>
  <c r="AA69" i="4"/>
  <c r="H69" i="4"/>
  <c r="AL69" i="4"/>
  <c r="Y69" i="4"/>
  <c r="AI69" i="4"/>
  <c r="P69" i="4"/>
  <c r="I69" i="4"/>
  <c r="V69" i="4"/>
  <c r="AK69" i="4"/>
  <c r="S69" i="4"/>
  <c r="AM69" i="4"/>
  <c r="N69" i="4"/>
  <c r="AC69" i="4"/>
  <c r="K69" i="4"/>
  <c r="AE69" i="4"/>
  <c r="AJ69" i="4"/>
  <c r="U69" i="4"/>
  <c r="J69" i="4"/>
  <c r="W69" i="4"/>
  <c r="T69" i="4"/>
  <c r="M69" i="4"/>
  <c r="AG69" i="4"/>
  <c r="O69" i="4"/>
  <c r="AH69" i="4"/>
  <c r="AB69" i="4"/>
  <c r="AF69" i="4"/>
  <c r="Z69" i="4"/>
  <c r="A4" i="4"/>
  <c r="B4" i="4" s="1"/>
  <c r="A9" i="4"/>
  <c r="B9" i="4" s="1"/>
  <c r="A28" i="5"/>
  <c r="B28" i="5" s="1"/>
  <c r="B36" i="5"/>
  <c r="O32" i="5"/>
  <c r="Q32" i="5"/>
  <c r="H32" i="5"/>
  <c r="Y32" i="5"/>
  <c r="AL32" i="5"/>
  <c r="U32" i="5"/>
  <c r="AJ32" i="5"/>
  <c r="AB32" i="5"/>
  <c r="AE32" i="5"/>
  <c r="AG32" i="5"/>
  <c r="AI32" i="5"/>
  <c r="K32" i="5"/>
  <c r="P32" i="5"/>
  <c r="AD32" i="5"/>
  <c r="R32" i="5"/>
  <c r="AA32" i="5"/>
  <c r="S32" i="5"/>
  <c r="X32" i="5"/>
  <c r="V32" i="5"/>
  <c r="AM32" i="5"/>
  <c r="N32" i="5"/>
  <c r="W32" i="5"/>
  <c r="T32" i="5"/>
  <c r="AC32" i="5"/>
  <c r="L32" i="5"/>
  <c r="Z32" i="5"/>
  <c r="M32" i="5"/>
  <c r="AF32" i="5"/>
  <c r="I32" i="5"/>
  <c r="J32" i="5"/>
  <c r="AK32" i="5"/>
  <c r="AH32" i="5"/>
  <c r="A20" i="5"/>
  <c r="B20" i="5" s="1"/>
  <c r="B42" i="5"/>
  <c r="B41" i="5"/>
  <c r="A32" i="5"/>
  <c r="B32" i="5" s="1"/>
  <c r="AI33" i="5" a="1"/>
  <c r="R33" i="5" a="1"/>
  <c r="T33" i="5" a="1"/>
  <c r="M33" i="5" a="1"/>
  <c r="N33" i="5" a="1"/>
  <c r="S33" i="5" a="1"/>
  <c r="AL33" i="5" a="1"/>
  <c r="J33" i="5" a="1"/>
  <c r="AG33" i="5" a="1"/>
  <c r="AE33" i="5" a="1"/>
  <c r="Y33" i="5" a="1"/>
  <c r="U33" i="5" a="1"/>
  <c r="Q33" i="5" a="1"/>
  <c r="Z33" i="5" a="1"/>
  <c r="AC33" i="5" a="1"/>
  <c r="O33" i="5" a="1"/>
  <c r="AK33" i="5" a="1"/>
  <c r="I33" i="5" a="1"/>
  <c r="X33" i="5" a="1"/>
  <c r="H33" i="5" a="1"/>
  <c r="AF33" i="5" a="1"/>
  <c r="W33" i="5" a="1"/>
  <c r="AB33" i="5" a="1"/>
  <c r="P33" i="5" a="1"/>
  <c r="AH33" i="5" a="1"/>
  <c r="AJ33" i="5" a="1"/>
  <c r="L33" i="5" a="1"/>
  <c r="K33" i="5" a="1"/>
  <c r="AD33" i="5" a="1"/>
  <c r="AM33" i="5" a="1"/>
  <c r="AA33" i="5" a="1"/>
  <c r="V33" i="5" a="1"/>
  <c r="H29" i="4" l="1"/>
  <c r="AH29" i="4"/>
  <c r="AJ29" i="4"/>
  <c r="AC29" i="4"/>
  <c r="J29" i="4"/>
  <c r="AM29" i="4"/>
  <c r="Y29" i="4"/>
  <c r="K29" i="4"/>
  <c r="AB29" i="4"/>
  <c r="W29" i="4"/>
  <c r="P29" i="4"/>
  <c r="I29" i="4"/>
  <c r="S29" i="4"/>
  <c r="Q29" i="4"/>
  <c r="AE29" i="4"/>
  <c r="N29" i="4"/>
  <c r="U29" i="4"/>
  <c r="AA29" i="4"/>
  <c r="T29" i="4"/>
  <c r="M29" i="4"/>
  <c r="V29" i="4"/>
  <c r="O29" i="4"/>
  <c r="AF29" i="4"/>
  <c r="AI29" i="4"/>
  <c r="AK29" i="4"/>
  <c r="AL29" i="4"/>
  <c r="X29" i="4"/>
  <c r="AD29" i="4"/>
  <c r="Z29" i="4"/>
  <c r="AG29" i="4"/>
  <c r="L29" i="4"/>
  <c r="R29" i="4"/>
  <c r="AO69" i="4"/>
  <c r="AS69" i="4" s="1"/>
  <c r="AP69" i="4"/>
  <c r="AT69" i="4" s="1"/>
  <c r="Y49" i="4"/>
  <c r="V49" i="4"/>
  <c r="AM49" i="4"/>
  <c r="H49" i="4"/>
  <c r="O49" i="4"/>
  <c r="T49" i="4"/>
  <c r="AE49" i="4"/>
  <c r="S49" i="4"/>
  <c r="AD49" i="4"/>
  <c r="AC49" i="4"/>
  <c r="P49" i="4"/>
  <c r="AB49" i="4"/>
  <c r="AK49" i="4"/>
  <c r="U49" i="4"/>
  <c r="AG49" i="4"/>
  <c r="N49" i="4"/>
  <c r="Z49" i="4"/>
  <c r="J49" i="4"/>
  <c r="AJ49" i="4"/>
  <c r="AA49" i="4"/>
  <c r="R49" i="4"/>
  <c r="Q49" i="4"/>
  <c r="AI49" i="4"/>
  <c r="X49" i="4"/>
  <c r="W49" i="4"/>
  <c r="AH49" i="4"/>
  <c r="AL49" i="4"/>
  <c r="I49" i="4"/>
  <c r="K49" i="4"/>
  <c r="L49" i="4"/>
  <c r="M49" i="4"/>
  <c r="AF49" i="4"/>
  <c r="O9" i="4"/>
  <c r="AG9" i="4"/>
  <c r="AF9" i="4"/>
  <c r="AE9" i="4"/>
  <c r="W9" i="4"/>
  <c r="T9" i="4"/>
  <c r="AD9" i="4"/>
  <c r="AL9" i="4"/>
  <c r="Y9" i="4"/>
  <c r="AK9" i="4"/>
  <c r="N9" i="4"/>
  <c r="V9" i="4"/>
  <c r="K9" i="4"/>
  <c r="H9" i="4"/>
  <c r="Q9" i="4"/>
  <c r="L9" i="4"/>
  <c r="AI9" i="4"/>
  <c r="AB9" i="4"/>
  <c r="U9" i="4"/>
  <c r="X9" i="4"/>
  <c r="Z9" i="4"/>
  <c r="R9" i="4"/>
  <c r="S9" i="4"/>
  <c r="AA9" i="4"/>
  <c r="P9" i="4"/>
  <c r="AC9" i="4"/>
  <c r="AH9" i="4"/>
  <c r="M9" i="4"/>
  <c r="AM9" i="4"/>
  <c r="J9" i="4"/>
  <c r="AJ9" i="4"/>
  <c r="I9" i="4"/>
  <c r="AQ69" i="4"/>
  <c r="AU69" i="4" s="1"/>
  <c r="AN69" i="4"/>
  <c r="AR69" i="4" s="1"/>
  <c r="AF52" i="5"/>
  <c r="AL52" i="5"/>
  <c r="AC52" i="5"/>
  <c r="Y52" i="5"/>
  <c r="N52" i="5"/>
  <c r="M52" i="5"/>
  <c r="W52" i="5"/>
  <c r="X52" i="5"/>
  <c r="R52" i="5"/>
  <c r="Z52" i="5"/>
  <c r="J52" i="5"/>
  <c r="Q52" i="5"/>
  <c r="P52" i="5"/>
  <c r="L52" i="5"/>
  <c r="AM52" i="5"/>
  <c r="V52" i="5"/>
  <c r="AB52" i="5"/>
  <c r="AI52" i="5"/>
  <c r="AA52" i="5"/>
  <c r="AJ52" i="5"/>
  <c r="AE52" i="5"/>
  <c r="AG52" i="5"/>
  <c r="AD52" i="5"/>
  <c r="H52" i="5"/>
  <c r="AH52" i="5"/>
  <c r="T52" i="5"/>
  <c r="AK52" i="5"/>
  <c r="K52" i="5"/>
  <c r="S52" i="5"/>
  <c r="O52" i="5"/>
  <c r="I52" i="5"/>
  <c r="U52" i="5"/>
  <c r="AK33" i="5"/>
  <c r="AC33" i="5"/>
  <c r="Q33" i="5"/>
  <c r="M33" i="5"/>
  <c r="K33" i="5"/>
  <c r="T33" i="5"/>
  <c r="AJ33" i="5"/>
  <c r="AE33" i="5"/>
  <c r="AL33" i="5"/>
  <c r="R33" i="5"/>
  <c r="AH33" i="5"/>
  <c r="U33" i="5"/>
  <c r="P33" i="5"/>
  <c r="N33" i="5"/>
  <c r="O33" i="5"/>
  <c r="AM33" i="5"/>
  <c r="J33" i="5"/>
  <c r="H33" i="5"/>
  <c r="AB33" i="5"/>
  <c r="AG33" i="5"/>
  <c r="AI33" i="5"/>
  <c r="Y33" i="5"/>
  <c r="S33" i="5"/>
  <c r="Z33" i="5"/>
  <c r="AD33" i="5"/>
  <c r="L33" i="5"/>
  <c r="AF33" i="5"/>
  <c r="I33" i="5"/>
  <c r="V33" i="5"/>
  <c r="AA33" i="5"/>
  <c r="X33" i="5"/>
  <c r="W33" i="5"/>
  <c r="AP32" i="5"/>
  <c r="AT32" i="5" s="1"/>
  <c r="AO32" i="5"/>
  <c r="AS32" i="5" s="1"/>
  <c r="AQ32" i="5"/>
  <c r="AU32" i="5" s="1"/>
  <c r="AN32" i="5"/>
  <c r="AR32" i="5" s="1"/>
  <c r="AM12" i="5"/>
  <c r="K12" i="5"/>
  <c r="V12" i="5"/>
  <c r="H12" i="5"/>
  <c r="AG12" i="5"/>
  <c r="AF12" i="5"/>
  <c r="X12" i="5"/>
  <c r="N12" i="5"/>
  <c r="AC12" i="5"/>
  <c r="AB12" i="5"/>
  <c r="Z12" i="5"/>
  <c r="AE12" i="5"/>
  <c r="S12" i="5"/>
  <c r="I12" i="5"/>
  <c r="AD12" i="5"/>
  <c r="AK12" i="5"/>
  <c r="L12" i="5"/>
  <c r="T12" i="5"/>
  <c r="AJ12" i="5"/>
  <c r="W12" i="5"/>
  <c r="R12" i="5"/>
  <c r="AH12" i="5"/>
  <c r="J12" i="5"/>
  <c r="Y12" i="5"/>
  <c r="AI12" i="5"/>
  <c r="U12" i="5"/>
  <c r="AA12" i="5"/>
  <c r="AL12" i="5"/>
  <c r="P12" i="5"/>
  <c r="Q12" i="5"/>
  <c r="O12" i="5"/>
  <c r="M12" i="5"/>
  <c r="P72" i="5"/>
  <c r="W72" i="5"/>
  <c r="V72" i="5"/>
  <c r="O72" i="5"/>
  <c r="H72" i="5"/>
  <c r="X72" i="5"/>
  <c r="AA72" i="5"/>
  <c r="K72" i="5"/>
  <c r="Q72" i="5"/>
  <c r="U72" i="5"/>
  <c r="N72" i="5"/>
  <c r="AH72" i="5"/>
  <c r="AM72" i="5"/>
  <c r="J72" i="5"/>
  <c r="AF72" i="5"/>
  <c r="AK72" i="5"/>
  <c r="T72" i="5"/>
  <c r="AB72" i="5"/>
  <c r="AE72" i="5"/>
  <c r="AI72" i="5"/>
  <c r="Z72" i="5"/>
  <c r="AJ72" i="5"/>
  <c r="M72" i="5"/>
  <c r="AC72" i="5"/>
  <c r="AD72" i="5"/>
  <c r="AL72" i="5"/>
  <c r="AG72" i="5"/>
  <c r="L72" i="5"/>
  <c r="Y72" i="5"/>
  <c r="R72" i="5"/>
  <c r="S72" i="5"/>
  <c r="I72" i="5"/>
  <c r="K73" i="5" a="1"/>
  <c r="U53" i="5" a="1"/>
  <c r="AG73" i="5" a="1"/>
  <c r="AA53" i="5" a="1"/>
  <c r="AG53" i="5" a="1"/>
  <c r="T53" i="5" a="1"/>
  <c r="O13" i="5" a="1"/>
  <c r="AI13" i="5" a="1"/>
  <c r="O73" i="5" a="1"/>
  <c r="R53" i="5" a="1"/>
  <c r="Q13" i="5" a="1"/>
  <c r="Z53" i="5" a="1"/>
  <c r="S73" i="5" a="1"/>
  <c r="AL73" i="5" a="1"/>
  <c r="AB13" i="5" a="1"/>
  <c r="AI73" i="5" a="1"/>
  <c r="AK13" i="5" a="1"/>
  <c r="L13" i="5" a="1"/>
  <c r="H13" i="5" a="1"/>
  <c r="I53" i="5" a="1"/>
  <c r="I73" i="5" a="1"/>
  <c r="AJ13" i="5" a="1"/>
  <c r="T73" i="5" a="1"/>
  <c r="AK73" i="5" a="1"/>
  <c r="AF73" i="5" a="1"/>
  <c r="AA13" i="5" a="1"/>
  <c r="J53" i="5" a="1"/>
  <c r="K53" i="5" a="1"/>
  <c r="AC13" i="5" a="1"/>
  <c r="M73" i="5" a="1"/>
  <c r="N53" i="5" a="1"/>
  <c r="AK53" i="5" a="1"/>
  <c r="AE73" i="5" a="1"/>
  <c r="L73" i="5" a="1"/>
  <c r="AB73" i="5" a="1"/>
  <c r="P13" i="5" a="1"/>
  <c r="AL53" i="5" a="1"/>
  <c r="Y73" i="5" a="1"/>
  <c r="P73" i="5" a="1"/>
  <c r="H73" i="5" a="1"/>
  <c r="N13" i="5" a="1"/>
  <c r="X13" i="5" a="1"/>
  <c r="W73" i="5" a="1"/>
  <c r="AG13" i="5" a="1"/>
  <c r="M53" i="5" a="1"/>
  <c r="U13" i="5" a="1"/>
  <c r="W53" i="5" a="1"/>
  <c r="AM53" i="5" a="1"/>
  <c r="AC53" i="5" a="1"/>
  <c r="X53" i="5" a="1"/>
  <c r="AD13" i="5" a="1"/>
  <c r="AE13" i="5" a="1"/>
  <c r="L53" i="5" a="1"/>
  <c r="R73" i="5" a="1"/>
  <c r="K13" i="5" a="1"/>
  <c r="Z73" i="5" a="1"/>
  <c r="S13" i="5" a="1"/>
  <c r="H53" i="5" a="1"/>
  <c r="P53" i="5" a="1"/>
  <c r="AJ53" i="5" a="1"/>
  <c r="V13" i="5" a="1"/>
  <c r="N73" i="5" a="1"/>
  <c r="U73" i="5" a="1"/>
  <c r="AH53" i="5" a="1"/>
  <c r="M13" i="5" a="1"/>
  <c r="J13" i="5" a="1"/>
  <c r="Z13" i="5" a="1"/>
  <c r="T13" i="5" a="1"/>
  <c r="AF13" i="5" a="1"/>
  <c r="AA73" i="5" a="1"/>
  <c r="Y53" i="5" a="1"/>
  <c r="R13" i="5" a="1"/>
  <c r="O53" i="5" a="1"/>
  <c r="AD53" i="5" a="1"/>
  <c r="Y13" i="5" a="1"/>
  <c r="V53" i="5" a="1"/>
  <c r="AJ73" i="5" a="1"/>
  <c r="AB53" i="5" a="1"/>
  <c r="AE53" i="5" a="1"/>
  <c r="AD73" i="5" a="1"/>
  <c r="Q73" i="5" a="1"/>
  <c r="AM73" i="5" a="1"/>
  <c r="AM13" i="5" a="1"/>
  <c r="J73" i="5" a="1"/>
  <c r="X73" i="5" a="1"/>
  <c r="AH73" i="5" a="1"/>
  <c r="V73" i="5" a="1"/>
  <c r="AC73" i="5" a="1"/>
  <c r="AH13" i="5" a="1"/>
  <c r="AI53" i="5" a="1"/>
  <c r="S53" i="5" a="1"/>
  <c r="AL13" i="5" a="1"/>
  <c r="W13" i="5" a="1"/>
  <c r="AF53" i="5" a="1"/>
  <c r="Q53" i="5" a="1"/>
  <c r="I13" i="5" a="1"/>
  <c r="AQ29" i="4" l="1"/>
  <c r="AU29" i="4" s="1"/>
  <c r="AP29" i="4"/>
  <c r="AT29" i="4" s="1"/>
  <c r="AV69" i="4"/>
  <c r="AO29" i="4"/>
  <c r="AS29" i="4" s="1"/>
  <c r="AO49" i="4"/>
  <c r="AS49" i="4" s="1"/>
  <c r="AN29" i="4"/>
  <c r="AR29" i="4" s="1"/>
  <c r="AN9" i="4"/>
  <c r="AR9" i="4" s="1"/>
  <c r="AP9" i="4"/>
  <c r="AT9" i="4" s="1"/>
  <c r="AN49" i="4"/>
  <c r="AR49" i="4" s="1"/>
  <c r="AQ9" i="4"/>
  <c r="AU9" i="4" s="1"/>
  <c r="AQ49" i="4"/>
  <c r="AU49" i="4" s="1"/>
  <c r="AP49" i="4"/>
  <c r="AT49" i="4" s="1"/>
  <c r="AO9" i="4"/>
  <c r="AS9" i="4" s="1"/>
  <c r="AL53" i="5"/>
  <c r="AL55" i="5" s="1"/>
  <c r="O53" i="5"/>
  <c r="O55" i="5" s="1"/>
  <c r="AK53" i="5"/>
  <c r="AK55" i="5" s="1"/>
  <c r="H53" i="5"/>
  <c r="AA53" i="5"/>
  <c r="AA55" i="5" s="1"/>
  <c r="I53" i="5"/>
  <c r="I55" i="5" s="1"/>
  <c r="K53" i="5"/>
  <c r="K55" i="5" s="1"/>
  <c r="AB53" i="5"/>
  <c r="AB55" i="5" s="1"/>
  <c r="Q53" i="5"/>
  <c r="Q55" i="5" s="1"/>
  <c r="Z53" i="5"/>
  <c r="Z55" i="5" s="1"/>
  <c r="J53" i="5"/>
  <c r="J55" i="5" s="1"/>
  <c r="AH53" i="5"/>
  <c r="AH55" i="5" s="1"/>
  <c r="T53" i="5"/>
  <c r="T55" i="5" s="1"/>
  <c r="AE53" i="5"/>
  <c r="AE55" i="5" s="1"/>
  <c r="AF53" i="5"/>
  <c r="AI53" i="5"/>
  <c r="AI55" i="5" s="1"/>
  <c r="AG53" i="5"/>
  <c r="AG55" i="5" s="1"/>
  <c r="R53" i="5"/>
  <c r="R55" i="5" s="1"/>
  <c r="AD53" i="5"/>
  <c r="AD55" i="5" s="1"/>
  <c r="W53" i="5"/>
  <c r="W55" i="5" s="1"/>
  <c r="AJ53" i="5"/>
  <c r="AJ55" i="5" s="1"/>
  <c r="L53" i="5"/>
  <c r="L55" i="5" s="1"/>
  <c r="X53" i="5"/>
  <c r="N53" i="5"/>
  <c r="N55" i="5" s="1"/>
  <c r="AC53" i="5"/>
  <c r="AC55" i="5" s="1"/>
  <c r="P53" i="5"/>
  <c r="AM53" i="5"/>
  <c r="AM55" i="5" s="1"/>
  <c r="V53" i="5"/>
  <c r="V55" i="5" s="1"/>
  <c r="M53" i="5"/>
  <c r="M55" i="5" s="1"/>
  <c r="Y53" i="5"/>
  <c r="Y55" i="5" s="1"/>
  <c r="U53" i="5"/>
  <c r="U55" i="5" s="1"/>
  <c r="S53" i="5"/>
  <c r="S55" i="5" s="1"/>
  <c r="AN52" i="5"/>
  <c r="AR52" i="5" s="1"/>
  <c r="AP52" i="5"/>
  <c r="AT52" i="5" s="1"/>
  <c r="AO52" i="5"/>
  <c r="AS52" i="5" s="1"/>
  <c r="AQ52" i="5"/>
  <c r="AU52" i="5" s="1"/>
  <c r="AO33" i="5"/>
  <c r="AS33" i="5" s="1"/>
  <c r="AP33" i="5"/>
  <c r="AT33" i="5" s="1"/>
  <c r="AV32" i="5"/>
  <c r="AQ33" i="5"/>
  <c r="AU33" i="5" s="1"/>
  <c r="AN33" i="5"/>
  <c r="AR33" i="5" s="1"/>
  <c r="AI13" i="5"/>
  <c r="AI15" i="5" s="1"/>
  <c r="V13" i="5"/>
  <c r="V15" i="5" s="1"/>
  <c r="P13" i="5"/>
  <c r="AF13" i="5"/>
  <c r="L13" i="5"/>
  <c r="L15" i="5" s="1"/>
  <c r="X13" i="5"/>
  <c r="AG13" i="5"/>
  <c r="AG15" i="5" s="1"/>
  <c r="AH13" i="5"/>
  <c r="AH15" i="5" s="1"/>
  <c r="AC13" i="5"/>
  <c r="AC15" i="5" s="1"/>
  <c r="Q13" i="5"/>
  <c r="Q15" i="5" s="1"/>
  <c r="K13" i="5"/>
  <c r="K15" i="5" s="1"/>
  <c r="AB13" i="5"/>
  <c r="AB15" i="5" s="1"/>
  <c r="S13" i="5"/>
  <c r="S15" i="5" s="1"/>
  <c r="T13" i="5"/>
  <c r="T15" i="5" s="1"/>
  <c r="AJ13" i="5"/>
  <c r="AJ15" i="5" s="1"/>
  <c r="Y13" i="5"/>
  <c r="Y15" i="5" s="1"/>
  <c r="J13" i="5"/>
  <c r="J15" i="5" s="1"/>
  <c r="R13" i="5"/>
  <c r="R15" i="5" s="1"/>
  <c r="AA13" i="5"/>
  <c r="AA15" i="5" s="1"/>
  <c r="N13" i="5"/>
  <c r="N15" i="5" s="1"/>
  <c r="W13" i="5"/>
  <c r="W15" i="5" s="1"/>
  <c r="M13" i="5"/>
  <c r="M15" i="5" s="1"/>
  <c r="I13" i="5"/>
  <c r="I15" i="5" s="1"/>
  <c r="U13" i="5"/>
  <c r="U15" i="5" s="1"/>
  <c r="AK13" i="5"/>
  <c r="AK15" i="5" s="1"/>
  <c r="H13" i="5"/>
  <c r="AM13" i="5"/>
  <c r="AM15" i="5" s="1"/>
  <c r="O13" i="5"/>
  <c r="O15" i="5" s="1"/>
  <c r="AD13" i="5"/>
  <c r="AD15" i="5" s="1"/>
  <c r="AL13" i="5"/>
  <c r="AL15" i="5" s="1"/>
  <c r="AE13" i="5"/>
  <c r="AE15" i="5" s="1"/>
  <c r="Z13" i="5"/>
  <c r="Z15" i="5" s="1"/>
  <c r="AO12" i="5"/>
  <c r="AS12" i="5" s="1"/>
  <c r="AP12" i="5"/>
  <c r="AT12" i="5" s="1"/>
  <c r="AQ12" i="5"/>
  <c r="AU12" i="5" s="1"/>
  <c r="AN12" i="5"/>
  <c r="AR12" i="5" s="1"/>
  <c r="AL73" i="5"/>
  <c r="AL75" i="5" s="1"/>
  <c r="N73" i="5"/>
  <c r="N75" i="5" s="1"/>
  <c r="W73" i="5"/>
  <c r="W75" i="5" s="1"/>
  <c r="Y73" i="5"/>
  <c r="Y75" i="5" s="1"/>
  <c r="H73" i="5"/>
  <c r="J73" i="5"/>
  <c r="J75" i="5" s="1"/>
  <c r="Q73" i="5"/>
  <c r="Q75" i="5" s="1"/>
  <c r="AM73" i="5"/>
  <c r="AM75" i="5" s="1"/>
  <c r="AJ73" i="5"/>
  <c r="AJ75" i="5" s="1"/>
  <c r="AI73" i="5"/>
  <c r="AI75" i="5" s="1"/>
  <c r="AB73" i="5"/>
  <c r="AB75" i="5" s="1"/>
  <c r="P73" i="5"/>
  <c r="X73" i="5"/>
  <c r="AD73" i="5"/>
  <c r="AD75" i="5" s="1"/>
  <c r="AC73" i="5"/>
  <c r="AC75" i="5" s="1"/>
  <c r="L73" i="5"/>
  <c r="L75" i="5" s="1"/>
  <c r="M73" i="5"/>
  <c r="M75" i="5" s="1"/>
  <c r="Z73" i="5"/>
  <c r="Z75" i="5" s="1"/>
  <c r="AA73" i="5"/>
  <c r="AA75" i="5" s="1"/>
  <c r="AE73" i="5"/>
  <c r="AE75" i="5" s="1"/>
  <c r="V73" i="5"/>
  <c r="V75" i="5" s="1"/>
  <c r="U73" i="5"/>
  <c r="U75" i="5" s="1"/>
  <c r="AH73" i="5"/>
  <c r="AH75" i="5" s="1"/>
  <c r="T73" i="5"/>
  <c r="T75" i="5" s="1"/>
  <c r="R73" i="5"/>
  <c r="R75" i="5" s="1"/>
  <c r="AG73" i="5"/>
  <c r="AG75" i="5" s="1"/>
  <c r="I73" i="5"/>
  <c r="I75" i="5" s="1"/>
  <c r="S73" i="5"/>
  <c r="S75" i="5" s="1"/>
  <c r="AK73" i="5"/>
  <c r="AK75" i="5" s="1"/>
  <c r="K73" i="5"/>
  <c r="K75" i="5" s="1"/>
  <c r="O73" i="5"/>
  <c r="O75" i="5" s="1"/>
  <c r="AF73" i="5"/>
  <c r="AO72" i="5"/>
  <c r="AS72" i="5" s="1"/>
  <c r="AN72" i="5"/>
  <c r="AR72" i="5" s="1"/>
  <c r="AQ72" i="5"/>
  <c r="AU72" i="5" s="1"/>
  <c r="AP72" i="5"/>
  <c r="AT72" i="5" s="1"/>
  <c r="AV29" i="4" l="1"/>
  <c r="AV49" i="4"/>
  <c r="AV9" i="4"/>
  <c r="AV52" i="5"/>
  <c r="AP53" i="5"/>
  <c r="AT53" i="5" s="1"/>
  <c r="X55" i="5"/>
  <c r="AP55" i="5" s="1"/>
  <c r="AT55" i="5" s="1"/>
  <c r="AQ53" i="5"/>
  <c r="AU53" i="5" s="1"/>
  <c r="AF55" i="5"/>
  <c r="AQ55" i="5" s="1"/>
  <c r="AU55" i="5" s="1"/>
  <c r="AN53" i="5"/>
  <c r="AR53" i="5" s="1"/>
  <c r="H55" i="5"/>
  <c r="AN55" i="5" s="1"/>
  <c r="AR55" i="5" s="1"/>
  <c r="AO53" i="5"/>
  <c r="AS53" i="5" s="1"/>
  <c r="P55" i="5"/>
  <c r="AO55" i="5" s="1"/>
  <c r="AS55" i="5" s="1"/>
  <c r="AV33" i="5"/>
  <c r="AV12" i="5"/>
  <c r="AO13" i="5"/>
  <c r="AS13" i="5" s="1"/>
  <c r="P15" i="5"/>
  <c r="AO15" i="5" s="1"/>
  <c r="AS15" i="5" s="1"/>
  <c r="X15" i="5"/>
  <c r="AP15" i="5" s="1"/>
  <c r="AT15" i="5" s="1"/>
  <c r="AP13" i="5"/>
  <c r="AT13" i="5" s="1"/>
  <c r="AN13" i="5"/>
  <c r="AR13" i="5" s="1"/>
  <c r="H15" i="5"/>
  <c r="AN15" i="5" s="1"/>
  <c r="AR15" i="5" s="1"/>
  <c r="AQ13" i="5"/>
  <c r="AU13" i="5" s="1"/>
  <c r="AF15" i="5"/>
  <c r="AQ15" i="5" s="1"/>
  <c r="AU15" i="5" s="1"/>
  <c r="AQ73" i="5"/>
  <c r="AU73" i="5" s="1"/>
  <c r="AF75" i="5"/>
  <c r="AQ75" i="5" s="1"/>
  <c r="AU75" i="5" s="1"/>
  <c r="AP73" i="5"/>
  <c r="AT73" i="5" s="1"/>
  <c r="X75" i="5"/>
  <c r="AP75" i="5" s="1"/>
  <c r="AT75" i="5" s="1"/>
  <c r="AN73" i="5"/>
  <c r="AR73" i="5" s="1"/>
  <c r="H75" i="5"/>
  <c r="AN75" i="5" s="1"/>
  <c r="AR75" i="5" s="1"/>
  <c r="AV72" i="5"/>
  <c r="AO73" i="5"/>
  <c r="AS73" i="5" s="1"/>
  <c r="P75" i="5"/>
  <c r="AO75" i="5" s="1"/>
  <c r="AS75" i="5" s="1"/>
  <c r="AV55" i="5" l="1"/>
  <c r="A40" i="5" s="1"/>
  <c r="AV53" i="5"/>
  <c r="AV15" i="5"/>
  <c r="A46" i="5" s="1"/>
  <c r="AV73" i="5"/>
  <c r="AV13" i="5"/>
  <c r="AV75" i="5"/>
  <c r="A45" i="5" s="1"/>
  <c r="A13" i="4" l="1"/>
  <c r="B13" i="4" s="1"/>
  <c r="L44" i="4" s="1"/>
  <c r="A8" i="4"/>
  <c r="B8" i="4" s="1"/>
  <c r="Z24" i="4" s="1"/>
  <c r="A14" i="4"/>
  <c r="B14" i="4" s="1"/>
  <c r="B40" i="5"/>
  <c r="A29" i="5"/>
  <c r="B29" i="5" s="1"/>
  <c r="T57" i="5" s="1"/>
  <c r="B46" i="5"/>
  <c r="A21" i="5"/>
  <c r="B21" i="5" s="1"/>
  <c r="B45" i="5"/>
  <c r="A33" i="5"/>
  <c r="B33" i="5" s="1"/>
  <c r="AH58" i="5" a="1"/>
  <c r="K24" i="4" l="1"/>
  <c r="L24" i="4"/>
  <c r="AE24" i="4"/>
  <c r="V24" i="4"/>
  <c r="W24" i="4"/>
  <c r="T24" i="4"/>
  <c r="I24" i="4"/>
  <c r="R24" i="4"/>
  <c r="U24" i="4"/>
  <c r="AG24" i="4"/>
  <c r="H24" i="4"/>
  <c r="AI24" i="4"/>
  <c r="S24" i="4"/>
  <c r="N24" i="4"/>
  <c r="M24" i="4"/>
  <c r="AM24" i="4"/>
  <c r="Q24" i="4"/>
  <c r="O24" i="4"/>
  <c r="AA24" i="4"/>
  <c r="AK24" i="4"/>
  <c r="AH24" i="4"/>
  <c r="J24" i="4"/>
  <c r="AC24" i="4"/>
  <c r="Y24" i="4"/>
  <c r="AL24" i="4"/>
  <c r="P24" i="4"/>
  <c r="AD24" i="4"/>
  <c r="AB24" i="4"/>
  <c r="AF24" i="4"/>
  <c r="AJ24" i="4"/>
  <c r="X24" i="4"/>
  <c r="O44" i="4"/>
  <c r="AD44" i="4"/>
  <c r="U44" i="4"/>
  <c r="I44" i="4"/>
  <c r="R44" i="4"/>
  <c r="W44" i="4"/>
  <c r="AB44" i="4"/>
  <c r="J44" i="4"/>
  <c r="Q44" i="4"/>
  <c r="Y44" i="4"/>
  <c r="X44" i="4"/>
  <c r="AE44" i="4"/>
  <c r="K44" i="4"/>
  <c r="AA44" i="4"/>
  <c r="AK44" i="4"/>
  <c r="AG44" i="4"/>
  <c r="T44" i="4"/>
  <c r="H44" i="4"/>
  <c r="AF44" i="4"/>
  <c r="N44" i="4"/>
  <c r="AL44" i="4"/>
  <c r="P44" i="4"/>
  <c r="AM44" i="4"/>
  <c r="AH44" i="4"/>
  <c r="AC44" i="4"/>
  <c r="S44" i="4"/>
  <c r="V44" i="4"/>
  <c r="AI44" i="4"/>
  <c r="AJ44" i="4"/>
  <c r="Z44" i="4"/>
  <c r="M44" i="4"/>
  <c r="S64" i="4"/>
  <c r="T64" i="4"/>
  <c r="X64" i="4"/>
  <c r="AG64" i="4"/>
  <c r="Z64" i="4"/>
  <c r="AI64" i="4"/>
  <c r="P64" i="4"/>
  <c r="I64" i="4"/>
  <c r="Y64" i="4"/>
  <c r="AA64" i="4"/>
  <c r="H64" i="4"/>
  <c r="AD64" i="4"/>
  <c r="K64" i="4"/>
  <c r="N64" i="4"/>
  <c r="U64" i="4"/>
  <c r="J64" i="4"/>
  <c r="W64" i="4"/>
  <c r="AL64" i="4"/>
  <c r="AE64" i="4"/>
  <c r="V64" i="4"/>
  <c r="AC64" i="4"/>
  <c r="AH64" i="4"/>
  <c r="AB64" i="4"/>
  <c r="M64" i="4"/>
  <c r="Q64" i="4"/>
  <c r="O64" i="4"/>
  <c r="L64" i="4"/>
  <c r="AJ64" i="4"/>
  <c r="AF64" i="4"/>
  <c r="R64" i="4"/>
  <c r="AK64" i="4"/>
  <c r="AM64" i="4"/>
  <c r="M57" i="5"/>
  <c r="V57" i="5"/>
  <c r="L57" i="5"/>
  <c r="W57" i="5"/>
  <c r="Z57" i="5"/>
  <c r="O57" i="5"/>
  <c r="AK57" i="5"/>
  <c r="AF57" i="5"/>
  <c r="P57" i="5"/>
  <c r="R57" i="5"/>
  <c r="AI57" i="5"/>
  <c r="Q57" i="5"/>
  <c r="AG57" i="5"/>
  <c r="J57" i="5"/>
  <c r="AB57" i="5"/>
  <c r="X57" i="5"/>
  <c r="AA57" i="5"/>
  <c r="Y57" i="5"/>
  <c r="AM57" i="5"/>
  <c r="AD57" i="5"/>
  <c r="N57" i="5"/>
  <c r="AC57" i="5"/>
  <c r="H57" i="5"/>
  <c r="S57" i="5"/>
  <c r="AH57" i="5"/>
  <c r="AL57" i="5"/>
  <c r="I57" i="5"/>
  <c r="AJ57" i="5"/>
  <c r="U57" i="5"/>
  <c r="K57" i="5"/>
  <c r="AE57" i="5"/>
  <c r="AH58" i="5"/>
  <c r="AH60" i="5" s="1"/>
  <c r="H17" i="5"/>
  <c r="Y17" i="5"/>
  <c r="Z17" i="5"/>
  <c r="AC17" i="5"/>
  <c r="AJ17" i="5"/>
  <c r="M17" i="5"/>
  <c r="T17" i="5"/>
  <c r="AG17" i="5"/>
  <c r="N17" i="5"/>
  <c r="I17" i="5"/>
  <c r="V17" i="5"/>
  <c r="W17" i="5"/>
  <c r="R17" i="5"/>
  <c r="K17" i="5"/>
  <c r="AA17" i="5"/>
  <c r="AD17" i="5"/>
  <c r="AL17" i="5"/>
  <c r="AF17" i="5"/>
  <c r="AM17" i="5"/>
  <c r="X17" i="5"/>
  <c r="P17" i="5"/>
  <c r="AB17" i="5"/>
  <c r="O17" i="5"/>
  <c r="AK17" i="5"/>
  <c r="AI17" i="5"/>
  <c r="AH17" i="5"/>
  <c r="AE17" i="5"/>
  <c r="U17" i="5"/>
  <c r="J17" i="5"/>
  <c r="Q17" i="5"/>
  <c r="S17" i="5"/>
  <c r="L17" i="5"/>
  <c r="AB77" i="5"/>
  <c r="AJ77" i="5"/>
  <c r="AC77" i="5"/>
  <c r="J77" i="5"/>
  <c r="AH77" i="5"/>
  <c r="AG77" i="5"/>
  <c r="Y77" i="5"/>
  <c r="K77" i="5"/>
  <c r="I77" i="5"/>
  <c r="AK77" i="5"/>
  <c r="L77" i="5"/>
  <c r="O77" i="5"/>
  <c r="AI77" i="5"/>
  <c r="W77" i="5"/>
  <c r="AA77" i="5"/>
  <c r="R77" i="5"/>
  <c r="AM77" i="5"/>
  <c r="AE77" i="5"/>
  <c r="AF77" i="5"/>
  <c r="X77" i="5"/>
  <c r="S77" i="5"/>
  <c r="AD77" i="5"/>
  <c r="M77" i="5"/>
  <c r="AL77" i="5"/>
  <c r="P77" i="5"/>
  <c r="U77" i="5"/>
  <c r="Z77" i="5"/>
  <c r="T77" i="5"/>
  <c r="V77" i="5"/>
  <c r="Q77" i="5"/>
  <c r="N77" i="5"/>
  <c r="H77" i="5"/>
  <c r="AF58" i="5" a="1"/>
  <c r="N78" i="5" a="1"/>
  <c r="P18" i="5" a="1"/>
  <c r="AC58" i="5" a="1"/>
  <c r="Y18" i="5" a="1"/>
  <c r="Z18" i="5" a="1"/>
  <c r="AM18" i="5" a="1"/>
  <c r="AM78" i="5" a="1"/>
  <c r="AJ18" i="5" a="1"/>
  <c r="AK18" i="5" a="1"/>
  <c r="P58" i="5" a="1"/>
  <c r="AI78" i="5" a="1"/>
  <c r="W78" i="5" a="1"/>
  <c r="O58" i="5" a="1"/>
  <c r="L58" i="5" a="1"/>
  <c r="R18" i="5" a="1"/>
  <c r="AD78" i="5" a="1"/>
  <c r="Y78" i="5" a="1"/>
  <c r="AJ78" i="5" a="1"/>
  <c r="AB78" i="5" a="1"/>
  <c r="I18" i="5" a="1"/>
  <c r="AC78" i="5" a="1"/>
  <c r="L78" i="5" a="1"/>
  <c r="M78" i="5" a="1"/>
  <c r="H18" i="5" a="1"/>
  <c r="O78" i="5" a="1"/>
  <c r="M58" i="5" a="1"/>
  <c r="J58" i="5" a="1"/>
  <c r="N18" i="5" a="1"/>
  <c r="AL18" i="5" a="1"/>
  <c r="AH18" i="5" a="1"/>
  <c r="J18" i="5" a="1"/>
  <c r="X18" i="5" a="1"/>
  <c r="AC18" i="5" a="1"/>
  <c r="J78" i="5" a="1"/>
  <c r="AI58" i="5" a="1"/>
  <c r="AG58" i="5" a="1"/>
  <c r="AF18" i="5" a="1"/>
  <c r="U58" i="5" a="1"/>
  <c r="X58" i="5" a="1"/>
  <c r="K18" i="5" a="1"/>
  <c r="AK58" i="5" a="1"/>
  <c r="V78" i="5" a="1"/>
  <c r="AM58" i="5" a="1"/>
  <c r="U78" i="5" a="1"/>
  <c r="Z58" i="5" a="1"/>
  <c r="Q58" i="5" a="1"/>
  <c r="AG18" i="5" a="1"/>
  <c r="R58" i="5" a="1"/>
  <c r="T78" i="5" a="1"/>
  <c r="AG78" i="5" a="1"/>
  <c r="V18" i="5" a="1"/>
  <c r="Y58" i="5" a="1"/>
  <c r="Z78" i="5" a="1"/>
  <c r="AE18" i="5" a="1"/>
  <c r="H78" i="5" a="1"/>
  <c r="AL58" i="5" a="1"/>
  <c r="AA18" i="5" a="1"/>
  <c r="AD58" i="5" a="1"/>
  <c r="W58" i="5" a="1"/>
  <c r="S18" i="5" a="1"/>
  <c r="S78" i="5" a="1"/>
  <c r="M18" i="5" a="1"/>
  <c r="K58" i="5" a="1"/>
  <c r="AB18" i="5" a="1"/>
  <c r="AL78" i="5" a="1"/>
  <c r="AH78" i="5" a="1"/>
  <c r="Q18" i="5" a="1"/>
  <c r="K78" i="5" a="1"/>
  <c r="AF78" i="5" a="1"/>
  <c r="AE58" i="5" a="1"/>
  <c r="T18" i="5" a="1"/>
  <c r="I78" i="5" a="1"/>
  <c r="X78" i="5" a="1"/>
  <c r="AJ58" i="5" a="1"/>
  <c r="AA78" i="5" a="1"/>
  <c r="AE78" i="5" a="1"/>
  <c r="U18" i="5" a="1"/>
  <c r="AK78" i="5" a="1"/>
  <c r="AI18" i="5" a="1"/>
  <c r="H58" i="5" a="1"/>
  <c r="P78" i="5" a="1"/>
  <c r="L18" i="5" a="1"/>
  <c r="AD18" i="5" a="1"/>
  <c r="AB58" i="5" a="1"/>
  <c r="S58" i="5" a="1"/>
  <c r="AA58" i="5" a="1"/>
  <c r="I58" i="5" a="1"/>
  <c r="V58" i="5" a="1"/>
  <c r="R78" i="5" a="1"/>
  <c r="T58" i="5" a="1"/>
  <c r="Q78" i="5" a="1"/>
  <c r="O18" i="5" a="1"/>
  <c r="W18" i="5" a="1"/>
  <c r="N58" i="5" a="1"/>
  <c r="AO24" i="4" l="1"/>
  <c r="AS24" i="4" s="1"/>
  <c r="AN24" i="4"/>
  <c r="AR24" i="4" s="1"/>
  <c r="AQ24" i="4"/>
  <c r="AU24" i="4" s="1"/>
  <c r="AP24" i="4"/>
  <c r="AT24" i="4" s="1"/>
  <c r="AN44" i="4"/>
  <c r="AR44" i="4" s="1"/>
  <c r="AP44" i="4"/>
  <c r="AT44" i="4" s="1"/>
  <c r="AO44" i="4"/>
  <c r="AS44" i="4" s="1"/>
  <c r="AQ64" i="4"/>
  <c r="AU64" i="4" s="1"/>
  <c r="AQ44" i="4"/>
  <c r="AU44" i="4" s="1"/>
  <c r="AN64" i="4"/>
  <c r="AR64" i="4" s="1"/>
  <c r="AP64" i="4"/>
  <c r="AT64" i="4" s="1"/>
  <c r="AO64" i="4"/>
  <c r="AS64" i="4" s="1"/>
  <c r="AK58" i="5"/>
  <c r="AK60" i="5" s="1"/>
  <c r="Z58" i="5"/>
  <c r="Z60" i="5" s="1"/>
  <c r="AJ58" i="5"/>
  <c r="AJ60" i="5" s="1"/>
  <c r="AA58" i="5"/>
  <c r="AA60" i="5" s="1"/>
  <c r="S58" i="5"/>
  <c r="S60" i="5" s="1"/>
  <c r="AC58" i="5"/>
  <c r="AC60" i="5" s="1"/>
  <c r="H58" i="5"/>
  <c r="H60" i="5" s="1"/>
  <c r="AQ57" i="5"/>
  <c r="AU57" i="5" s="1"/>
  <c r="N58" i="5"/>
  <c r="N60" i="5" s="1"/>
  <c r="AP57" i="5"/>
  <c r="AT57" i="5" s="1"/>
  <c r="AO57" i="5"/>
  <c r="AS57" i="5" s="1"/>
  <c r="AG58" i="5"/>
  <c r="AG60" i="5" s="1"/>
  <c r="AL58" i="5"/>
  <c r="AL60" i="5" s="1"/>
  <c r="M58" i="5"/>
  <c r="M60" i="5" s="1"/>
  <c r="V58" i="5"/>
  <c r="V60" i="5" s="1"/>
  <c r="J58" i="5"/>
  <c r="J60" i="5" s="1"/>
  <c r="Y58" i="5"/>
  <c r="Y60" i="5" s="1"/>
  <c r="K58" i="5"/>
  <c r="K60" i="5" s="1"/>
  <c r="X58" i="5"/>
  <c r="AI58" i="5"/>
  <c r="AI60" i="5" s="1"/>
  <c r="AB58" i="5"/>
  <c r="AB60" i="5" s="1"/>
  <c r="O58" i="5"/>
  <c r="O60" i="5" s="1"/>
  <c r="AE58" i="5"/>
  <c r="AE60" i="5" s="1"/>
  <c r="R58" i="5"/>
  <c r="R60" i="5" s="1"/>
  <c r="L58" i="5"/>
  <c r="L60" i="5" s="1"/>
  <c r="W58" i="5"/>
  <c r="W60" i="5" s="1"/>
  <c r="U58" i="5"/>
  <c r="U60" i="5" s="1"/>
  <c r="Q58" i="5"/>
  <c r="Q60" i="5" s="1"/>
  <c r="T58" i="5"/>
  <c r="T60" i="5" s="1"/>
  <c r="AM58" i="5"/>
  <c r="AM60" i="5" s="1"/>
  <c r="AF58" i="5"/>
  <c r="AF60" i="5" s="1"/>
  <c r="P58" i="5"/>
  <c r="P60" i="5" s="1"/>
  <c r="I58" i="5"/>
  <c r="I60" i="5" s="1"/>
  <c r="AD58" i="5"/>
  <c r="AD60" i="5" s="1"/>
  <c r="AN57" i="5"/>
  <c r="AR57" i="5" s="1"/>
  <c r="Y18" i="5"/>
  <c r="Y20" i="5" s="1"/>
  <c r="P18" i="5"/>
  <c r="N18" i="5"/>
  <c r="N20" i="5" s="1"/>
  <c r="W18" i="5"/>
  <c r="W20" i="5" s="1"/>
  <c r="Q18" i="5"/>
  <c r="Q20" i="5" s="1"/>
  <c r="T18" i="5"/>
  <c r="T20" i="5" s="1"/>
  <c r="AB18" i="5"/>
  <c r="AB20" i="5" s="1"/>
  <c r="V18" i="5"/>
  <c r="V20" i="5" s="1"/>
  <c r="Z18" i="5"/>
  <c r="Z20" i="5" s="1"/>
  <c r="S18" i="5"/>
  <c r="S20" i="5" s="1"/>
  <c r="L18" i="5"/>
  <c r="L20" i="5" s="1"/>
  <c r="O18" i="5"/>
  <c r="O20" i="5" s="1"/>
  <c r="I18" i="5"/>
  <c r="I20" i="5" s="1"/>
  <c r="AH18" i="5"/>
  <c r="AH20" i="5" s="1"/>
  <c r="AA18" i="5"/>
  <c r="AA20" i="5" s="1"/>
  <c r="AF18" i="5"/>
  <c r="X18" i="5"/>
  <c r="AD18" i="5"/>
  <c r="AD20" i="5" s="1"/>
  <c r="R18" i="5"/>
  <c r="R20" i="5" s="1"/>
  <c r="AI18" i="5"/>
  <c r="AI20" i="5" s="1"/>
  <c r="AL18" i="5"/>
  <c r="AL20" i="5" s="1"/>
  <c r="AK18" i="5"/>
  <c r="AK20" i="5" s="1"/>
  <c r="K18" i="5"/>
  <c r="K20" i="5" s="1"/>
  <c r="M18" i="5"/>
  <c r="M20" i="5" s="1"/>
  <c r="U18" i="5"/>
  <c r="U20" i="5" s="1"/>
  <c r="AJ18" i="5"/>
  <c r="AJ20" i="5" s="1"/>
  <c r="H18" i="5"/>
  <c r="AG18" i="5"/>
  <c r="AG20" i="5" s="1"/>
  <c r="AE18" i="5"/>
  <c r="AE20" i="5" s="1"/>
  <c r="AM18" i="5"/>
  <c r="AM20" i="5" s="1"/>
  <c r="AC18" i="5"/>
  <c r="AC20" i="5" s="1"/>
  <c r="J18" i="5"/>
  <c r="J20" i="5" s="1"/>
  <c r="AQ17" i="5"/>
  <c r="AU17" i="5" s="1"/>
  <c r="AN17" i="5"/>
  <c r="AR17" i="5" s="1"/>
  <c r="AO17" i="5"/>
  <c r="AS17" i="5" s="1"/>
  <c r="AP17" i="5"/>
  <c r="AT17" i="5" s="1"/>
  <c r="AE78" i="5"/>
  <c r="AE80" i="5" s="1"/>
  <c r="AK78" i="5"/>
  <c r="AK80" i="5" s="1"/>
  <c r="AG78" i="5"/>
  <c r="AG80" i="5" s="1"/>
  <c r="AI78" i="5"/>
  <c r="AI80" i="5" s="1"/>
  <c r="M78" i="5"/>
  <c r="M80" i="5" s="1"/>
  <c r="S78" i="5"/>
  <c r="S80" i="5" s="1"/>
  <c r="R78" i="5"/>
  <c r="R80" i="5" s="1"/>
  <c r="AD78" i="5"/>
  <c r="AD80" i="5" s="1"/>
  <c r="U78" i="5"/>
  <c r="U80" i="5" s="1"/>
  <c r="W78" i="5"/>
  <c r="W80" i="5" s="1"/>
  <c r="J78" i="5"/>
  <c r="J80" i="5" s="1"/>
  <c r="V78" i="5"/>
  <c r="V80" i="5" s="1"/>
  <c r="T78" i="5"/>
  <c r="T80" i="5" s="1"/>
  <c r="AF78" i="5"/>
  <c r="Y78" i="5"/>
  <c r="Y80" i="5" s="1"/>
  <c r="AB78" i="5"/>
  <c r="AB80" i="5" s="1"/>
  <c r="AM78" i="5"/>
  <c r="AM80" i="5" s="1"/>
  <c r="L78" i="5"/>
  <c r="L80" i="5" s="1"/>
  <c r="O78" i="5"/>
  <c r="O80" i="5" s="1"/>
  <c r="Q78" i="5"/>
  <c r="Q80" i="5" s="1"/>
  <c r="P78" i="5"/>
  <c r="AH78" i="5"/>
  <c r="AH80" i="5" s="1"/>
  <c r="AL78" i="5"/>
  <c r="AL80" i="5" s="1"/>
  <c r="AC78" i="5"/>
  <c r="AC80" i="5" s="1"/>
  <c r="X78" i="5"/>
  <c r="H78" i="5"/>
  <c r="N78" i="5"/>
  <c r="N80" i="5" s="1"/>
  <c r="Z78" i="5"/>
  <c r="Z80" i="5" s="1"/>
  <c r="K78" i="5"/>
  <c r="K80" i="5" s="1"/>
  <c r="I78" i="5"/>
  <c r="I80" i="5" s="1"/>
  <c r="AJ78" i="5"/>
  <c r="AJ80" i="5" s="1"/>
  <c r="AA78" i="5"/>
  <c r="AA80" i="5" s="1"/>
  <c r="AO77" i="5"/>
  <c r="AS77" i="5" s="1"/>
  <c r="AN77" i="5"/>
  <c r="AR77" i="5" s="1"/>
  <c r="AP77" i="5"/>
  <c r="AT77" i="5" s="1"/>
  <c r="AQ77" i="5"/>
  <c r="AU77" i="5" s="1"/>
  <c r="AV24" i="4" l="1"/>
  <c r="AV44" i="4"/>
  <c r="AV64" i="4"/>
  <c r="AV57" i="5"/>
  <c r="AO60" i="5"/>
  <c r="AS60" i="5" s="1"/>
  <c r="AQ58" i="5"/>
  <c r="AU58" i="5" s="1"/>
  <c r="AN58" i="5"/>
  <c r="AR58" i="5" s="1"/>
  <c r="AQ60" i="5"/>
  <c r="AU60" i="5" s="1"/>
  <c r="AP58" i="5"/>
  <c r="AT58" i="5" s="1"/>
  <c r="AO58" i="5"/>
  <c r="AS58" i="5" s="1"/>
  <c r="AN60" i="5"/>
  <c r="AR60" i="5" s="1"/>
  <c r="X60" i="5"/>
  <c r="AP60" i="5" s="1"/>
  <c r="AT60" i="5" s="1"/>
  <c r="AV17" i="5"/>
  <c r="AV77" i="5"/>
  <c r="AO18" i="5"/>
  <c r="AS18" i="5" s="1"/>
  <c r="P20" i="5"/>
  <c r="AO20" i="5" s="1"/>
  <c r="AS20" i="5" s="1"/>
  <c r="AP18" i="5"/>
  <c r="AT18" i="5" s="1"/>
  <c r="X20" i="5"/>
  <c r="AP20" i="5" s="1"/>
  <c r="AT20" i="5" s="1"/>
  <c r="AQ18" i="5"/>
  <c r="AU18" i="5" s="1"/>
  <c r="AF20" i="5"/>
  <c r="AQ20" i="5" s="1"/>
  <c r="AU20" i="5" s="1"/>
  <c r="AN18" i="5"/>
  <c r="AR18" i="5" s="1"/>
  <c r="H20" i="5"/>
  <c r="AN20" i="5" s="1"/>
  <c r="AR20" i="5" s="1"/>
  <c r="AQ78" i="5"/>
  <c r="AU78" i="5" s="1"/>
  <c r="AF80" i="5"/>
  <c r="AQ80" i="5" s="1"/>
  <c r="AU80" i="5" s="1"/>
  <c r="H80" i="5"/>
  <c r="AN80" i="5" s="1"/>
  <c r="AR80" i="5" s="1"/>
  <c r="AN78" i="5"/>
  <c r="AR78" i="5" s="1"/>
  <c r="X80" i="5"/>
  <c r="AP80" i="5" s="1"/>
  <c r="AT80" i="5" s="1"/>
  <c r="AP78" i="5"/>
  <c r="AT78" i="5" s="1"/>
  <c r="P80" i="5"/>
  <c r="AO80" i="5" s="1"/>
  <c r="AS80" i="5" s="1"/>
  <c r="AO78" i="5"/>
  <c r="AS78" i="5" s="1"/>
  <c r="B3" i="5" l="1"/>
  <c r="AV58" i="5"/>
  <c r="AV60" i="5"/>
  <c r="A44" i="5" s="1"/>
  <c r="AV20" i="5"/>
  <c r="A34" i="5" s="1"/>
  <c r="AV18" i="5"/>
  <c r="AV78" i="5"/>
  <c r="AV80" i="5"/>
  <c r="A12" i="4" l="1"/>
  <c r="B12" i="4" s="1"/>
  <c r="V59" i="4" s="1"/>
  <c r="AK34" i="5"/>
  <c r="AK35" i="5" s="1"/>
  <c r="AI34" i="5"/>
  <c r="AI35" i="5" s="1"/>
  <c r="AG34" i="5"/>
  <c r="AG35" i="5" s="1"/>
  <c r="AM34" i="5"/>
  <c r="AM35" i="5" s="1"/>
  <c r="M34" i="5"/>
  <c r="M35" i="5" s="1"/>
  <c r="AL34" i="5"/>
  <c r="AL35" i="5" s="1"/>
  <c r="AD34" i="5"/>
  <c r="AD35" i="5" s="1"/>
  <c r="T34" i="5"/>
  <c r="T35" i="5" s="1"/>
  <c r="P34" i="5"/>
  <c r="AC34" i="5"/>
  <c r="AC35" i="5" s="1"/>
  <c r="AA34" i="5"/>
  <c r="AA35" i="5" s="1"/>
  <c r="Y34" i="5"/>
  <c r="Y35" i="5" s="1"/>
  <c r="AE34" i="5"/>
  <c r="AE35" i="5" s="1"/>
  <c r="K34" i="5"/>
  <c r="K35" i="5" s="1"/>
  <c r="AF34" i="5"/>
  <c r="X34" i="5"/>
  <c r="U34" i="5"/>
  <c r="U35" i="5" s="1"/>
  <c r="S34" i="5"/>
  <c r="S35" i="5" s="1"/>
  <c r="Q34" i="5"/>
  <c r="Q35" i="5" s="1"/>
  <c r="W34" i="5"/>
  <c r="W35" i="5" s="1"/>
  <c r="O34" i="5"/>
  <c r="O35" i="5" s="1"/>
  <c r="AJ34" i="5"/>
  <c r="AJ35" i="5" s="1"/>
  <c r="AB34" i="5"/>
  <c r="AB35" i="5" s="1"/>
  <c r="R34" i="5"/>
  <c r="R35" i="5" s="1"/>
  <c r="L34" i="5"/>
  <c r="L35" i="5" s="1"/>
  <c r="J34" i="5"/>
  <c r="J35" i="5" s="1"/>
  <c r="H34" i="5"/>
  <c r="N34" i="5"/>
  <c r="N35" i="5" s="1"/>
  <c r="I34" i="5"/>
  <c r="I35" i="5" s="1"/>
  <c r="AH34" i="5"/>
  <c r="AH35" i="5" s="1"/>
  <c r="Z34" i="5"/>
  <c r="Z35" i="5" s="1"/>
  <c r="V34" i="5"/>
  <c r="V35" i="5" s="1"/>
  <c r="B34" i="5"/>
  <c r="A2" i="4"/>
  <c r="B44" i="5"/>
  <c r="B6" i="4"/>
  <c r="A49" i="5"/>
  <c r="Z59" i="4" l="1"/>
  <c r="AE59" i="4"/>
  <c r="W59" i="4"/>
  <c r="N59" i="4"/>
  <c r="R59" i="4"/>
  <c r="K59" i="4"/>
  <c r="AM59" i="4"/>
  <c r="T59" i="4"/>
  <c r="AD59" i="4"/>
  <c r="J59" i="4"/>
  <c r="AI59" i="4"/>
  <c r="S59" i="4"/>
  <c r="AJ59" i="4"/>
  <c r="AF59" i="4"/>
  <c r="AA59" i="4"/>
  <c r="AC59" i="4"/>
  <c r="Y59" i="4"/>
  <c r="U59" i="4"/>
  <c r="Q59" i="4"/>
  <c r="O59" i="4"/>
  <c r="H59" i="4"/>
  <c r="AG59" i="4"/>
  <c r="X59" i="4"/>
  <c r="AH59" i="4"/>
  <c r="P59" i="4"/>
  <c r="AB59" i="4"/>
  <c r="L59" i="4"/>
  <c r="AK59" i="4"/>
  <c r="A17" i="4"/>
  <c r="B17" i="4" s="1"/>
  <c r="S79" i="4" s="1"/>
  <c r="M59" i="4"/>
  <c r="I59" i="4"/>
  <c r="AL59" i="4"/>
  <c r="AP34" i="5"/>
  <c r="AT34" i="5" s="1"/>
  <c r="X35" i="5"/>
  <c r="AP35" i="5" s="1"/>
  <c r="AT35" i="5" s="1"/>
  <c r="AQ34" i="5"/>
  <c r="AU34" i="5" s="1"/>
  <c r="AF35" i="5"/>
  <c r="AQ35" i="5" s="1"/>
  <c r="AU35" i="5" s="1"/>
  <c r="AN34" i="5"/>
  <c r="AR34" i="5" s="1"/>
  <c r="H35" i="5"/>
  <c r="AN35" i="5" s="1"/>
  <c r="AR35" i="5" s="1"/>
  <c r="AO34" i="5"/>
  <c r="AS34" i="5" s="1"/>
  <c r="P35" i="5"/>
  <c r="AO35" i="5" s="1"/>
  <c r="AS35" i="5" s="1"/>
  <c r="A18" i="4"/>
  <c r="B18" i="4" s="1"/>
  <c r="B2" i="4"/>
  <c r="B49" i="5"/>
  <c r="J34" i="4"/>
  <c r="U34" i="4"/>
  <c r="H34" i="4"/>
  <c r="X34" i="4"/>
  <c r="AF34" i="4"/>
  <c r="AJ34" i="4"/>
  <c r="M34" i="4"/>
  <c r="AG34" i="4"/>
  <c r="W34" i="4"/>
  <c r="AI34" i="4"/>
  <c r="AB34" i="4"/>
  <c r="AL34" i="4"/>
  <c r="R34" i="4"/>
  <c r="AK34" i="4"/>
  <c r="AE34" i="4"/>
  <c r="AC34" i="4"/>
  <c r="V34" i="4"/>
  <c r="T34" i="4"/>
  <c r="Q34" i="4"/>
  <c r="AA34" i="4"/>
  <c r="AM34" i="4"/>
  <c r="AH34" i="4"/>
  <c r="I34" i="4"/>
  <c r="O34" i="4"/>
  <c r="AD34" i="4"/>
  <c r="S34" i="4"/>
  <c r="Y34" i="4"/>
  <c r="K34" i="4"/>
  <c r="N34" i="4"/>
  <c r="L34" i="4"/>
  <c r="Z34" i="4"/>
  <c r="P34" i="4"/>
  <c r="B11" i="4"/>
  <c r="A26" i="4"/>
  <c r="B26" i="4" s="1"/>
  <c r="AV34" i="5" l="1"/>
  <c r="AP59" i="4"/>
  <c r="AT59" i="4" s="1"/>
  <c r="AH79" i="4"/>
  <c r="Z79" i="4"/>
  <c r="W79" i="4"/>
  <c r="L79" i="4"/>
  <c r="AM79" i="4"/>
  <c r="U79" i="4"/>
  <c r="AB79" i="4"/>
  <c r="O79" i="4"/>
  <c r="X79" i="4"/>
  <c r="AG79" i="4"/>
  <c r="AJ79" i="4"/>
  <c r="Y79" i="4"/>
  <c r="N79" i="4"/>
  <c r="H79" i="4"/>
  <c r="R79" i="4"/>
  <c r="AN59" i="4"/>
  <c r="AR59" i="4" s="1"/>
  <c r="M79" i="4"/>
  <c r="J79" i="4"/>
  <c r="AC79" i="4"/>
  <c r="T79" i="4"/>
  <c r="K79" i="4"/>
  <c r="AI79" i="4"/>
  <c r="AD79" i="4"/>
  <c r="P79" i="4"/>
  <c r="Q79" i="4"/>
  <c r="AL79" i="4"/>
  <c r="AQ59" i="4"/>
  <c r="AU59" i="4" s="1"/>
  <c r="AO59" i="4"/>
  <c r="AS59" i="4" s="1"/>
  <c r="AF79" i="4"/>
  <c r="I79" i="4"/>
  <c r="AE79" i="4"/>
  <c r="V79" i="4"/>
  <c r="AK79" i="4"/>
  <c r="AA79" i="4"/>
  <c r="AV35" i="5"/>
  <c r="A35" i="5" s="1"/>
  <c r="A3" i="4" s="1"/>
  <c r="B3" i="4" s="1"/>
  <c r="AO34" i="4"/>
  <c r="AS34" i="4" s="1"/>
  <c r="AE19" i="4"/>
  <c r="AB19" i="4"/>
  <c r="AA19" i="4"/>
  <c r="H19" i="4"/>
  <c r="J19" i="4"/>
  <c r="AI19" i="4"/>
  <c r="Q19" i="4"/>
  <c r="O19" i="4"/>
  <c r="L19" i="4"/>
  <c r="V19" i="4"/>
  <c r="T19" i="4"/>
  <c r="M19" i="4"/>
  <c r="Y19" i="4"/>
  <c r="N19" i="4"/>
  <c r="AC19" i="4"/>
  <c r="Z19" i="4"/>
  <c r="AG19" i="4"/>
  <c r="S19" i="4"/>
  <c r="K19" i="4"/>
  <c r="AH19" i="4"/>
  <c r="W19" i="4"/>
  <c r="AD19" i="4"/>
  <c r="X19" i="4"/>
  <c r="P19" i="4"/>
  <c r="I19" i="4"/>
  <c r="R19" i="4"/>
  <c r="AF19" i="4"/>
  <c r="U19" i="4"/>
  <c r="AL19" i="4"/>
  <c r="AJ19" i="4"/>
  <c r="AK19" i="4"/>
  <c r="AM19" i="4"/>
  <c r="R2" i="4"/>
  <c r="AG2" i="4"/>
  <c r="K2" i="4"/>
  <c r="AD2" i="4"/>
  <c r="N2" i="4"/>
  <c r="I2" i="4"/>
  <c r="AI2" i="4"/>
  <c r="AE2" i="4"/>
  <c r="Y2" i="4"/>
  <c r="AB2" i="4"/>
  <c r="L2" i="4"/>
  <c r="AL2" i="4"/>
  <c r="Q2" i="4"/>
  <c r="AC2" i="4"/>
  <c r="O2" i="4"/>
  <c r="Z2" i="4"/>
  <c r="AA2" i="4"/>
  <c r="P2" i="4"/>
  <c r="H2" i="4"/>
  <c r="M2" i="4"/>
  <c r="AF2" i="4"/>
  <c r="J2" i="4"/>
  <c r="W2" i="4"/>
  <c r="AJ2" i="4"/>
  <c r="V2" i="4"/>
  <c r="AK2" i="4"/>
  <c r="U2" i="4"/>
  <c r="AH2" i="4"/>
  <c r="T2" i="4"/>
  <c r="AM2" i="4"/>
  <c r="S2" i="4"/>
  <c r="X2" i="4"/>
  <c r="AQ34" i="4"/>
  <c r="AU34" i="4" s="1"/>
  <c r="AP34" i="4"/>
  <c r="AT34" i="4" s="1"/>
  <c r="AN34" i="4"/>
  <c r="AR34" i="4" s="1"/>
  <c r="I42" i="4"/>
  <c r="L42" i="4"/>
  <c r="N42" i="4"/>
  <c r="AK42" i="4"/>
  <c r="AF42" i="4"/>
  <c r="W42" i="4"/>
  <c r="AI42" i="4"/>
  <c r="AC42" i="4"/>
  <c r="X42" i="4"/>
  <c r="AE42" i="4"/>
  <c r="Z42" i="4"/>
  <c r="AA42" i="4"/>
  <c r="P42" i="4"/>
  <c r="J42" i="4"/>
  <c r="Q42" i="4"/>
  <c r="S42" i="4"/>
  <c r="K42" i="4"/>
  <c r="O42" i="4"/>
  <c r="U42" i="4"/>
  <c r="H42" i="4"/>
  <c r="AB42" i="4"/>
  <c r="AD42" i="4"/>
  <c r="Y42" i="4"/>
  <c r="AH42" i="4"/>
  <c r="R42" i="4"/>
  <c r="AG42" i="4"/>
  <c r="AJ42" i="4"/>
  <c r="T42" i="4"/>
  <c r="AL42" i="4"/>
  <c r="V42" i="4"/>
  <c r="AM42" i="4"/>
  <c r="M42" i="4"/>
  <c r="M54" i="4"/>
  <c r="J54" i="4"/>
  <c r="I54" i="4"/>
  <c r="AG54" i="4"/>
  <c r="AM54" i="4"/>
  <c r="AJ54" i="4"/>
  <c r="AF54" i="4"/>
  <c r="AE54" i="4"/>
  <c r="AD54" i="4"/>
  <c r="P54" i="4"/>
  <c r="V54" i="4"/>
  <c r="AB54" i="4"/>
  <c r="X54" i="4"/>
  <c r="O54" i="4"/>
  <c r="W54" i="4"/>
  <c r="T54" i="4"/>
  <c r="L54" i="4"/>
  <c r="H54" i="4"/>
  <c r="Q54" i="4"/>
  <c r="S54" i="4"/>
  <c r="AK54" i="4"/>
  <c r="AH54" i="4"/>
  <c r="AA54" i="4"/>
  <c r="AC54" i="4"/>
  <c r="Z54" i="4"/>
  <c r="K54" i="4"/>
  <c r="N54" i="4"/>
  <c r="U54" i="4"/>
  <c r="R54" i="4"/>
  <c r="Y54" i="4"/>
  <c r="AI54" i="4"/>
  <c r="AL54" i="4"/>
  <c r="A30" i="4"/>
  <c r="B30" i="4" s="1"/>
  <c r="B16" i="4"/>
  <c r="AA43" i="4" a="1"/>
  <c r="S43" i="4" a="1"/>
  <c r="V43" i="4" a="1"/>
  <c r="Y43" i="4" a="1"/>
  <c r="AJ43" i="4" a="1"/>
  <c r="L3" i="4" a="1"/>
  <c r="Z3" i="4" a="1"/>
  <c r="T3" i="4" a="1"/>
  <c r="AF3" i="4" a="1"/>
  <c r="P3" i="4" a="1"/>
  <c r="AH3" i="4" a="1"/>
  <c r="AB43" i="4" a="1"/>
  <c r="V3" i="4" a="1"/>
  <c r="S3" i="4" a="1"/>
  <c r="AC3" i="4" a="1"/>
  <c r="M3" i="4" a="1"/>
  <c r="K3" i="4" a="1"/>
  <c r="AD3" i="4" a="1"/>
  <c r="R3" i="4" a="1"/>
  <c r="X3" i="4" a="1"/>
  <c r="AB3" i="4" a="1"/>
  <c r="AG3" i="4" a="1"/>
  <c r="L43" i="4" a="1"/>
  <c r="AD43" i="4" a="1"/>
  <c r="R43" i="4" a="1"/>
  <c r="Q3" i="4" a="1"/>
  <c r="T43" i="4" a="1"/>
  <c r="AM43" i="4" a="1"/>
  <c r="N43" i="4" a="1"/>
  <c r="H3" i="4" a="1"/>
  <c r="AE3" i="4" a="1"/>
  <c r="O3" i="4" a="1"/>
  <c r="AI43" i="4" a="1"/>
  <c r="J3" i="4" a="1"/>
  <c r="X43" i="4" a="1"/>
  <c r="O43" i="4" a="1"/>
  <c r="AG43" i="4" a="1"/>
  <c r="Q43" i="4" a="1"/>
  <c r="AE43" i="4" a="1"/>
  <c r="J43" i="4" a="1"/>
  <c r="I3" i="4" a="1"/>
  <c r="H43" i="4" a="1"/>
  <c r="AL43" i="4" a="1"/>
  <c r="Z43" i="4" a="1"/>
  <c r="M43" i="4" a="1"/>
  <c r="W43" i="4" a="1"/>
  <c r="K43" i="4" a="1"/>
  <c r="AL3" i="4" a="1"/>
  <c r="AF43" i="4" a="1"/>
  <c r="Y3" i="4" a="1"/>
  <c r="AK43" i="4" a="1"/>
  <c r="AM3" i="4" a="1"/>
  <c r="U3" i="4" a="1"/>
  <c r="AJ3" i="4" a="1"/>
  <c r="I43" i="4" a="1"/>
  <c r="N3" i="4" a="1"/>
  <c r="AI3" i="4" a="1"/>
  <c r="U43" i="4" a="1"/>
  <c r="AH43" i="4" a="1"/>
  <c r="AK3" i="4" a="1"/>
  <c r="AA3" i="4" a="1"/>
  <c r="P43" i="4" a="1"/>
  <c r="W3" i="4" a="1"/>
  <c r="AC43" i="4" a="1"/>
  <c r="AO79" i="4" l="1"/>
  <c r="AS79" i="4" s="1"/>
  <c r="AQ79" i="4"/>
  <c r="AU79" i="4" s="1"/>
  <c r="B35" i="5"/>
  <c r="AV59" i="4"/>
  <c r="AN79" i="4"/>
  <c r="AR79" i="4" s="1"/>
  <c r="AP79" i="4"/>
  <c r="AT79" i="4" s="1"/>
  <c r="A25" i="5"/>
  <c r="B25" i="5" s="1"/>
  <c r="AE37" i="5" s="1"/>
  <c r="AF4" i="4"/>
  <c r="AL4" i="4"/>
  <c r="AC4" i="4"/>
  <c r="V4" i="4"/>
  <c r="N4" i="4"/>
  <c r="AK4" i="4"/>
  <c r="AE4" i="4"/>
  <c r="R4" i="4"/>
  <c r="W4" i="4"/>
  <c r="O4" i="4"/>
  <c r="AH4" i="4"/>
  <c r="X4" i="4"/>
  <c r="Y4" i="4"/>
  <c r="AB4" i="4"/>
  <c r="AD4" i="4"/>
  <c r="Z4" i="4"/>
  <c r="AI4" i="4"/>
  <c r="AA4" i="4"/>
  <c r="Q4" i="4"/>
  <c r="L4" i="4"/>
  <c r="S4" i="4"/>
  <c r="AM4" i="4"/>
  <c r="M4" i="4"/>
  <c r="K4" i="4"/>
  <c r="U4" i="4"/>
  <c r="AG4" i="4"/>
  <c r="H4" i="4"/>
  <c r="AJ4" i="4"/>
  <c r="P4" i="4"/>
  <c r="T4" i="4"/>
  <c r="I4" i="4"/>
  <c r="J4" i="4"/>
  <c r="AV34" i="4"/>
  <c r="AN19" i="4"/>
  <c r="AR19" i="4" s="1"/>
  <c r="L3" i="4"/>
  <c r="P3" i="4"/>
  <c r="H3" i="4"/>
  <c r="AB3" i="4"/>
  <c r="AF3" i="4"/>
  <c r="AI3" i="4"/>
  <c r="V3" i="4"/>
  <c r="AH3" i="4"/>
  <c r="M3" i="4"/>
  <c r="Y3" i="4"/>
  <c r="AL3" i="4"/>
  <c r="N3" i="4"/>
  <c r="AG3" i="4"/>
  <c r="AK3" i="4"/>
  <c r="AJ3" i="4"/>
  <c r="AD3" i="4"/>
  <c r="I3" i="4"/>
  <c r="U3" i="4"/>
  <c r="Z3" i="4"/>
  <c r="AM3" i="4"/>
  <c r="AA3" i="4"/>
  <c r="W3" i="4"/>
  <c r="O3" i="4"/>
  <c r="T3" i="4"/>
  <c r="R3" i="4"/>
  <c r="K3" i="4"/>
  <c r="J3" i="4"/>
  <c r="AE3" i="4"/>
  <c r="Q3" i="4"/>
  <c r="AC3" i="4"/>
  <c r="S3" i="4"/>
  <c r="X3" i="4"/>
  <c r="AP19" i="4"/>
  <c r="AT19" i="4" s="1"/>
  <c r="AQ2" i="4"/>
  <c r="AU2" i="4" s="1"/>
  <c r="AN2" i="4"/>
  <c r="AR2" i="4" s="1"/>
  <c r="AQ19" i="4"/>
  <c r="AU19" i="4" s="1"/>
  <c r="AO2" i="4"/>
  <c r="AS2" i="4" s="1"/>
  <c r="AP2" i="4"/>
  <c r="AT2" i="4" s="1"/>
  <c r="AO19" i="4"/>
  <c r="AS19" i="4" s="1"/>
  <c r="AD43" i="4"/>
  <c r="AD45" i="4" s="1"/>
  <c r="AC43" i="4"/>
  <c r="AC45" i="4" s="1"/>
  <c r="N43" i="4"/>
  <c r="N45" i="4" s="1"/>
  <c r="S43" i="4"/>
  <c r="S45" i="4" s="1"/>
  <c r="AM43" i="4"/>
  <c r="AM45" i="4" s="1"/>
  <c r="Z43" i="4"/>
  <c r="Z45" i="4" s="1"/>
  <c r="H43" i="4"/>
  <c r="X43" i="4"/>
  <c r="AK43" i="4"/>
  <c r="AK45" i="4" s="1"/>
  <c r="T43" i="4"/>
  <c r="T45" i="4" s="1"/>
  <c r="K43" i="4"/>
  <c r="K45" i="4" s="1"/>
  <c r="AJ43" i="4"/>
  <c r="AJ45" i="4" s="1"/>
  <c r="Q43" i="4"/>
  <c r="Q45" i="4" s="1"/>
  <c r="AH43" i="4"/>
  <c r="AH45" i="4" s="1"/>
  <c r="AL43" i="4"/>
  <c r="AL45" i="4" s="1"/>
  <c r="AA43" i="4"/>
  <c r="AA45" i="4" s="1"/>
  <c r="L43" i="4"/>
  <c r="L45" i="4" s="1"/>
  <c r="V43" i="4"/>
  <c r="V45" i="4" s="1"/>
  <c r="AG43" i="4"/>
  <c r="AG45" i="4" s="1"/>
  <c r="AF43" i="4"/>
  <c r="R43" i="4"/>
  <c r="R45" i="4" s="1"/>
  <c r="J43" i="4"/>
  <c r="J45" i="4" s="1"/>
  <c r="AB43" i="4"/>
  <c r="AB45" i="4" s="1"/>
  <c r="M43" i="4"/>
  <c r="M45" i="4" s="1"/>
  <c r="O43" i="4"/>
  <c r="O45" i="4" s="1"/>
  <c r="W43" i="4"/>
  <c r="W45" i="4" s="1"/>
  <c r="AI43" i="4"/>
  <c r="AI45" i="4" s="1"/>
  <c r="P43" i="4"/>
  <c r="AE43" i="4"/>
  <c r="AE45" i="4" s="1"/>
  <c r="U43" i="4"/>
  <c r="U45" i="4" s="1"/>
  <c r="I43" i="4"/>
  <c r="I45" i="4" s="1"/>
  <c r="Y43" i="4"/>
  <c r="Y45" i="4" s="1"/>
  <c r="AN54" i="4"/>
  <c r="AR54" i="4" s="1"/>
  <c r="AO54" i="4"/>
  <c r="AS54" i="4" s="1"/>
  <c r="AP42" i="4"/>
  <c r="AT42" i="4" s="1"/>
  <c r="AQ54" i="4"/>
  <c r="AU54" i="4" s="1"/>
  <c r="AN42" i="4"/>
  <c r="AR42" i="4" s="1"/>
  <c r="AL74" i="4"/>
  <c r="AD74" i="4"/>
  <c r="V74" i="4"/>
  <c r="N74" i="4"/>
  <c r="AJ74" i="4"/>
  <c r="T74" i="4"/>
  <c r="AH74" i="4"/>
  <c r="Z74" i="4"/>
  <c r="AG74" i="4"/>
  <c r="I74" i="4"/>
  <c r="AK74" i="4"/>
  <c r="AC74" i="4"/>
  <c r="U74" i="4"/>
  <c r="M74" i="4"/>
  <c r="AB74" i="4"/>
  <c r="L74" i="4"/>
  <c r="AI74" i="4"/>
  <c r="AA74" i="4"/>
  <c r="S74" i="4"/>
  <c r="K74" i="4"/>
  <c r="J74" i="4"/>
  <c r="Y74" i="4"/>
  <c r="R74" i="4"/>
  <c r="Q74" i="4"/>
  <c r="AF74" i="4"/>
  <c r="X74" i="4"/>
  <c r="P74" i="4"/>
  <c r="H74" i="4"/>
  <c r="AM74" i="4"/>
  <c r="AE74" i="4"/>
  <c r="W74" i="4"/>
  <c r="O74" i="4"/>
  <c r="AP54" i="4"/>
  <c r="AT54" i="4" s="1"/>
  <c r="AL62" i="4"/>
  <c r="AD62" i="4"/>
  <c r="V62" i="4"/>
  <c r="N62" i="4"/>
  <c r="AJ62" i="4"/>
  <c r="T62" i="4"/>
  <c r="AI62" i="4"/>
  <c r="K62" i="4"/>
  <c r="Z62" i="4"/>
  <c r="Q62" i="4"/>
  <c r="AK62" i="4"/>
  <c r="AC62" i="4"/>
  <c r="U62" i="4"/>
  <c r="M62" i="4"/>
  <c r="AB62" i="4"/>
  <c r="L62" i="4"/>
  <c r="AA62" i="4"/>
  <c r="S62" i="4"/>
  <c r="R62" i="4"/>
  <c r="AG62" i="4"/>
  <c r="I62" i="4"/>
  <c r="AF62" i="4"/>
  <c r="X62" i="4"/>
  <c r="P62" i="4"/>
  <c r="H62" i="4"/>
  <c r="AM62" i="4"/>
  <c r="AE62" i="4"/>
  <c r="W62" i="4"/>
  <c r="O62" i="4"/>
  <c r="AH62" i="4"/>
  <c r="J62" i="4"/>
  <c r="Y62" i="4"/>
  <c r="AO42" i="4"/>
  <c r="AS42" i="4" s="1"/>
  <c r="AQ42" i="4"/>
  <c r="AU42" i="4" s="1"/>
  <c r="AG63" i="4" a="1"/>
  <c r="I63" i="4" a="1"/>
  <c r="V63" i="4" a="1"/>
  <c r="H63" i="4" a="1"/>
  <c r="M38" i="5" a="1"/>
  <c r="M63" i="4" a="1"/>
  <c r="R63" i="4" a="1"/>
  <c r="AL63" i="4" a="1"/>
  <c r="U63" i="4" a="1"/>
  <c r="J63" i="4" a="1"/>
  <c r="N63" i="4" a="1"/>
  <c r="AA63" i="4" a="1"/>
  <c r="AJ63" i="4" a="1"/>
  <c r="AK63" i="4" a="1"/>
  <c r="AM63" i="4" a="1"/>
  <c r="AD63" i="4" a="1"/>
  <c r="L63" i="4" a="1"/>
  <c r="Y63" i="4" a="1"/>
  <c r="AH63" i="4" a="1"/>
  <c r="T63" i="4" a="1"/>
  <c r="Q63" i="4" a="1"/>
  <c r="X63" i="4" a="1"/>
  <c r="AI63" i="4" a="1"/>
  <c r="Z63" i="4" a="1"/>
  <c r="O63" i="4" a="1"/>
  <c r="AE63" i="4" a="1"/>
  <c r="AC63" i="4" a="1"/>
  <c r="AB63" i="4" a="1"/>
  <c r="S63" i="4" a="1"/>
  <c r="P63" i="4" a="1"/>
  <c r="AF63" i="4" a="1"/>
  <c r="W63" i="4" a="1"/>
  <c r="K63" i="4" a="1"/>
  <c r="AV79" i="4" l="1"/>
  <c r="AH5" i="4"/>
  <c r="W5" i="4"/>
  <c r="Y5" i="4"/>
  <c r="AE5" i="4"/>
  <c r="U37" i="5"/>
  <c r="N37" i="5"/>
  <c r="AI5" i="4"/>
  <c r="AM37" i="5"/>
  <c r="M37" i="5"/>
  <c r="AD37" i="5"/>
  <c r="AC37" i="5"/>
  <c r="P37" i="5"/>
  <c r="AK37" i="5"/>
  <c r="T37" i="5"/>
  <c r="AH37" i="5"/>
  <c r="R37" i="5"/>
  <c r="H37" i="5"/>
  <c r="O37" i="5"/>
  <c r="AA37" i="5"/>
  <c r="Y37" i="5"/>
  <c r="K37" i="5"/>
  <c r="AF37" i="5"/>
  <c r="AB37" i="5"/>
  <c r="AL37" i="5"/>
  <c r="L37" i="5"/>
  <c r="AI37" i="5"/>
  <c r="Q37" i="5"/>
  <c r="W37" i="5"/>
  <c r="V37" i="5"/>
  <c r="U5" i="4"/>
  <c r="Z37" i="5"/>
  <c r="J37" i="5"/>
  <c r="X37" i="5"/>
  <c r="S37" i="5"/>
  <c r="AL5" i="4"/>
  <c r="I37" i="5"/>
  <c r="AG37" i="5"/>
  <c r="AJ37" i="5"/>
  <c r="AA5" i="4"/>
  <c r="AG5" i="4"/>
  <c r="I5" i="4"/>
  <c r="M5" i="4"/>
  <c r="AD5" i="4"/>
  <c r="Q5" i="4"/>
  <c r="O5" i="4"/>
  <c r="L5" i="4"/>
  <c r="T5" i="4"/>
  <c r="M38" i="5"/>
  <c r="M40" i="5" s="1"/>
  <c r="AM5" i="4"/>
  <c r="N5" i="4"/>
  <c r="AB5" i="4"/>
  <c r="J5" i="4"/>
  <c r="Z5" i="4"/>
  <c r="K5" i="4"/>
  <c r="AO4" i="4"/>
  <c r="AS4" i="4" s="1"/>
  <c r="R5" i="4"/>
  <c r="AP4" i="4"/>
  <c r="AT4" i="4" s="1"/>
  <c r="AN4" i="4"/>
  <c r="AR4" i="4" s="1"/>
  <c r="S5" i="4"/>
  <c r="AJ5" i="4"/>
  <c r="V5" i="4"/>
  <c r="AC5" i="4"/>
  <c r="AK5" i="4"/>
  <c r="AQ4" i="4"/>
  <c r="AU4" i="4" s="1"/>
  <c r="AV2" i="4"/>
  <c r="AV19" i="4"/>
  <c r="X5" i="4"/>
  <c r="AP3" i="4"/>
  <c r="AT3" i="4" s="1"/>
  <c r="AF5" i="4"/>
  <c r="AQ3" i="4"/>
  <c r="AU3" i="4" s="1"/>
  <c r="H5" i="4"/>
  <c r="AN3" i="4"/>
  <c r="AR3" i="4" s="1"/>
  <c r="AO3" i="4"/>
  <c r="AS3" i="4" s="1"/>
  <c r="P5" i="4"/>
  <c r="L63" i="4"/>
  <c r="L65" i="4" s="1"/>
  <c r="AG63" i="4"/>
  <c r="AG65" i="4" s="1"/>
  <c r="T63" i="4"/>
  <c r="T65" i="4" s="1"/>
  <c r="S63" i="4"/>
  <c r="S65" i="4" s="1"/>
  <c r="AE63" i="4"/>
  <c r="AE65" i="4" s="1"/>
  <c r="AF63" i="4"/>
  <c r="R63" i="4"/>
  <c r="R65" i="4" s="1"/>
  <c r="I63" i="4"/>
  <c r="I65" i="4" s="1"/>
  <c r="AK63" i="4"/>
  <c r="AK65" i="4" s="1"/>
  <c r="AJ63" i="4"/>
  <c r="AJ65" i="4" s="1"/>
  <c r="AI63" i="4"/>
  <c r="AI65" i="4" s="1"/>
  <c r="Q63" i="4"/>
  <c r="Q65" i="4" s="1"/>
  <c r="U63" i="4"/>
  <c r="U65" i="4" s="1"/>
  <c r="AB63" i="4"/>
  <c r="AB65" i="4" s="1"/>
  <c r="W63" i="4"/>
  <c r="W65" i="4" s="1"/>
  <c r="AA63" i="4"/>
  <c r="AA65" i="4" s="1"/>
  <c r="Y63" i="4"/>
  <c r="Y65" i="4" s="1"/>
  <c r="AL63" i="4"/>
  <c r="AL65" i="4" s="1"/>
  <c r="M63" i="4"/>
  <c r="M65" i="4" s="1"/>
  <c r="H63" i="4"/>
  <c r="AH63" i="4"/>
  <c r="AH65" i="4" s="1"/>
  <c r="N63" i="4"/>
  <c r="N65" i="4" s="1"/>
  <c r="AC63" i="4"/>
  <c r="AC65" i="4" s="1"/>
  <c r="P63" i="4"/>
  <c r="Z63" i="4"/>
  <c r="Z65" i="4" s="1"/>
  <c r="V63" i="4"/>
  <c r="V65" i="4" s="1"/>
  <c r="AM63" i="4"/>
  <c r="AM65" i="4" s="1"/>
  <c r="J63" i="4"/>
  <c r="J65" i="4" s="1"/>
  <c r="X63" i="4"/>
  <c r="K63" i="4"/>
  <c r="K65" i="4" s="1"/>
  <c r="AD63" i="4"/>
  <c r="AD65" i="4" s="1"/>
  <c r="O63" i="4"/>
  <c r="O65" i="4" s="1"/>
  <c r="X45" i="4"/>
  <c r="AP45" i="4" s="1"/>
  <c r="AT45" i="4" s="1"/>
  <c r="AP43" i="4"/>
  <c r="AT43" i="4" s="1"/>
  <c r="AN62" i="4"/>
  <c r="AR62" i="4" s="1"/>
  <c r="AN74" i="4"/>
  <c r="AR74" i="4" s="1"/>
  <c r="H45" i="4"/>
  <c r="AN45" i="4" s="1"/>
  <c r="AR45" i="4" s="1"/>
  <c r="AN43" i="4"/>
  <c r="AR43" i="4" s="1"/>
  <c r="AO62" i="4"/>
  <c r="AS62" i="4" s="1"/>
  <c r="AO74" i="4"/>
  <c r="AS74" i="4" s="1"/>
  <c r="AP62" i="4"/>
  <c r="AT62" i="4" s="1"/>
  <c r="AP74" i="4"/>
  <c r="AT74" i="4" s="1"/>
  <c r="AQ62" i="4"/>
  <c r="AU62" i="4" s="1"/>
  <c r="AQ74" i="4"/>
  <c r="AU74" i="4" s="1"/>
  <c r="P45" i="4"/>
  <c r="AO45" i="4" s="1"/>
  <c r="AS45" i="4" s="1"/>
  <c r="AO43" i="4"/>
  <c r="AS43" i="4" s="1"/>
  <c r="AF45" i="4"/>
  <c r="AQ45" i="4" s="1"/>
  <c r="AU45" i="4" s="1"/>
  <c r="AQ43" i="4"/>
  <c r="AU43" i="4" s="1"/>
  <c r="AV42" i="4"/>
  <c r="AV54" i="4"/>
  <c r="V38" i="5" a="1"/>
  <c r="AD38" i="5" a="1"/>
  <c r="T38" i="5" a="1"/>
  <c r="Y38" i="5" a="1"/>
  <c r="AB38" i="5" a="1"/>
  <c r="K38" i="5" a="1"/>
  <c r="AC38" i="5" a="1"/>
  <c r="Z38" i="5" a="1"/>
  <c r="I38" i="5" a="1"/>
  <c r="AG38" i="5" a="1"/>
  <c r="AF38" i="5" a="1"/>
  <c r="AE38" i="5" a="1"/>
  <c r="H38" i="5" a="1"/>
  <c r="J38" i="5" a="1"/>
  <c r="O38" i="5" a="1"/>
  <c r="Q38" i="5" a="1"/>
  <c r="AA38" i="5" a="1"/>
  <c r="X38" i="5" a="1"/>
  <c r="N38" i="5" a="1"/>
  <c r="L38" i="5" a="1"/>
  <c r="W38" i="5" a="1"/>
  <c r="AI38" i="5" a="1"/>
  <c r="U38" i="5" a="1"/>
  <c r="S38" i="5" a="1"/>
  <c r="AH38" i="5" a="1"/>
  <c r="AL38" i="5" a="1"/>
  <c r="AJ38" i="5" a="1"/>
  <c r="AM38" i="5" a="1"/>
  <c r="AK38" i="5" a="1"/>
  <c r="P38" i="5" a="1"/>
  <c r="R38" i="5" a="1"/>
  <c r="AP37" i="5" l="1"/>
  <c r="AT37" i="5" s="1"/>
  <c r="AN37" i="5"/>
  <c r="AR37" i="5" s="1"/>
  <c r="AC38" i="5"/>
  <c r="AC40" i="5" s="1"/>
  <c r="AB38" i="5"/>
  <c r="AB40" i="5" s="1"/>
  <c r="T38" i="5"/>
  <c r="T40" i="5" s="1"/>
  <c r="V38" i="5"/>
  <c r="V40" i="5" s="1"/>
  <c r="AH38" i="5"/>
  <c r="AH40" i="5" s="1"/>
  <c r="AJ38" i="5"/>
  <c r="AJ40" i="5" s="1"/>
  <c r="J38" i="5"/>
  <c r="J40" i="5" s="1"/>
  <c r="AK38" i="5"/>
  <c r="AK40" i="5" s="1"/>
  <c r="N38" i="5"/>
  <c r="N40" i="5" s="1"/>
  <c r="L38" i="5"/>
  <c r="L40" i="5" s="1"/>
  <c r="AE38" i="5"/>
  <c r="AE40" i="5" s="1"/>
  <c r="Y38" i="5"/>
  <c r="Y40" i="5" s="1"/>
  <c r="AA38" i="5"/>
  <c r="AA40" i="5" s="1"/>
  <c r="AM38" i="5"/>
  <c r="AM40" i="5" s="1"/>
  <c r="S38" i="5"/>
  <c r="S40" i="5" s="1"/>
  <c r="U38" i="5"/>
  <c r="U40" i="5" s="1"/>
  <c r="Q38" i="5"/>
  <c r="Q40" i="5" s="1"/>
  <c r="AD38" i="5"/>
  <c r="AD40" i="5" s="1"/>
  <c r="AF38" i="5"/>
  <c r="AF40" i="5" s="1"/>
  <c r="I38" i="5"/>
  <c r="I40" i="5" s="1"/>
  <c r="Z38" i="5"/>
  <c r="Z40" i="5" s="1"/>
  <c r="K38" i="5"/>
  <c r="K40" i="5" s="1"/>
  <c r="P38" i="5"/>
  <c r="P40" i="5" s="1"/>
  <c r="AI38" i="5"/>
  <c r="AI40" i="5" s="1"/>
  <c r="AQ37" i="5"/>
  <c r="AU37" i="5" s="1"/>
  <c r="AO37" i="5"/>
  <c r="AS37" i="5" s="1"/>
  <c r="O38" i="5"/>
  <c r="O40" i="5" s="1"/>
  <c r="AG38" i="5"/>
  <c r="AG40" i="5" s="1"/>
  <c r="W38" i="5"/>
  <c r="W40" i="5" s="1"/>
  <c r="AL38" i="5"/>
  <c r="AL40" i="5" s="1"/>
  <c r="X38" i="5"/>
  <c r="X40" i="5" s="1"/>
  <c r="R38" i="5"/>
  <c r="R40" i="5" s="1"/>
  <c r="H38" i="5"/>
  <c r="H40" i="5" s="1"/>
  <c r="AN5" i="4"/>
  <c r="AR5" i="4" s="1"/>
  <c r="AO5" i="4"/>
  <c r="AS5" i="4" s="1"/>
  <c r="AP5" i="4"/>
  <c r="AT5" i="4" s="1"/>
  <c r="AV4" i="4"/>
  <c r="AQ5" i="4"/>
  <c r="AU5" i="4" s="1"/>
  <c r="AV3" i="4"/>
  <c r="AV62" i="4"/>
  <c r="AV43" i="4"/>
  <c r="AQ63" i="4"/>
  <c r="AU63" i="4" s="1"/>
  <c r="AF65" i="4"/>
  <c r="AQ65" i="4" s="1"/>
  <c r="AU65" i="4" s="1"/>
  <c r="AV45" i="4"/>
  <c r="A45" i="4" s="1"/>
  <c r="X65" i="4"/>
  <c r="AP65" i="4" s="1"/>
  <c r="AT65" i="4" s="1"/>
  <c r="AP63" i="4"/>
  <c r="AT63" i="4" s="1"/>
  <c r="AV74" i="4"/>
  <c r="AN63" i="4"/>
  <c r="AR63" i="4" s="1"/>
  <c r="H65" i="4"/>
  <c r="AN65" i="4" s="1"/>
  <c r="AR65" i="4" s="1"/>
  <c r="AO63" i="4"/>
  <c r="AS63" i="4" s="1"/>
  <c r="P65" i="4"/>
  <c r="AO65" i="4" s="1"/>
  <c r="AS65" i="4" s="1"/>
  <c r="AV37" i="5" l="1"/>
  <c r="A13" i="7"/>
  <c r="B13" i="7" s="1"/>
  <c r="AI74" i="7" s="1"/>
  <c r="AP40" i="5"/>
  <c r="AT40" i="5" s="1"/>
  <c r="AP38" i="5"/>
  <c r="AT38" i="5" s="1"/>
  <c r="AN40" i="5"/>
  <c r="AR40" i="5" s="1"/>
  <c r="AQ40" i="5"/>
  <c r="AU40" i="5" s="1"/>
  <c r="AN38" i="5"/>
  <c r="AR38" i="5" s="1"/>
  <c r="AO40" i="5"/>
  <c r="AS40" i="5" s="1"/>
  <c r="AO38" i="5"/>
  <c r="AS38" i="5" s="1"/>
  <c r="AQ38" i="5"/>
  <c r="AU38" i="5" s="1"/>
  <c r="AV5" i="4"/>
  <c r="A35" i="4" s="1"/>
  <c r="B45" i="4"/>
  <c r="A27" i="4"/>
  <c r="B27" i="4" s="1"/>
  <c r="AV65" i="4"/>
  <c r="A46" i="4" s="1"/>
  <c r="AV63" i="4"/>
  <c r="Q74" i="7" l="1"/>
  <c r="AE74" i="7"/>
  <c r="N74" i="7"/>
  <c r="AJ74" i="7"/>
  <c r="AM74" i="7"/>
  <c r="Z74" i="7"/>
  <c r="O74" i="7"/>
  <c r="J74" i="7"/>
  <c r="V74" i="7"/>
  <c r="H74" i="7"/>
  <c r="AL74" i="7"/>
  <c r="AK74" i="7"/>
  <c r="S74" i="7"/>
  <c r="U74" i="7"/>
  <c r="T74" i="7"/>
  <c r="AA74" i="7"/>
  <c r="A14" i="7"/>
  <c r="B14" i="7" s="1"/>
  <c r="Z14" i="7" s="1"/>
  <c r="M74" i="7"/>
  <c r="AG74" i="7"/>
  <c r="I74" i="7"/>
  <c r="W74" i="7"/>
  <c r="L74" i="7"/>
  <c r="AH74" i="7"/>
  <c r="P74" i="7"/>
  <c r="Y74" i="7"/>
  <c r="AV40" i="5"/>
  <c r="A39" i="5" s="1"/>
  <c r="A7" i="4" s="1"/>
  <c r="AD74" i="7"/>
  <c r="R74" i="7"/>
  <c r="AC74" i="7"/>
  <c r="X74" i="7"/>
  <c r="B35" i="4"/>
  <c r="AF74" i="7"/>
  <c r="K74" i="7"/>
  <c r="AB74" i="7"/>
  <c r="AV38" i="5"/>
  <c r="A19" i="4"/>
  <c r="B19" i="4" s="1"/>
  <c r="Z7" i="4" s="1"/>
  <c r="A3" i="7"/>
  <c r="B3" i="7" s="1"/>
  <c r="B46" i="4"/>
  <c r="A31" i="4"/>
  <c r="B31" i="4" s="1"/>
  <c r="AB47" i="4"/>
  <c r="X47" i="4"/>
  <c r="W47" i="4"/>
  <c r="AD47" i="4"/>
  <c r="T47" i="4"/>
  <c r="P47" i="4"/>
  <c r="V47" i="4"/>
  <c r="AA47" i="4"/>
  <c r="L47" i="4"/>
  <c r="H47" i="4"/>
  <c r="O47" i="4"/>
  <c r="Y47" i="4"/>
  <c r="AK47" i="4"/>
  <c r="AH47" i="4"/>
  <c r="AI47" i="4"/>
  <c r="N47" i="4"/>
  <c r="AC47" i="4"/>
  <c r="Z47" i="4"/>
  <c r="S47" i="4"/>
  <c r="AL47" i="4"/>
  <c r="U47" i="4"/>
  <c r="R47" i="4"/>
  <c r="AG47" i="4"/>
  <c r="K47" i="4"/>
  <c r="M47" i="4"/>
  <c r="J47" i="4"/>
  <c r="Q47" i="4"/>
  <c r="AE47" i="4"/>
  <c r="AJ47" i="4"/>
  <c r="AF47" i="4"/>
  <c r="AM47" i="4"/>
  <c r="I47" i="4"/>
  <c r="AL48" i="4" a="1"/>
  <c r="AE48" i="4" a="1"/>
  <c r="H48" i="4" a="1"/>
  <c r="AC48" i="4" a="1"/>
  <c r="Y48" i="4" a="1"/>
  <c r="X48" i="4" a="1"/>
  <c r="S48" i="4" a="1"/>
  <c r="T48" i="4" a="1"/>
  <c r="AK48" i="4" a="1"/>
  <c r="AA48" i="4" a="1"/>
  <c r="AF48" i="4" a="1"/>
  <c r="U48" i="4" a="1"/>
  <c r="V48" i="4" a="1"/>
  <c r="AD48" i="4" a="1"/>
  <c r="M48" i="4" a="1"/>
  <c r="AG48" i="4" a="1"/>
  <c r="I48" i="4" a="1"/>
  <c r="Z48" i="4" a="1"/>
  <c r="J48" i="4" a="1"/>
  <c r="AH48" i="4" a="1"/>
  <c r="AI48" i="4" a="1"/>
  <c r="AM48" i="4" a="1"/>
  <c r="AJ48" i="4" a="1"/>
  <c r="P48" i="4" a="1"/>
  <c r="N48" i="4" a="1"/>
  <c r="Q48" i="4" a="1"/>
  <c r="K48" i="4" a="1"/>
  <c r="Q8" i="4" a="1"/>
  <c r="AB48" i="4" a="1"/>
  <c r="W48" i="4" a="1"/>
  <c r="R48" i="4" a="1"/>
  <c r="O48" i="4" a="1"/>
  <c r="L48" i="4" a="1"/>
  <c r="AM14" i="7" l="1"/>
  <c r="Y14" i="7"/>
  <c r="P14" i="7"/>
  <c r="X14" i="7"/>
  <c r="AQ74" i="7"/>
  <c r="AU74" i="7" s="1"/>
  <c r="H14" i="7"/>
  <c r="V14" i="7"/>
  <c r="AH14" i="7"/>
  <c r="AF14" i="7"/>
  <c r="AD14" i="7"/>
  <c r="AL14" i="7"/>
  <c r="AA14" i="7"/>
  <c r="M14" i="7"/>
  <c r="L14" i="7"/>
  <c r="O14" i="7"/>
  <c r="J14" i="7"/>
  <c r="AB14" i="7"/>
  <c r="AP74" i="7"/>
  <c r="AT74" i="7" s="1"/>
  <c r="B39" i="5"/>
  <c r="K14" i="7"/>
  <c r="S14" i="7"/>
  <c r="W14" i="7"/>
  <c r="R14" i="7"/>
  <c r="AI14" i="7"/>
  <c r="AG14" i="7"/>
  <c r="I14" i="7"/>
  <c r="AJ14" i="7"/>
  <c r="N14" i="7"/>
  <c r="AE14" i="7"/>
  <c r="AK14" i="7"/>
  <c r="AC14" i="7"/>
  <c r="T14" i="7"/>
  <c r="Q14" i="7"/>
  <c r="U14" i="7"/>
  <c r="AO74" i="7"/>
  <c r="AS74" i="7" s="1"/>
  <c r="AN74" i="7"/>
  <c r="AR74" i="7" s="1"/>
  <c r="B7" i="4"/>
  <c r="AA39" i="4" s="1"/>
  <c r="A22" i="4"/>
  <c r="B22" i="4" s="1"/>
  <c r="AF22" i="4" s="1"/>
  <c r="AG7" i="4"/>
  <c r="Q7" i="4"/>
  <c r="AK7" i="4"/>
  <c r="L7" i="4"/>
  <c r="AL7" i="4"/>
  <c r="O7" i="4"/>
  <c r="AM7" i="4"/>
  <c r="AB34" i="7"/>
  <c r="AF34" i="7"/>
  <c r="X34" i="7"/>
  <c r="V34" i="7"/>
  <c r="L34" i="7"/>
  <c r="AH34" i="7"/>
  <c r="AG34" i="7"/>
  <c r="AJ34" i="7"/>
  <c r="AA34" i="7"/>
  <c r="AE34" i="7"/>
  <c r="AL34" i="7"/>
  <c r="P34" i="7"/>
  <c r="J34" i="7"/>
  <c r="Y34" i="7"/>
  <c r="AK34" i="7"/>
  <c r="I34" i="7"/>
  <c r="AM34" i="7"/>
  <c r="M34" i="7"/>
  <c r="W34" i="7"/>
  <c r="T34" i="7"/>
  <c r="AI34" i="7"/>
  <c r="AC34" i="7"/>
  <c r="Z34" i="7"/>
  <c r="AD34" i="7"/>
  <c r="R34" i="7"/>
  <c r="Q34" i="7"/>
  <c r="N34" i="7"/>
  <c r="O34" i="7"/>
  <c r="K34" i="7"/>
  <c r="U34" i="7"/>
  <c r="H34" i="7"/>
  <c r="S34" i="7"/>
  <c r="X7" i="4"/>
  <c r="J7" i="4"/>
  <c r="AE7" i="4"/>
  <c r="S7" i="4"/>
  <c r="AC7" i="4"/>
  <c r="AB7" i="4"/>
  <c r="I7" i="4"/>
  <c r="AI7" i="4"/>
  <c r="Y7" i="4"/>
  <c r="H7" i="4"/>
  <c r="V7" i="4"/>
  <c r="AF7" i="4"/>
  <c r="P7" i="4"/>
  <c r="T7" i="4"/>
  <c r="AD7" i="4"/>
  <c r="R7" i="4"/>
  <c r="W7" i="4"/>
  <c r="U7" i="4"/>
  <c r="M7" i="4"/>
  <c r="AJ7" i="4"/>
  <c r="K7" i="4"/>
  <c r="AA7" i="4"/>
  <c r="N7" i="4"/>
  <c r="AH7" i="4"/>
  <c r="Q8" i="4"/>
  <c r="Q10" i="4" s="1"/>
  <c r="N48" i="4"/>
  <c r="N50" i="4" s="1"/>
  <c r="AG48" i="4"/>
  <c r="AG50" i="4" s="1"/>
  <c r="Q48" i="4"/>
  <c r="Q50" i="4" s="1"/>
  <c r="AE48" i="4"/>
  <c r="AE50" i="4" s="1"/>
  <c r="O48" i="4"/>
  <c r="O50" i="4" s="1"/>
  <c r="AJ48" i="4"/>
  <c r="AJ50" i="4" s="1"/>
  <c r="T48" i="4"/>
  <c r="T50" i="4" s="1"/>
  <c r="AI48" i="4"/>
  <c r="AI50" i="4" s="1"/>
  <c r="S48" i="4"/>
  <c r="S50" i="4" s="1"/>
  <c r="AL48" i="4"/>
  <c r="AL50" i="4" s="1"/>
  <c r="AF48" i="4"/>
  <c r="AH48" i="4"/>
  <c r="AH50" i="4" s="1"/>
  <c r="AK48" i="4"/>
  <c r="AK50" i="4" s="1"/>
  <c r="R48" i="4"/>
  <c r="R50" i="4" s="1"/>
  <c r="AD48" i="4"/>
  <c r="AD50" i="4" s="1"/>
  <c r="X48" i="4"/>
  <c r="Z48" i="4"/>
  <c r="Z50" i="4" s="1"/>
  <c r="M48" i="4"/>
  <c r="M50" i="4" s="1"/>
  <c r="J48" i="4"/>
  <c r="J50" i="4" s="1"/>
  <c r="W48" i="4"/>
  <c r="W50" i="4" s="1"/>
  <c r="I48" i="4"/>
  <c r="I50" i="4" s="1"/>
  <c r="Y48" i="4"/>
  <c r="Y50" i="4" s="1"/>
  <c r="AM48" i="4"/>
  <c r="AM50" i="4" s="1"/>
  <c r="H48" i="4"/>
  <c r="AA48" i="4"/>
  <c r="AA50" i="4" s="1"/>
  <c r="L48" i="4"/>
  <c r="L50" i="4" s="1"/>
  <c r="AB48" i="4"/>
  <c r="AB50" i="4" s="1"/>
  <c r="K48" i="4"/>
  <c r="K50" i="4" s="1"/>
  <c r="V48" i="4"/>
  <c r="V50" i="4" s="1"/>
  <c r="AC48" i="4"/>
  <c r="AC50" i="4" s="1"/>
  <c r="P48" i="4"/>
  <c r="U48" i="4"/>
  <c r="U50" i="4" s="1"/>
  <c r="AN47" i="4"/>
  <c r="AR47" i="4" s="1"/>
  <c r="AP47" i="4"/>
  <c r="AT47" i="4" s="1"/>
  <c r="AM67" i="4"/>
  <c r="K67" i="4"/>
  <c r="AB67" i="4"/>
  <c r="Y67" i="4"/>
  <c r="I67" i="4"/>
  <c r="AJ67" i="4"/>
  <c r="AE67" i="4"/>
  <c r="AK67" i="4"/>
  <c r="T67" i="4"/>
  <c r="Q67" i="4"/>
  <c r="W67" i="4"/>
  <c r="AC67" i="4"/>
  <c r="L67" i="4"/>
  <c r="N67" i="4"/>
  <c r="O67" i="4"/>
  <c r="U67" i="4"/>
  <c r="AH67" i="4"/>
  <c r="AF67" i="4"/>
  <c r="AL67" i="4"/>
  <c r="M67" i="4"/>
  <c r="Z67" i="4"/>
  <c r="X67" i="4"/>
  <c r="AG67" i="4"/>
  <c r="AD67" i="4"/>
  <c r="AI67" i="4"/>
  <c r="R67" i="4"/>
  <c r="P67" i="4"/>
  <c r="V67" i="4"/>
  <c r="S67" i="4"/>
  <c r="J67" i="4"/>
  <c r="H67" i="4"/>
  <c r="AA67" i="4"/>
  <c r="AQ47" i="4"/>
  <c r="AU47" i="4" s="1"/>
  <c r="AO47" i="4"/>
  <c r="AS47" i="4" s="1"/>
  <c r="N8" i="4" a="1"/>
  <c r="W68" i="4" a="1"/>
  <c r="AF68" i="4" a="1"/>
  <c r="AL8" i="4" a="1"/>
  <c r="W8" i="4" a="1"/>
  <c r="AM68" i="4" a="1"/>
  <c r="M68" i="4" a="1"/>
  <c r="AC8" i="4" a="1"/>
  <c r="Z8" i="4" a="1"/>
  <c r="AA68" i="4" a="1"/>
  <c r="AJ68" i="4" a="1"/>
  <c r="AJ8" i="4" a="1"/>
  <c r="T8" i="4" a="1"/>
  <c r="Y8" i="4" a="1"/>
  <c r="M8" i="4" a="1"/>
  <c r="AL68" i="4" a="1"/>
  <c r="AA8" i="4" a="1"/>
  <c r="L8" i="4" a="1"/>
  <c r="AH8" i="4" a="1"/>
  <c r="Q68" i="4" a="1"/>
  <c r="I68" i="4" a="1"/>
  <c r="AD8" i="4" a="1"/>
  <c r="N68" i="4" a="1"/>
  <c r="H68" i="4" a="1"/>
  <c r="O8" i="4" a="1"/>
  <c r="AI8" i="4" a="1"/>
  <c r="P8" i="4" a="1"/>
  <c r="AI68" i="4" a="1"/>
  <c r="L68" i="4" a="1"/>
  <c r="AK8" i="4" a="1"/>
  <c r="S8" i="4" a="1"/>
  <c r="V68" i="4" a="1"/>
  <c r="Y68" i="4" a="1"/>
  <c r="AB8" i="4" a="1"/>
  <c r="R68" i="4" a="1"/>
  <c r="J68" i="4" a="1"/>
  <c r="AH68" i="4" a="1"/>
  <c r="V8" i="4" a="1"/>
  <c r="U8" i="4" a="1"/>
  <c r="AM8" i="4" a="1"/>
  <c r="K68" i="4" a="1"/>
  <c r="R8" i="4" a="1"/>
  <c r="AG68" i="4" a="1"/>
  <c r="AE68" i="4" a="1"/>
  <c r="U68" i="4" a="1"/>
  <c r="Y23" i="4" a="1"/>
  <c r="P68" i="4" a="1"/>
  <c r="AD68" i="4" a="1"/>
  <c r="X8" i="4" a="1"/>
  <c r="O68" i="4" a="1"/>
  <c r="AE8" i="4" a="1"/>
  <c r="J8" i="4" a="1"/>
  <c r="K8" i="4" a="1"/>
  <c r="AK68" i="4" a="1"/>
  <c r="S68" i="4" a="1"/>
  <c r="Z68" i="4" a="1"/>
  <c r="X68" i="4" a="1"/>
  <c r="AF8" i="4" a="1"/>
  <c r="H8" i="4" a="1"/>
  <c r="AC68" i="4" a="1"/>
  <c r="AG8" i="4" a="1"/>
  <c r="I8" i="4" a="1"/>
  <c r="T68" i="4" a="1"/>
  <c r="AB68" i="4" a="1"/>
  <c r="P22" i="4" l="1"/>
  <c r="AH22" i="4"/>
  <c r="AV74" i="7"/>
  <c r="W39" i="4"/>
  <c r="J39" i="4"/>
  <c r="Y39" i="4"/>
  <c r="AI39" i="4"/>
  <c r="AL22" i="4"/>
  <c r="W22" i="4"/>
  <c r="AG39" i="4"/>
  <c r="T22" i="4"/>
  <c r="AK39" i="4"/>
  <c r="L22" i="4"/>
  <c r="AL39" i="4"/>
  <c r="K39" i="4"/>
  <c r="AM22" i="4"/>
  <c r="AK22" i="4"/>
  <c r="AO14" i="7"/>
  <c r="AS14" i="7" s="1"/>
  <c r="M39" i="4"/>
  <c r="R39" i="4"/>
  <c r="AC22" i="4"/>
  <c r="Z22" i="4"/>
  <c r="AN14" i="7"/>
  <c r="AR14" i="7" s="1"/>
  <c r="I39" i="4"/>
  <c r="M22" i="4"/>
  <c r="R22" i="4"/>
  <c r="AM39" i="4"/>
  <c r="I22" i="4"/>
  <c r="N22" i="4"/>
  <c r="O39" i="4"/>
  <c r="Q39" i="4"/>
  <c r="U39" i="4"/>
  <c r="AB39" i="4"/>
  <c r="U22" i="4"/>
  <c r="S22" i="4"/>
  <c r="AQ14" i="7"/>
  <c r="AU14" i="7" s="1"/>
  <c r="AP14" i="7"/>
  <c r="AT14" i="7" s="1"/>
  <c r="S39" i="4"/>
  <c r="AF39" i="4"/>
  <c r="AD39" i="4"/>
  <c r="P39" i="4"/>
  <c r="J22" i="4"/>
  <c r="AE22" i="4"/>
  <c r="K22" i="4"/>
  <c r="X22" i="4"/>
  <c r="X39" i="4"/>
  <c r="AJ39" i="4"/>
  <c r="H39" i="4"/>
  <c r="AE39" i="4"/>
  <c r="AC39" i="4"/>
  <c r="AH39" i="4"/>
  <c r="Y22" i="4"/>
  <c r="O22" i="4"/>
  <c r="AJ22" i="4"/>
  <c r="AD22" i="4"/>
  <c r="Z39" i="4"/>
  <c r="N39" i="4"/>
  <c r="AA22" i="4"/>
  <c r="AI22" i="4"/>
  <c r="V22" i="4"/>
  <c r="H22" i="4"/>
  <c r="L39" i="4"/>
  <c r="V39" i="4"/>
  <c r="T39" i="4"/>
  <c r="AB22" i="4"/>
  <c r="AG22" i="4"/>
  <c r="Q22" i="4"/>
  <c r="AO7" i="4"/>
  <c r="AS7" i="4" s="1"/>
  <c r="AQ7" i="4"/>
  <c r="AU7" i="4" s="1"/>
  <c r="AI8" i="4"/>
  <c r="AI10" i="4" s="1"/>
  <c r="AB8" i="4"/>
  <c r="AB10" i="4" s="1"/>
  <c r="H8" i="4"/>
  <c r="H10" i="4" s="1"/>
  <c r="X8" i="4"/>
  <c r="X10" i="4" s="1"/>
  <c r="AN7" i="4"/>
  <c r="AR7" i="4" s="1"/>
  <c r="O8" i="4"/>
  <c r="O10" i="4" s="1"/>
  <c r="R8" i="4"/>
  <c r="R10" i="4" s="1"/>
  <c r="I8" i="4"/>
  <c r="I10" i="4" s="1"/>
  <c r="Z8" i="4"/>
  <c r="Z10" i="4" s="1"/>
  <c r="N8" i="4"/>
  <c r="N10" i="4" s="1"/>
  <c r="AH8" i="4"/>
  <c r="AH10" i="4" s="1"/>
  <c r="U8" i="4"/>
  <c r="U10" i="4" s="1"/>
  <c r="AF8" i="4"/>
  <c r="AF10" i="4" s="1"/>
  <c r="AK8" i="4"/>
  <c r="AK10" i="4" s="1"/>
  <c r="AA8" i="4"/>
  <c r="AA10" i="4" s="1"/>
  <c r="K8" i="4"/>
  <c r="K10" i="4" s="1"/>
  <c r="S8" i="4"/>
  <c r="S10" i="4" s="1"/>
  <c r="AD8" i="4"/>
  <c r="AD10" i="4" s="1"/>
  <c r="P8" i="4"/>
  <c r="P10" i="4" s="1"/>
  <c r="AJ8" i="4"/>
  <c r="AJ10" i="4" s="1"/>
  <c r="AM8" i="4"/>
  <c r="AM10" i="4" s="1"/>
  <c r="T8" i="4"/>
  <c r="T10" i="4" s="1"/>
  <c r="AL8" i="4"/>
  <c r="AL10" i="4" s="1"/>
  <c r="W8" i="4"/>
  <c r="W10" i="4" s="1"/>
  <c r="AC8" i="4"/>
  <c r="AC10" i="4" s="1"/>
  <c r="J8" i="4"/>
  <c r="J10" i="4" s="1"/>
  <c r="M8" i="4"/>
  <c r="M10" i="4" s="1"/>
  <c r="V8" i="4"/>
  <c r="V10" i="4" s="1"/>
  <c r="Y8" i="4"/>
  <c r="Y10" i="4" s="1"/>
  <c r="L8" i="4"/>
  <c r="L10" i="4" s="1"/>
  <c r="AE8" i="4"/>
  <c r="AE10" i="4" s="1"/>
  <c r="AG8" i="4"/>
  <c r="AG10" i="4" s="1"/>
  <c r="AN34" i="7"/>
  <c r="AR34" i="7" s="1"/>
  <c r="AP34" i="7"/>
  <c r="AT34" i="7" s="1"/>
  <c r="AQ34" i="7"/>
  <c r="AU34" i="7" s="1"/>
  <c r="AO34" i="7"/>
  <c r="AS34" i="7" s="1"/>
  <c r="AP7" i="4"/>
  <c r="AT7" i="4" s="1"/>
  <c r="Y23" i="4"/>
  <c r="Y25" i="4" s="1"/>
  <c r="AB68" i="4"/>
  <c r="AB70" i="4" s="1"/>
  <c r="AE68" i="4"/>
  <c r="AE70" i="4" s="1"/>
  <c r="X68" i="4"/>
  <c r="AL68" i="4"/>
  <c r="AL70" i="4" s="1"/>
  <c r="V68" i="4"/>
  <c r="V70" i="4" s="1"/>
  <c r="L68" i="4"/>
  <c r="L70" i="4" s="1"/>
  <c r="AG68" i="4"/>
  <c r="AG70" i="4" s="1"/>
  <c r="O68" i="4"/>
  <c r="O70" i="4" s="1"/>
  <c r="AK68" i="4"/>
  <c r="AK70" i="4" s="1"/>
  <c r="AA68" i="4"/>
  <c r="AA70" i="4" s="1"/>
  <c r="J68" i="4"/>
  <c r="J70" i="4" s="1"/>
  <c r="Q68" i="4"/>
  <c r="Q70" i="4" s="1"/>
  <c r="AI68" i="4"/>
  <c r="AI70" i="4" s="1"/>
  <c r="AF68" i="4"/>
  <c r="R68" i="4"/>
  <c r="R70" i="4" s="1"/>
  <c r="M68" i="4"/>
  <c r="M70" i="4" s="1"/>
  <c r="AJ68" i="4"/>
  <c r="AJ70" i="4" s="1"/>
  <c r="T68" i="4"/>
  <c r="T70" i="4" s="1"/>
  <c r="P68" i="4"/>
  <c r="AM68" i="4"/>
  <c r="AM70" i="4" s="1"/>
  <c r="AC68" i="4"/>
  <c r="AC70" i="4" s="1"/>
  <c r="N68" i="4"/>
  <c r="N70" i="4" s="1"/>
  <c r="S68" i="4"/>
  <c r="S70" i="4" s="1"/>
  <c r="U68" i="4"/>
  <c r="U70" i="4" s="1"/>
  <c r="I68" i="4"/>
  <c r="I70" i="4" s="1"/>
  <c r="W68" i="4"/>
  <c r="W70" i="4" s="1"/>
  <c r="H68" i="4"/>
  <c r="AH68" i="4"/>
  <c r="AH70" i="4" s="1"/>
  <c r="Z68" i="4"/>
  <c r="Z70" i="4" s="1"/>
  <c r="Y68" i="4"/>
  <c r="Y70" i="4" s="1"/>
  <c r="K68" i="4"/>
  <c r="K70" i="4" s="1"/>
  <c r="AD68" i="4"/>
  <c r="AD70" i="4" s="1"/>
  <c r="AN67" i="4"/>
  <c r="AR67" i="4" s="1"/>
  <c r="P50" i="4"/>
  <c r="AO50" i="4" s="1"/>
  <c r="AS50" i="4" s="1"/>
  <c r="AO48" i="4"/>
  <c r="AS48" i="4" s="1"/>
  <c r="H50" i="4"/>
  <c r="AN50" i="4" s="1"/>
  <c r="AR50" i="4" s="1"/>
  <c r="AN48" i="4"/>
  <c r="AR48" i="4" s="1"/>
  <c r="AP67" i="4"/>
  <c r="AT67" i="4" s="1"/>
  <c r="AO67" i="4"/>
  <c r="AS67" i="4" s="1"/>
  <c r="AF50" i="4"/>
  <c r="AQ50" i="4" s="1"/>
  <c r="AU50" i="4" s="1"/>
  <c r="AQ48" i="4"/>
  <c r="AU48" i="4" s="1"/>
  <c r="AQ67" i="4"/>
  <c r="AU67" i="4" s="1"/>
  <c r="X50" i="4"/>
  <c r="AP50" i="4" s="1"/>
  <c r="AT50" i="4" s="1"/>
  <c r="AP48" i="4"/>
  <c r="AT48" i="4" s="1"/>
  <c r="AV47" i="4"/>
  <c r="N23" i="4" a="1"/>
  <c r="AC23" i="4" a="1"/>
  <c r="Z23" i="4" a="1"/>
  <c r="V23" i="4" a="1"/>
  <c r="O23" i="4" a="1"/>
  <c r="AM23" i="4" a="1"/>
  <c r="U23" i="4" a="1"/>
  <c r="I23" i="4" a="1"/>
  <c r="T23" i="4" a="1"/>
  <c r="L23" i="4" a="1"/>
  <c r="AJ23" i="4" a="1"/>
  <c r="AI23" i="4" a="1"/>
  <c r="AG23" i="4" a="1"/>
  <c r="M23" i="4" a="1"/>
  <c r="R23" i="4" a="1"/>
  <c r="Q23" i="4" a="1"/>
  <c r="J23" i="4" a="1"/>
  <c r="S23" i="4" a="1"/>
  <c r="AF23" i="4" a="1"/>
  <c r="K23" i="4" a="1"/>
  <c r="AH23" i="4" a="1"/>
  <c r="AE23" i="4" a="1"/>
  <c r="AL23" i="4" a="1"/>
  <c r="AB23" i="4" a="1"/>
  <c r="P23" i="4" a="1"/>
  <c r="AK23" i="4" a="1"/>
  <c r="X23" i="4" a="1"/>
  <c r="AD23" i="4" a="1"/>
  <c r="W23" i="4" a="1"/>
  <c r="H23" i="4" a="1"/>
  <c r="AA23" i="4" a="1"/>
  <c r="I23" i="4" l="1"/>
  <c r="I25" i="4" s="1"/>
  <c r="AA23" i="4"/>
  <c r="AA25" i="4" s="1"/>
  <c r="AN22" i="4"/>
  <c r="AR22" i="4" s="1"/>
  <c r="AK23" i="4"/>
  <c r="AK25" i="4" s="1"/>
  <c r="M23" i="4"/>
  <c r="M25" i="4" s="1"/>
  <c r="P23" i="4"/>
  <c r="P25" i="4" s="1"/>
  <c r="AE23" i="4"/>
  <c r="AE25" i="4" s="1"/>
  <c r="AO22" i="4"/>
  <c r="AS22" i="4" s="1"/>
  <c r="AQ22" i="4"/>
  <c r="AU22" i="4" s="1"/>
  <c r="AV14" i="7"/>
  <c r="AO39" i="4"/>
  <c r="AS39" i="4" s="1"/>
  <c r="N23" i="4"/>
  <c r="N25" i="4" s="1"/>
  <c r="K23" i="4"/>
  <c r="K25" i="4" s="1"/>
  <c r="AM23" i="4"/>
  <c r="AM25" i="4" s="1"/>
  <c r="V23" i="4"/>
  <c r="V25" i="4" s="1"/>
  <c r="AH23" i="4"/>
  <c r="AH25" i="4" s="1"/>
  <c r="L23" i="4"/>
  <c r="L25" i="4" s="1"/>
  <c r="AL23" i="4"/>
  <c r="AL25" i="4" s="1"/>
  <c r="AF23" i="4"/>
  <c r="AD23" i="4"/>
  <c r="AD25" i="4" s="1"/>
  <c r="S23" i="4"/>
  <c r="S25" i="4" s="1"/>
  <c r="AQ39" i="4"/>
  <c r="AU39" i="4" s="1"/>
  <c r="AN39" i="4"/>
  <c r="AR39" i="4" s="1"/>
  <c r="AP39" i="4"/>
  <c r="AT39" i="4" s="1"/>
  <c r="U23" i="4"/>
  <c r="U25" i="4" s="1"/>
  <c r="J23" i="4"/>
  <c r="J25" i="4" s="1"/>
  <c r="AB23" i="4"/>
  <c r="AB25" i="4" s="1"/>
  <c r="X23" i="4"/>
  <c r="X25" i="4" s="1"/>
  <c r="Z23" i="4"/>
  <c r="Z25" i="4" s="1"/>
  <c r="T23" i="4"/>
  <c r="T25" i="4" s="1"/>
  <c r="AI23" i="4"/>
  <c r="AI25" i="4" s="1"/>
  <c r="W23" i="4"/>
  <c r="W25" i="4" s="1"/>
  <c r="AG23" i="4"/>
  <c r="AG25" i="4" s="1"/>
  <c r="H23" i="4"/>
  <c r="H25" i="4" s="1"/>
  <c r="Q23" i="4"/>
  <c r="Q25" i="4" s="1"/>
  <c r="AC23" i="4"/>
  <c r="AC25" i="4" s="1"/>
  <c r="O23" i="4"/>
  <c r="O25" i="4" s="1"/>
  <c r="R23" i="4"/>
  <c r="R25" i="4" s="1"/>
  <c r="AJ23" i="4"/>
  <c r="AJ25" i="4" s="1"/>
  <c r="AP22" i="4"/>
  <c r="AT22" i="4" s="1"/>
  <c r="AV7" i="4"/>
  <c r="AN10" i="4"/>
  <c r="AR10" i="4" s="1"/>
  <c r="AO10" i="4"/>
  <c r="AS10" i="4" s="1"/>
  <c r="AP10" i="4"/>
  <c r="AT10" i="4" s="1"/>
  <c r="AQ10" i="4"/>
  <c r="AU10" i="4" s="1"/>
  <c r="AQ8" i="4"/>
  <c r="AU8" i="4" s="1"/>
  <c r="AV34" i="7"/>
  <c r="AN8" i="4"/>
  <c r="AR8" i="4" s="1"/>
  <c r="AP8" i="4"/>
  <c r="AT8" i="4" s="1"/>
  <c r="AO8" i="4"/>
  <c r="AS8" i="4" s="1"/>
  <c r="AF70" i="4"/>
  <c r="AQ70" i="4" s="1"/>
  <c r="AU70" i="4" s="1"/>
  <c r="AQ68" i="4"/>
  <c r="AU68" i="4" s="1"/>
  <c r="AV48" i="4"/>
  <c r="AV50" i="4"/>
  <c r="A42" i="4" s="1"/>
  <c r="H70" i="4"/>
  <c r="AN70" i="4" s="1"/>
  <c r="AR70" i="4" s="1"/>
  <c r="AN68" i="4"/>
  <c r="AR68" i="4" s="1"/>
  <c r="P70" i="4"/>
  <c r="AO70" i="4" s="1"/>
  <c r="AS70" i="4" s="1"/>
  <c r="AO68" i="4"/>
  <c r="AS68" i="4" s="1"/>
  <c r="AP68" i="4"/>
  <c r="AT68" i="4" s="1"/>
  <c r="X70" i="4"/>
  <c r="AP70" i="4" s="1"/>
  <c r="AT70" i="4" s="1"/>
  <c r="AV67" i="4"/>
  <c r="AV22" i="4" l="1"/>
  <c r="AV39" i="4"/>
  <c r="AQ23" i="4"/>
  <c r="AU23" i="4" s="1"/>
  <c r="AF25" i="4"/>
  <c r="AQ25" i="4" s="1"/>
  <c r="AU25" i="4" s="1"/>
  <c r="AN25" i="4"/>
  <c r="AR25" i="4" s="1"/>
  <c r="AP25" i="4"/>
  <c r="AT25" i="4" s="1"/>
  <c r="AP23" i="4"/>
  <c r="AT23" i="4" s="1"/>
  <c r="AO23" i="4"/>
  <c r="AS23" i="4" s="1"/>
  <c r="AN23" i="4"/>
  <c r="AR23" i="4" s="1"/>
  <c r="AO25" i="4"/>
  <c r="AS25" i="4" s="1"/>
  <c r="AV10" i="4"/>
  <c r="A36" i="4" s="1"/>
  <c r="A20" i="4" s="1"/>
  <c r="B20" i="4" s="1"/>
  <c r="A10" i="7"/>
  <c r="B10" i="7" s="1"/>
  <c r="AH9" i="7" s="1"/>
  <c r="AV8" i="4"/>
  <c r="AV68" i="4"/>
  <c r="AV70" i="4"/>
  <c r="A47" i="4" s="1"/>
  <c r="A28" i="4"/>
  <c r="B28" i="4" s="1"/>
  <c r="B42" i="4"/>
  <c r="B36" i="4" l="1"/>
  <c r="A4" i="7"/>
  <c r="B4" i="7" s="1"/>
  <c r="Y49" i="7" s="1"/>
  <c r="P9" i="7"/>
  <c r="X9" i="7"/>
  <c r="AV23" i="4"/>
  <c r="L9" i="7"/>
  <c r="AI9" i="7"/>
  <c r="W9" i="7"/>
  <c r="AV25" i="4"/>
  <c r="A40" i="4" s="1"/>
  <c r="B40" i="4" s="1"/>
  <c r="L12" i="4"/>
  <c r="AD12" i="4"/>
  <c r="Z12" i="4"/>
  <c r="N12" i="4"/>
  <c r="Y12" i="4"/>
  <c r="AH12" i="4"/>
  <c r="AJ12" i="4"/>
  <c r="V9" i="7"/>
  <c r="AB9" i="7"/>
  <c r="H9" i="7"/>
  <c r="R9" i="7"/>
  <c r="Q12" i="4"/>
  <c r="U12" i="4"/>
  <c r="AK12" i="4"/>
  <c r="I12" i="4"/>
  <c r="K12" i="4"/>
  <c r="T12" i="4"/>
  <c r="AC12" i="4"/>
  <c r="AF12" i="4"/>
  <c r="AI12" i="4"/>
  <c r="J12" i="4"/>
  <c r="V12" i="4"/>
  <c r="AA12" i="4"/>
  <c r="R12" i="4"/>
  <c r="AE12" i="4"/>
  <c r="W12" i="4"/>
  <c r="X12" i="4"/>
  <c r="O12" i="4"/>
  <c r="P12" i="4"/>
  <c r="S12" i="4"/>
  <c r="AL12" i="4"/>
  <c r="AG12" i="4"/>
  <c r="AB12" i="4"/>
  <c r="M12" i="4"/>
  <c r="AK9" i="7"/>
  <c r="Y9" i="7"/>
  <c r="M9" i="7"/>
  <c r="K9" i="7"/>
  <c r="T9" i="7"/>
  <c r="AC9" i="7"/>
  <c r="AD9" i="7"/>
  <c r="Z9" i="7"/>
  <c r="O9" i="7"/>
  <c r="I9" i="7"/>
  <c r="N9" i="7"/>
  <c r="Q9" i="7"/>
  <c r="AM9" i="7"/>
  <c r="AF9" i="7"/>
  <c r="AL9" i="7"/>
  <c r="J9" i="7"/>
  <c r="S9" i="7"/>
  <c r="AM12" i="4"/>
  <c r="H12" i="4"/>
  <c r="U9" i="7"/>
  <c r="AG9" i="7"/>
  <c r="AA9" i="7"/>
  <c r="AJ9" i="7"/>
  <c r="AE9" i="7"/>
  <c r="A15" i="7"/>
  <c r="B15" i="7" s="1"/>
  <c r="AC29" i="7" s="1"/>
  <c r="AC52" i="4"/>
  <c r="AA52" i="4"/>
  <c r="AG52" i="4"/>
  <c r="Y52" i="4"/>
  <c r="AF52" i="4"/>
  <c r="H52" i="4"/>
  <c r="U52" i="4"/>
  <c r="P52" i="4"/>
  <c r="I52" i="4"/>
  <c r="AI52" i="4"/>
  <c r="N52" i="4"/>
  <c r="AE52" i="4"/>
  <c r="O52" i="4"/>
  <c r="AD52" i="4"/>
  <c r="J52" i="4"/>
  <c r="AB52" i="4"/>
  <c r="Z52" i="4"/>
  <c r="AK52" i="4"/>
  <c r="L52" i="4"/>
  <c r="X52" i="4"/>
  <c r="M52" i="4"/>
  <c r="K52" i="4"/>
  <c r="Q52" i="4"/>
  <c r="S52" i="4"/>
  <c r="AM52" i="4"/>
  <c r="W52" i="4"/>
  <c r="AL52" i="4"/>
  <c r="V52" i="4"/>
  <c r="AJ52" i="4"/>
  <c r="T52" i="4"/>
  <c r="AH52" i="4"/>
  <c r="R52" i="4"/>
  <c r="A32" i="4"/>
  <c r="B32" i="4" s="1"/>
  <c r="B47" i="4"/>
  <c r="N13" i="4" a="1"/>
  <c r="X53" i="4" a="1"/>
  <c r="AA53" i="4" a="1"/>
  <c r="AE53" i="4" a="1"/>
  <c r="Y53" i="4" a="1"/>
  <c r="J13" i="4" a="1"/>
  <c r="AM13" i="4" a="1"/>
  <c r="AL53" i="4" a="1"/>
  <c r="Q53" i="4" a="1"/>
  <c r="L13" i="4" a="1"/>
  <c r="AB53" i="4" a="1"/>
  <c r="Z13" i="4" a="1"/>
  <c r="U13" i="4" a="1"/>
  <c r="AM53" i="4" a="1"/>
  <c r="U53" i="4" a="1"/>
  <c r="AF13" i="4" a="1"/>
  <c r="AE13" i="4" a="1"/>
  <c r="V53" i="4" a="1"/>
  <c r="J53" i="4" a="1"/>
  <c r="AJ13" i="4" a="1"/>
  <c r="Y13" i="4" a="1"/>
  <c r="K53" i="4" a="1"/>
  <c r="W53" i="4" a="1"/>
  <c r="V13" i="4" a="1"/>
  <c r="AK13" i="4" a="1"/>
  <c r="Z53" i="4" a="1"/>
  <c r="AF53" i="4" a="1"/>
  <c r="Q13" i="4" a="1"/>
  <c r="AK53" i="4" a="1"/>
  <c r="AB13" i="4" a="1"/>
  <c r="W13" i="4" a="1"/>
  <c r="N53" i="4" a="1"/>
  <c r="AI53" i="4" a="1"/>
  <c r="H13" i="4" a="1"/>
  <c r="AA13" i="4" a="1"/>
  <c r="AH13" i="4" a="1"/>
  <c r="M53" i="4" a="1"/>
  <c r="P53" i="4" a="1"/>
  <c r="P13" i="4" a="1"/>
  <c r="O13" i="4" a="1"/>
  <c r="AG13" i="4" a="1"/>
  <c r="I13" i="4" a="1"/>
  <c r="K13" i="4" a="1"/>
  <c r="AD53" i="4" a="1"/>
  <c r="M13" i="4" a="1"/>
  <c r="T53" i="4" a="1"/>
  <c r="AI13" i="4" a="1"/>
  <c r="AL13" i="4" a="1"/>
  <c r="S13" i="4" a="1"/>
  <c r="R53" i="4" a="1"/>
  <c r="AC53" i="4" a="1"/>
  <c r="AG53" i="4" a="1"/>
  <c r="T13" i="4" a="1"/>
  <c r="H53" i="4" a="1"/>
  <c r="I53" i="4" a="1"/>
  <c r="L53" i="4" a="1"/>
  <c r="X13" i="4" a="1"/>
  <c r="AC13" i="4" a="1"/>
  <c r="R13" i="4" a="1"/>
  <c r="S53" i="4" a="1"/>
  <c r="AD13" i="4" a="1"/>
  <c r="AH53" i="4" a="1"/>
  <c r="AJ53" i="4" a="1"/>
  <c r="O53" i="4" a="1"/>
  <c r="R49" i="7" l="1"/>
  <c r="AL49" i="7"/>
  <c r="L49" i="7"/>
  <c r="S49" i="7"/>
  <c r="AI49" i="7"/>
  <c r="I49" i="7"/>
  <c r="N49" i="7"/>
  <c r="A8" i="7"/>
  <c r="B8" i="7" s="1"/>
  <c r="O54" i="7" s="1"/>
  <c r="AB49" i="7"/>
  <c r="Z49" i="7"/>
  <c r="AD49" i="7"/>
  <c r="AE49" i="7"/>
  <c r="M49" i="7"/>
  <c r="AM49" i="7"/>
  <c r="AG49" i="7"/>
  <c r="T49" i="7"/>
  <c r="P49" i="7"/>
  <c r="K49" i="7"/>
  <c r="AA49" i="7"/>
  <c r="X49" i="7"/>
  <c r="AC49" i="7"/>
  <c r="AF49" i="7"/>
  <c r="O49" i="7"/>
  <c r="Q49" i="7"/>
  <c r="W49" i="7"/>
  <c r="A23" i="4"/>
  <c r="B23" i="4" s="1"/>
  <c r="O27" i="4" s="1"/>
  <c r="J49" i="7"/>
  <c r="H49" i="7"/>
  <c r="AJ49" i="7"/>
  <c r="U49" i="7"/>
  <c r="AH49" i="7"/>
  <c r="V49" i="7"/>
  <c r="AK49" i="7"/>
  <c r="AQ9" i="7"/>
  <c r="AU9" i="7" s="1"/>
  <c r="AO9" i="7"/>
  <c r="AS9" i="7" s="1"/>
  <c r="AQ12" i="4"/>
  <c r="AU12" i="4" s="1"/>
  <c r="AN12" i="4"/>
  <c r="AR12" i="4" s="1"/>
  <c r="AP9" i="7"/>
  <c r="AT9" i="7" s="1"/>
  <c r="L13" i="4"/>
  <c r="L15" i="4" s="1"/>
  <c r="W13" i="4"/>
  <c r="W15" i="4" s="1"/>
  <c r="U13" i="4"/>
  <c r="U15" i="4" s="1"/>
  <c r="Q13" i="4"/>
  <c r="Q15" i="4" s="1"/>
  <c r="AG13" i="4"/>
  <c r="AG15" i="4" s="1"/>
  <c r="M13" i="4"/>
  <c r="M15" i="4" s="1"/>
  <c r="AE13" i="4"/>
  <c r="AE15" i="4" s="1"/>
  <c r="AP12" i="4"/>
  <c r="AT12" i="4" s="1"/>
  <c r="W29" i="7"/>
  <c r="J29" i="7"/>
  <c r="AN9" i="7"/>
  <c r="AR9" i="7" s="1"/>
  <c r="AD29" i="7"/>
  <c r="AF13" i="4"/>
  <c r="AF15" i="4" s="1"/>
  <c r="J13" i="4"/>
  <c r="J15" i="4" s="1"/>
  <c r="O13" i="4"/>
  <c r="O15" i="4" s="1"/>
  <c r="R13" i="4"/>
  <c r="R15" i="4" s="1"/>
  <c r="P13" i="4"/>
  <c r="P15" i="4" s="1"/>
  <c r="T13" i="4"/>
  <c r="T15" i="4" s="1"/>
  <c r="AK13" i="4"/>
  <c r="AK15" i="4" s="1"/>
  <c r="AM13" i="4"/>
  <c r="AM15" i="4" s="1"/>
  <c r="Y13" i="4"/>
  <c r="Y15" i="4" s="1"/>
  <c r="N13" i="4"/>
  <c r="N15" i="4" s="1"/>
  <c r="AD13" i="4"/>
  <c r="AD15" i="4" s="1"/>
  <c r="AL13" i="4"/>
  <c r="AL15" i="4" s="1"/>
  <c r="I13" i="4"/>
  <c r="I15" i="4" s="1"/>
  <c r="AB13" i="4"/>
  <c r="AB15" i="4" s="1"/>
  <c r="AC13" i="4"/>
  <c r="AC15" i="4" s="1"/>
  <c r="X13" i="4"/>
  <c r="X15" i="4" s="1"/>
  <c r="AH13" i="4"/>
  <c r="AH15" i="4" s="1"/>
  <c r="V13" i="4"/>
  <c r="V15" i="4" s="1"/>
  <c r="H13" i="4"/>
  <c r="H15" i="4" s="1"/>
  <c r="AI13" i="4"/>
  <c r="AI15" i="4" s="1"/>
  <c r="K13" i="4"/>
  <c r="K15" i="4" s="1"/>
  <c r="S13" i="4"/>
  <c r="S15" i="4" s="1"/>
  <c r="AJ13" i="4"/>
  <c r="AJ15" i="4" s="1"/>
  <c r="AO12" i="4"/>
  <c r="AS12" i="4" s="1"/>
  <c r="AH29" i="7"/>
  <c r="AA13" i="4"/>
  <c r="AA15" i="4" s="1"/>
  <c r="Z13" i="4"/>
  <c r="Z15" i="4" s="1"/>
  <c r="AL29" i="7"/>
  <c r="V29" i="7"/>
  <c r="N29" i="7"/>
  <c r="Y29" i="7"/>
  <c r="M29" i="7"/>
  <c r="Q29" i="7"/>
  <c r="H29" i="7"/>
  <c r="K29" i="7"/>
  <c r="U29" i="7"/>
  <c r="AK29" i="7"/>
  <c r="L29" i="7"/>
  <c r="T29" i="7"/>
  <c r="AE29" i="7"/>
  <c r="R29" i="7"/>
  <c r="AB29" i="7"/>
  <c r="AI29" i="7"/>
  <c r="O29" i="7"/>
  <c r="AA29" i="7"/>
  <c r="X29" i="7"/>
  <c r="AF29" i="7"/>
  <c r="I29" i="7"/>
  <c r="S29" i="7"/>
  <c r="AM29" i="7"/>
  <c r="Z29" i="7"/>
  <c r="AG29" i="7"/>
  <c r="AJ29" i="7"/>
  <c r="P29" i="7"/>
  <c r="W53" i="4"/>
  <c r="W55" i="4" s="1"/>
  <c r="AF53" i="4"/>
  <c r="AH53" i="4"/>
  <c r="AH55" i="4" s="1"/>
  <c r="S53" i="4"/>
  <c r="S55" i="4" s="1"/>
  <c r="AA53" i="4"/>
  <c r="AA55" i="4" s="1"/>
  <c r="I53" i="4"/>
  <c r="I55" i="4" s="1"/>
  <c r="K53" i="4"/>
  <c r="K55" i="4" s="1"/>
  <c r="R53" i="4"/>
  <c r="R55" i="4" s="1"/>
  <c r="L53" i="4"/>
  <c r="L55" i="4" s="1"/>
  <c r="AD53" i="4"/>
  <c r="AD55" i="4" s="1"/>
  <c r="Y53" i="4"/>
  <c r="Y55" i="4" s="1"/>
  <c r="AE53" i="4"/>
  <c r="AE55" i="4" s="1"/>
  <c r="AG53" i="4"/>
  <c r="AG55" i="4" s="1"/>
  <c r="T53" i="4"/>
  <c r="T55" i="4" s="1"/>
  <c r="J53" i="4"/>
  <c r="J55" i="4" s="1"/>
  <c r="X53" i="4"/>
  <c r="V53" i="4"/>
  <c r="V55" i="4" s="1"/>
  <c r="N53" i="4"/>
  <c r="N55" i="4" s="1"/>
  <c r="Z53" i="4"/>
  <c r="Z55" i="4" s="1"/>
  <c r="M53" i="4"/>
  <c r="M55" i="4" s="1"/>
  <c r="AB53" i="4"/>
  <c r="AB55" i="4" s="1"/>
  <c r="P53" i="4"/>
  <c r="Q53" i="4"/>
  <c r="Q55" i="4" s="1"/>
  <c r="AK53" i="4"/>
  <c r="AK55" i="4" s="1"/>
  <c r="AL53" i="4"/>
  <c r="AL55" i="4" s="1"/>
  <c r="O53" i="4"/>
  <c r="O55" i="4" s="1"/>
  <c r="AI53" i="4"/>
  <c r="AI55" i="4" s="1"/>
  <c r="AM53" i="4"/>
  <c r="AM55" i="4" s="1"/>
  <c r="U53" i="4"/>
  <c r="U55" i="4" s="1"/>
  <c r="AJ53" i="4"/>
  <c r="AJ55" i="4" s="1"/>
  <c r="AC53" i="4"/>
  <c r="AC55" i="4" s="1"/>
  <c r="H53" i="4"/>
  <c r="AQ52" i="4"/>
  <c r="AU52" i="4" s="1"/>
  <c r="AN52" i="4"/>
  <c r="AR52" i="4" s="1"/>
  <c r="AP52" i="4"/>
  <c r="AT52" i="4" s="1"/>
  <c r="AD72" i="4"/>
  <c r="AJ72" i="4"/>
  <c r="S72" i="4"/>
  <c r="Q72" i="4"/>
  <c r="U72" i="4"/>
  <c r="V72" i="4"/>
  <c r="AB72" i="4"/>
  <c r="K72" i="4"/>
  <c r="I72" i="4"/>
  <c r="AM72" i="4"/>
  <c r="AK72" i="4"/>
  <c r="AH72" i="4"/>
  <c r="R72" i="4"/>
  <c r="N72" i="4"/>
  <c r="T72" i="4"/>
  <c r="X72" i="4"/>
  <c r="AF72" i="4"/>
  <c r="L72" i="4"/>
  <c r="H72" i="4"/>
  <c r="AE72" i="4"/>
  <c r="AC72" i="4"/>
  <c r="Y72" i="4"/>
  <c r="Z72" i="4"/>
  <c r="W72" i="4"/>
  <c r="O72" i="4"/>
  <c r="M72" i="4"/>
  <c r="AI72" i="4"/>
  <c r="J72" i="4"/>
  <c r="AL72" i="4"/>
  <c r="P72" i="4"/>
  <c r="AA72" i="4"/>
  <c r="AG72" i="4"/>
  <c r="AO52" i="4"/>
  <c r="AS52" i="4" s="1"/>
  <c r="AA73" i="4" a="1"/>
  <c r="AD73" i="4" a="1"/>
  <c r="J73" i="4" a="1"/>
  <c r="AK73" i="4" a="1"/>
  <c r="Z73" i="4" a="1"/>
  <c r="R73" i="4" a="1"/>
  <c r="I73" i="4" a="1"/>
  <c r="AH73" i="4" a="1"/>
  <c r="L73" i="4" a="1"/>
  <c r="AL73" i="4" a="1"/>
  <c r="AM73" i="4" a="1"/>
  <c r="AB73" i="4" a="1"/>
  <c r="AL28" i="4" a="1"/>
  <c r="X73" i="4" a="1"/>
  <c r="U73" i="4" a="1"/>
  <c r="T73" i="4" a="1"/>
  <c r="K73" i="4" a="1"/>
  <c r="P73" i="4" a="1"/>
  <c r="V73" i="4" a="1"/>
  <c r="H73" i="4" a="1"/>
  <c r="AE73" i="4" a="1"/>
  <c r="Y73" i="4" a="1"/>
  <c r="Q73" i="4" a="1"/>
  <c r="AI73" i="4" a="1"/>
  <c r="AC73" i="4" a="1"/>
  <c r="N73" i="4" a="1"/>
  <c r="O73" i="4" a="1"/>
  <c r="W73" i="4" a="1"/>
  <c r="AF73" i="4" a="1"/>
  <c r="M73" i="4" a="1"/>
  <c r="S73" i="4" a="1"/>
  <c r="AG73" i="4" a="1"/>
  <c r="AJ73" i="4" a="1"/>
  <c r="AG54" i="7" l="1"/>
  <c r="AF27" i="4"/>
  <c r="AB27" i="4"/>
  <c r="R54" i="7"/>
  <c r="AE54" i="7"/>
  <c r="U54" i="7"/>
  <c r="AJ54" i="7"/>
  <c r="AC54" i="7"/>
  <c r="N54" i="7"/>
  <c r="J54" i="7"/>
  <c r="Q54" i="7"/>
  <c r="AM54" i="7"/>
  <c r="M54" i="7"/>
  <c r="V54" i="7"/>
  <c r="T54" i="7"/>
  <c r="AD54" i="7"/>
  <c r="S27" i="4"/>
  <c r="AB54" i="7"/>
  <c r="I54" i="7"/>
  <c r="Y54" i="7"/>
  <c r="W54" i="7"/>
  <c r="AH54" i="7"/>
  <c r="X54" i="7"/>
  <c r="AC27" i="4"/>
  <c r="AA54" i="7"/>
  <c r="H54" i="7"/>
  <c r="L54" i="7"/>
  <c r="AI54" i="7"/>
  <c r="Z54" i="7"/>
  <c r="K54" i="7"/>
  <c r="AK54" i="7"/>
  <c r="AF54" i="7"/>
  <c r="AE27" i="4"/>
  <c r="AQ49" i="7"/>
  <c r="AU49" i="7" s="1"/>
  <c r="N27" i="4"/>
  <c r="S54" i="7"/>
  <c r="AL54" i="7"/>
  <c r="P54" i="7"/>
  <c r="U27" i="4"/>
  <c r="T27" i="4"/>
  <c r="W27" i="4"/>
  <c r="AN49" i="7"/>
  <c r="AR49" i="7" s="1"/>
  <c r="AP49" i="7"/>
  <c r="AT49" i="7" s="1"/>
  <c r="L27" i="4"/>
  <c r="AH27" i="4"/>
  <c r="AA27" i="4"/>
  <c r="V27" i="4"/>
  <c r="AO49" i="7"/>
  <c r="AS49" i="7" s="1"/>
  <c r="X27" i="4"/>
  <c r="Y27" i="4"/>
  <c r="Z27" i="4"/>
  <c r="AK27" i="4"/>
  <c r="AL28" i="4"/>
  <c r="AL30" i="4" s="1"/>
  <c r="AL27" i="4"/>
  <c r="R27" i="4"/>
  <c r="AN13" i="4"/>
  <c r="AR13" i="4" s="1"/>
  <c r="P27" i="4"/>
  <c r="AG27" i="4"/>
  <c r="I27" i="4"/>
  <c r="AM27" i="4"/>
  <c r="M27" i="4"/>
  <c r="H27" i="4"/>
  <c r="Q27" i="4"/>
  <c r="AI27" i="4"/>
  <c r="K27" i="4"/>
  <c r="AJ27" i="4"/>
  <c r="AD27" i="4"/>
  <c r="J27" i="4"/>
  <c r="AN15" i="4"/>
  <c r="AR15" i="4" s="1"/>
  <c r="AN29" i="7"/>
  <c r="AR29" i="7" s="1"/>
  <c r="AV9" i="7"/>
  <c r="AP15" i="4"/>
  <c r="AT15" i="4" s="1"/>
  <c r="AV12" i="4"/>
  <c r="AO15" i="4"/>
  <c r="AS15" i="4" s="1"/>
  <c r="AQ15" i="4"/>
  <c r="AU15" i="4" s="1"/>
  <c r="AP29" i="7"/>
  <c r="AT29" i="7" s="1"/>
  <c r="AO29" i="7"/>
  <c r="AS29" i="7" s="1"/>
  <c r="AP13" i="4"/>
  <c r="AT13" i="4" s="1"/>
  <c r="AQ13" i="4"/>
  <c r="AU13" i="4" s="1"/>
  <c r="AO13" i="4"/>
  <c r="AS13" i="4" s="1"/>
  <c r="AQ29" i="7"/>
  <c r="AU29" i="7" s="1"/>
  <c r="Q73" i="4"/>
  <c r="Q75" i="4" s="1"/>
  <c r="T73" i="4"/>
  <c r="T75" i="4" s="1"/>
  <c r="J73" i="4"/>
  <c r="J75" i="4" s="1"/>
  <c r="K73" i="4"/>
  <c r="K75" i="4" s="1"/>
  <c r="AD73" i="4"/>
  <c r="AD75" i="4" s="1"/>
  <c r="S73" i="4"/>
  <c r="S75" i="4" s="1"/>
  <c r="N73" i="4"/>
  <c r="N75" i="4" s="1"/>
  <c r="M73" i="4"/>
  <c r="M75" i="4" s="1"/>
  <c r="AM73" i="4"/>
  <c r="AM75" i="4" s="1"/>
  <c r="O73" i="4"/>
  <c r="O75" i="4" s="1"/>
  <c r="AB73" i="4"/>
  <c r="AB75" i="4" s="1"/>
  <c r="AI73" i="4"/>
  <c r="AI75" i="4" s="1"/>
  <c r="L73" i="4"/>
  <c r="L75" i="4" s="1"/>
  <c r="AG73" i="4"/>
  <c r="AG75" i="4" s="1"/>
  <c r="I73" i="4"/>
  <c r="I75" i="4" s="1"/>
  <c r="AH73" i="4"/>
  <c r="AH75" i="4" s="1"/>
  <c r="Y73" i="4"/>
  <c r="Y75" i="4" s="1"/>
  <c r="P73" i="4"/>
  <c r="AK73" i="4"/>
  <c r="AK75" i="4" s="1"/>
  <c r="H73" i="4"/>
  <c r="AC73" i="4"/>
  <c r="AC75" i="4" s="1"/>
  <c r="R73" i="4"/>
  <c r="R75" i="4" s="1"/>
  <c r="U73" i="4"/>
  <c r="U75" i="4" s="1"/>
  <c r="AJ73" i="4"/>
  <c r="AJ75" i="4" s="1"/>
  <c r="V73" i="4"/>
  <c r="V75" i="4" s="1"/>
  <c r="AA73" i="4"/>
  <c r="AA75" i="4" s="1"/>
  <c r="X73" i="4"/>
  <c r="AL73" i="4"/>
  <c r="AL75" i="4" s="1"/>
  <c r="AF73" i="4"/>
  <c r="AE73" i="4"/>
  <c r="AE75" i="4" s="1"/>
  <c r="Z73" i="4"/>
  <c r="Z75" i="4" s="1"/>
  <c r="W73" i="4"/>
  <c r="W75" i="4" s="1"/>
  <c r="AP72" i="4"/>
  <c r="AT72" i="4" s="1"/>
  <c r="AQ72" i="4"/>
  <c r="AU72" i="4" s="1"/>
  <c r="AN53" i="4"/>
  <c r="AR53" i="4" s="1"/>
  <c r="H55" i="4"/>
  <c r="AN55" i="4" s="1"/>
  <c r="AR55" i="4" s="1"/>
  <c r="AO53" i="4"/>
  <c r="AS53" i="4" s="1"/>
  <c r="P55" i="4"/>
  <c r="AO55" i="4" s="1"/>
  <c r="AS55" i="4" s="1"/>
  <c r="AO72" i="4"/>
  <c r="AS72" i="4" s="1"/>
  <c r="X55" i="4"/>
  <c r="AP55" i="4" s="1"/>
  <c r="AT55" i="4" s="1"/>
  <c r="AP53" i="4"/>
  <c r="AT53" i="4" s="1"/>
  <c r="AN72" i="4"/>
  <c r="AR72" i="4" s="1"/>
  <c r="AV52" i="4"/>
  <c r="AQ53" i="4"/>
  <c r="AU53" i="4" s="1"/>
  <c r="AF55" i="4"/>
  <c r="AQ55" i="4" s="1"/>
  <c r="AU55" i="4" s="1"/>
  <c r="AB28" i="4" a="1"/>
  <c r="AA28" i="4" a="1"/>
  <c r="Q28" i="4" a="1"/>
  <c r="Y28" i="4" a="1"/>
  <c r="Z28" i="4" a="1"/>
  <c r="N28" i="4" a="1"/>
  <c r="J28" i="4" a="1"/>
  <c r="AK28" i="4" a="1"/>
  <c r="K28" i="4" a="1"/>
  <c r="S28" i="4" a="1"/>
  <c r="U28" i="4" a="1"/>
  <c r="T28" i="4" a="1"/>
  <c r="AI28" i="4" a="1"/>
  <c r="AC28" i="4" a="1"/>
  <c r="AF28" i="4" a="1"/>
  <c r="AE28" i="4" a="1"/>
  <c r="AM28" i="4" a="1"/>
  <c r="AJ28" i="4" a="1"/>
  <c r="O28" i="4" a="1"/>
  <c r="V28" i="4" a="1"/>
  <c r="H28" i="4" a="1"/>
  <c r="AG28" i="4" a="1"/>
  <c r="W28" i="4" a="1"/>
  <c r="M28" i="4" a="1"/>
  <c r="AD28" i="4" a="1"/>
  <c r="AH28" i="4" a="1"/>
  <c r="X28" i="4" a="1"/>
  <c r="R28" i="4" a="1"/>
  <c r="I28" i="4" a="1"/>
  <c r="L28" i="4" a="1"/>
  <c r="P28" i="4" a="1"/>
  <c r="W28" i="4" l="1"/>
  <c r="W30" i="4" s="1"/>
  <c r="S28" i="4"/>
  <c r="S30" i="4" s="1"/>
  <c r="AO54" i="7"/>
  <c r="AS54" i="7" s="1"/>
  <c r="AP54" i="7"/>
  <c r="AT54" i="7" s="1"/>
  <c r="AN54" i="7"/>
  <c r="AR54" i="7" s="1"/>
  <c r="J28" i="4"/>
  <c r="J30" i="4" s="1"/>
  <c r="AQ54" i="7"/>
  <c r="AU54" i="7" s="1"/>
  <c r="AK28" i="4"/>
  <c r="AK30" i="4" s="1"/>
  <c r="V28" i="4"/>
  <c r="V30" i="4" s="1"/>
  <c r="T28" i="4"/>
  <c r="T30" i="4" s="1"/>
  <c r="AV49" i="7"/>
  <c r="P28" i="4"/>
  <c r="P30" i="4" s="1"/>
  <c r="R28" i="4"/>
  <c r="R30" i="4" s="1"/>
  <c r="AB28" i="4"/>
  <c r="AB30" i="4" s="1"/>
  <c r="AI28" i="4"/>
  <c r="AI30" i="4" s="1"/>
  <c r="Q28" i="4"/>
  <c r="Q30" i="4" s="1"/>
  <c r="Y28" i="4"/>
  <c r="Y30" i="4" s="1"/>
  <c r="O28" i="4"/>
  <c r="O30" i="4" s="1"/>
  <c r="N28" i="4"/>
  <c r="N30" i="4" s="1"/>
  <c r="K28" i="4"/>
  <c r="K30" i="4" s="1"/>
  <c r="M28" i="4"/>
  <c r="M30" i="4" s="1"/>
  <c r="L28" i="4"/>
  <c r="L30" i="4" s="1"/>
  <c r="AN27" i="4"/>
  <c r="AR27" i="4" s="1"/>
  <c r="AP27" i="4"/>
  <c r="AT27" i="4" s="1"/>
  <c r="AO27" i="4"/>
  <c r="AS27" i="4" s="1"/>
  <c r="Z28" i="4"/>
  <c r="Z30" i="4" s="1"/>
  <c r="AG28" i="4"/>
  <c r="AG30" i="4" s="1"/>
  <c r="AD28" i="4"/>
  <c r="AD30" i="4" s="1"/>
  <c r="U28" i="4"/>
  <c r="U30" i="4" s="1"/>
  <c r="AF28" i="4"/>
  <c r="AF30" i="4" s="1"/>
  <c r="AA28" i="4"/>
  <c r="AA30" i="4" s="1"/>
  <c r="X28" i="4"/>
  <c r="X30" i="4" s="1"/>
  <c r="AH28" i="4"/>
  <c r="AH30" i="4" s="1"/>
  <c r="AM28" i="4"/>
  <c r="AM30" i="4" s="1"/>
  <c r="I28" i="4"/>
  <c r="I30" i="4" s="1"/>
  <c r="H28" i="4"/>
  <c r="H30" i="4" s="1"/>
  <c r="AE28" i="4"/>
  <c r="AE30" i="4" s="1"/>
  <c r="AC28" i="4"/>
  <c r="AC30" i="4" s="1"/>
  <c r="AJ28" i="4"/>
  <c r="AJ30" i="4" s="1"/>
  <c r="AQ27" i="4"/>
  <c r="AU27" i="4" s="1"/>
  <c r="AV13" i="4"/>
  <c r="AV15" i="4"/>
  <c r="A37" i="4" s="1"/>
  <c r="B37" i="4" s="1"/>
  <c r="AV29" i="7"/>
  <c r="AV72" i="4"/>
  <c r="AF75" i="4"/>
  <c r="AQ75" i="4" s="1"/>
  <c r="AU75" i="4" s="1"/>
  <c r="AQ73" i="4"/>
  <c r="AU73" i="4" s="1"/>
  <c r="AV55" i="4"/>
  <c r="A43" i="4" s="1"/>
  <c r="AN73" i="4"/>
  <c r="AR73" i="4" s="1"/>
  <c r="H75" i="4"/>
  <c r="AN75" i="4" s="1"/>
  <c r="AR75" i="4" s="1"/>
  <c r="AV53" i="4"/>
  <c r="AP73" i="4"/>
  <c r="AT73" i="4" s="1"/>
  <c r="X75" i="4"/>
  <c r="AP75" i="4" s="1"/>
  <c r="AT75" i="4" s="1"/>
  <c r="P75" i="4"/>
  <c r="AO75" i="4" s="1"/>
  <c r="AS75" i="4" s="1"/>
  <c r="AO73" i="4"/>
  <c r="AS73" i="4" s="1"/>
  <c r="AV54" i="7" l="1"/>
  <c r="AQ30" i="4"/>
  <c r="AU30" i="4" s="1"/>
  <c r="AV27" i="4"/>
  <c r="A21" i="4"/>
  <c r="B21" i="4" s="1"/>
  <c r="S17" i="4" s="1"/>
  <c r="AP30" i="4"/>
  <c r="AT30" i="4" s="1"/>
  <c r="A5" i="7"/>
  <c r="B5" i="7" s="1"/>
  <c r="V64" i="7" s="1"/>
  <c r="AQ28" i="4"/>
  <c r="AU28" i="4" s="1"/>
  <c r="AN30" i="4"/>
  <c r="AR30" i="4" s="1"/>
  <c r="AN28" i="4"/>
  <c r="AR28" i="4" s="1"/>
  <c r="AO30" i="4"/>
  <c r="AS30" i="4" s="1"/>
  <c r="AP28" i="4"/>
  <c r="AT28" i="4" s="1"/>
  <c r="AO28" i="4"/>
  <c r="AS28" i="4" s="1"/>
  <c r="A11" i="7"/>
  <c r="B11" i="7" s="1"/>
  <c r="AK24" i="7" s="1"/>
  <c r="AV75" i="4"/>
  <c r="A48" i="4" s="1"/>
  <c r="AV73" i="4"/>
  <c r="B43" i="4"/>
  <c r="A29" i="4"/>
  <c r="B29" i="4" s="1"/>
  <c r="AG18" i="4" a="1"/>
  <c r="T17" i="4" l="1"/>
  <c r="Y17" i="4"/>
  <c r="S64" i="7"/>
  <c r="T64" i="7"/>
  <c r="AI64" i="7"/>
  <c r="Y64" i="7"/>
  <c r="AI17" i="4"/>
  <c r="M17" i="4"/>
  <c r="AJ17" i="4"/>
  <c r="K17" i="4"/>
  <c r="AC17" i="4"/>
  <c r="Q17" i="4"/>
  <c r="AG17" i="4"/>
  <c r="X17" i="4"/>
  <c r="V17" i="4"/>
  <c r="AM17" i="4"/>
  <c r="N17" i="4"/>
  <c r="AH17" i="4"/>
  <c r="AK17" i="4"/>
  <c r="L17" i="4"/>
  <c r="K64" i="7"/>
  <c r="Q64" i="7"/>
  <c r="AF64" i="7"/>
  <c r="AJ64" i="7"/>
  <c r="AF17" i="4"/>
  <c r="J17" i="4"/>
  <c r="AH64" i="7"/>
  <c r="AK64" i="7"/>
  <c r="N64" i="7"/>
  <c r="I64" i="7"/>
  <c r="AD64" i="7"/>
  <c r="AC64" i="7"/>
  <c r="AB64" i="7"/>
  <c r="I17" i="4"/>
  <c r="AE17" i="4"/>
  <c r="AD17" i="4"/>
  <c r="L64" i="7"/>
  <c r="O64" i="7"/>
  <c r="Z64" i="7"/>
  <c r="R64" i="7"/>
  <c r="AM64" i="7"/>
  <c r="J64" i="7"/>
  <c r="AE64" i="7"/>
  <c r="AL64" i="7"/>
  <c r="X64" i="7"/>
  <c r="M64" i="7"/>
  <c r="AG64" i="7"/>
  <c r="P64" i="7"/>
  <c r="W64" i="7"/>
  <c r="AV30" i="4"/>
  <c r="A41" i="4" s="1"/>
  <c r="B41" i="4" s="1"/>
  <c r="O17" i="4"/>
  <c r="W17" i="4"/>
  <c r="P17" i="4"/>
  <c r="AA17" i="4"/>
  <c r="H64" i="7"/>
  <c r="U64" i="7"/>
  <c r="U17" i="4"/>
  <c r="H17" i="4"/>
  <c r="Z17" i="4"/>
  <c r="AB17" i="4"/>
  <c r="AL17" i="4"/>
  <c r="R17" i="4"/>
  <c r="AA64" i="7"/>
  <c r="AG18" i="4"/>
  <c r="AG20" i="4" s="1"/>
  <c r="AV28" i="4"/>
  <c r="I24" i="7"/>
  <c r="V24" i="7"/>
  <c r="AJ24" i="7"/>
  <c r="AG24" i="7"/>
  <c r="AA24" i="7"/>
  <c r="H24" i="7"/>
  <c r="L24" i="7"/>
  <c r="W24" i="7"/>
  <c r="J24" i="7"/>
  <c r="P24" i="7"/>
  <c r="N24" i="7"/>
  <c r="AB24" i="7"/>
  <c r="AE24" i="7"/>
  <c r="AC24" i="7"/>
  <c r="O24" i="7"/>
  <c r="Q24" i="7"/>
  <c r="M24" i="7"/>
  <c r="AI24" i="7"/>
  <c r="AH24" i="7"/>
  <c r="AL24" i="7"/>
  <c r="T24" i="7"/>
  <c r="R24" i="7"/>
  <c r="S24" i="7"/>
  <c r="AF24" i="7"/>
  <c r="AM24" i="7"/>
  <c r="X24" i="7"/>
  <c r="AD24" i="7"/>
  <c r="U24" i="7"/>
  <c r="K24" i="7"/>
  <c r="Z24" i="7"/>
  <c r="Y24" i="7"/>
  <c r="B48" i="4"/>
  <c r="A16" i="7"/>
  <c r="B16" i="7" s="1"/>
  <c r="A33" i="4"/>
  <c r="B33" i="4" s="1"/>
  <c r="AI77" i="4" s="1"/>
  <c r="K57" i="4"/>
  <c r="AA57" i="4"/>
  <c r="X57" i="4"/>
  <c r="N57" i="4"/>
  <c r="AF57" i="4"/>
  <c r="AI57" i="4"/>
  <c r="J57" i="4"/>
  <c r="T57" i="4"/>
  <c r="V57" i="4"/>
  <c r="Z57" i="4"/>
  <c r="U57" i="4"/>
  <c r="AC57" i="4"/>
  <c r="H57" i="4"/>
  <c r="Y57" i="4"/>
  <c r="W57" i="4"/>
  <c r="I57" i="4"/>
  <c r="AH57" i="4"/>
  <c r="S57" i="4"/>
  <c r="AL57" i="4"/>
  <c r="AG57" i="4"/>
  <c r="L57" i="4"/>
  <c r="AJ57" i="4"/>
  <c r="AK57" i="4"/>
  <c r="P57" i="4"/>
  <c r="AE57" i="4"/>
  <c r="O57" i="4"/>
  <c r="AD57" i="4"/>
  <c r="R57" i="4"/>
  <c r="M57" i="4"/>
  <c r="AB57" i="4"/>
  <c r="Q57" i="4"/>
  <c r="AM57" i="4"/>
  <c r="AL18" i="4" a="1"/>
  <c r="AK18" i="4" a="1"/>
  <c r="K58" i="4" a="1"/>
  <c r="Q18" i="4" a="1"/>
  <c r="Z58" i="4" a="1"/>
  <c r="N18" i="4" a="1"/>
  <c r="AJ18" i="4" a="1"/>
  <c r="N58" i="4" a="1"/>
  <c r="J18" i="4" a="1"/>
  <c r="AC58" i="4" a="1"/>
  <c r="R18" i="4" a="1"/>
  <c r="P18" i="4" a="1"/>
  <c r="U18" i="4" a="1"/>
  <c r="K18" i="4" a="1"/>
  <c r="AI58" i="4" a="1"/>
  <c r="AD58" i="4" a="1"/>
  <c r="AF58" i="4" a="1"/>
  <c r="I18" i="4" a="1"/>
  <c r="L18" i="4" a="1"/>
  <c r="AM18" i="4" a="1"/>
  <c r="T18" i="4" a="1"/>
  <c r="AH58" i="4" a="1"/>
  <c r="W18" i="4" a="1"/>
  <c r="U58" i="4" a="1"/>
  <c r="AC18" i="4" a="1"/>
  <c r="AJ58" i="4" a="1"/>
  <c r="Q78" i="4" a="1"/>
  <c r="AK58" i="4" a="1"/>
  <c r="M58" i="4" a="1"/>
  <c r="AE58" i="4" a="1"/>
  <c r="Y58" i="4" a="1"/>
  <c r="AA18" i="4" a="1"/>
  <c r="T58" i="4" a="1"/>
  <c r="AM58" i="4" a="1"/>
  <c r="AG58" i="4" a="1"/>
  <c r="AA58" i="4" a="1"/>
  <c r="S58" i="4" a="1"/>
  <c r="Y18" i="4" a="1"/>
  <c r="S18" i="4" a="1"/>
  <c r="X58" i="4" a="1"/>
  <c r="Q58" i="4" a="1"/>
  <c r="AF18" i="4" a="1"/>
  <c r="M18" i="4" a="1"/>
  <c r="H18" i="4" a="1"/>
  <c r="Z18" i="4" a="1"/>
  <c r="L58" i="4" a="1"/>
  <c r="O18" i="4" a="1"/>
  <c r="V58" i="4" a="1"/>
  <c r="J58" i="4" a="1"/>
  <c r="AB18" i="4" a="1"/>
  <c r="AH18" i="4" a="1"/>
  <c r="O58" i="4" a="1"/>
  <c r="P58" i="4" a="1"/>
  <c r="AL58" i="4" a="1"/>
  <c r="AB58" i="4" a="1"/>
  <c r="I58" i="4" a="1"/>
  <c r="V18" i="4" a="1"/>
  <c r="AE18" i="4" a="1"/>
  <c r="AD18" i="4" a="1"/>
  <c r="W58" i="4" a="1"/>
  <c r="R58" i="4" a="1"/>
  <c r="X18" i="4" a="1"/>
  <c r="AI18" i="4" a="1"/>
  <c r="H58" i="4" a="1"/>
  <c r="AP64" i="7" l="1"/>
  <c r="AT64" i="7" s="1"/>
  <c r="AM18" i="4"/>
  <c r="AM20" i="4" s="1"/>
  <c r="AH18" i="4"/>
  <c r="AH20" i="4" s="1"/>
  <c r="AO64" i="7"/>
  <c r="AS64" i="7" s="1"/>
  <c r="AN17" i="4"/>
  <c r="AR17" i="4" s="1"/>
  <c r="AQ64" i="7"/>
  <c r="AU64" i="7" s="1"/>
  <c r="AL18" i="4"/>
  <c r="AL20" i="4" s="1"/>
  <c r="O18" i="4"/>
  <c r="O20" i="4" s="1"/>
  <c r="Z18" i="4"/>
  <c r="Z20" i="4" s="1"/>
  <c r="AE18" i="4"/>
  <c r="AE20" i="4" s="1"/>
  <c r="S18" i="4"/>
  <c r="S20" i="4" s="1"/>
  <c r="K18" i="4"/>
  <c r="K20" i="4" s="1"/>
  <c r="P18" i="4"/>
  <c r="P20" i="4" s="1"/>
  <c r="Y18" i="4"/>
  <c r="Y20" i="4" s="1"/>
  <c r="AB18" i="4"/>
  <c r="AB20" i="4" s="1"/>
  <c r="R18" i="4"/>
  <c r="R20" i="4" s="1"/>
  <c r="U18" i="4"/>
  <c r="U20" i="4" s="1"/>
  <c r="AA18" i="4"/>
  <c r="AA20" i="4" s="1"/>
  <c r="AJ18" i="4"/>
  <c r="AJ20" i="4" s="1"/>
  <c r="Q18" i="4"/>
  <c r="Q20" i="4" s="1"/>
  <c r="A24" i="4"/>
  <c r="B24" i="4" s="1"/>
  <c r="AM32" i="4" s="1"/>
  <c r="AQ17" i="4"/>
  <c r="AU17" i="4" s="1"/>
  <c r="L18" i="4"/>
  <c r="L20" i="4" s="1"/>
  <c r="M18" i="4"/>
  <c r="M20" i="4" s="1"/>
  <c r="W18" i="4"/>
  <c r="W20" i="4" s="1"/>
  <c r="X18" i="4"/>
  <c r="X20" i="4" s="1"/>
  <c r="N18" i="4"/>
  <c r="N20" i="4" s="1"/>
  <c r="AO17" i="4"/>
  <c r="AS17" i="4" s="1"/>
  <c r="A9" i="7"/>
  <c r="B9" i="7" s="1"/>
  <c r="AH69" i="7" s="1"/>
  <c r="AN64" i="7"/>
  <c r="AR64" i="7" s="1"/>
  <c r="AI18" i="4"/>
  <c r="AI20" i="4" s="1"/>
  <c r="I18" i="4"/>
  <c r="I20" i="4" s="1"/>
  <c r="AF18" i="4"/>
  <c r="AF20" i="4" s="1"/>
  <c r="T18" i="4"/>
  <c r="T20" i="4" s="1"/>
  <c r="AD18" i="4"/>
  <c r="AD20" i="4" s="1"/>
  <c r="J18" i="4"/>
  <c r="J20" i="4" s="1"/>
  <c r="AK18" i="4"/>
  <c r="AK20" i="4" s="1"/>
  <c r="H18" i="4"/>
  <c r="H20" i="4" s="1"/>
  <c r="AC18" i="4"/>
  <c r="AC20" i="4" s="1"/>
  <c r="V18" i="4"/>
  <c r="V20" i="4" s="1"/>
  <c r="AP17" i="4"/>
  <c r="AT17" i="4" s="1"/>
  <c r="AN24" i="7"/>
  <c r="AR24" i="7" s="1"/>
  <c r="AO24" i="7"/>
  <c r="AS24" i="7" s="1"/>
  <c r="AQ24" i="7"/>
  <c r="AU24" i="7" s="1"/>
  <c r="AP24" i="7"/>
  <c r="AT24" i="7" s="1"/>
  <c r="I44" i="7"/>
  <c r="V44" i="7"/>
  <c r="AL44" i="7"/>
  <c r="AB44" i="7"/>
  <c r="AI44" i="7"/>
  <c r="M44" i="7"/>
  <c r="T44" i="7"/>
  <c r="AG44" i="7"/>
  <c r="X44" i="7"/>
  <c r="L44" i="7"/>
  <c r="N44" i="7"/>
  <c r="Y44" i="7"/>
  <c r="O44" i="7"/>
  <c r="AA44" i="7"/>
  <c r="AK44" i="7"/>
  <c r="AD44" i="7"/>
  <c r="S44" i="7"/>
  <c r="U44" i="7"/>
  <c r="K44" i="7"/>
  <c r="Q44" i="7"/>
  <c r="H44" i="7"/>
  <c r="J44" i="7"/>
  <c r="AE44" i="7"/>
  <c r="AC44" i="7"/>
  <c r="AM44" i="7"/>
  <c r="W44" i="7"/>
  <c r="Z44" i="7"/>
  <c r="AJ44" i="7"/>
  <c r="P44" i="7"/>
  <c r="R44" i="7"/>
  <c r="AF44" i="7"/>
  <c r="AH44" i="7"/>
  <c r="AB77" i="4"/>
  <c r="AH77" i="4"/>
  <c r="U77" i="4"/>
  <c r="I77" i="4"/>
  <c r="W77" i="4"/>
  <c r="AK77" i="4"/>
  <c r="AG77" i="4"/>
  <c r="L77" i="4"/>
  <c r="Q77" i="4"/>
  <c r="P77" i="4"/>
  <c r="S77" i="4"/>
  <c r="Z77" i="4"/>
  <c r="N77" i="4"/>
  <c r="K77" i="4"/>
  <c r="H77" i="4"/>
  <c r="R77" i="4"/>
  <c r="AM77" i="4"/>
  <c r="AL77" i="4"/>
  <c r="AF77" i="4"/>
  <c r="AC77" i="4"/>
  <c r="J77" i="4"/>
  <c r="X77" i="4"/>
  <c r="AJ77" i="4"/>
  <c r="V77" i="4"/>
  <c r="O77" i="4"/>
  <c r="AE77" i="4"/>
  <c r="AA77" i="4"/>
  <c r="AD77" i="4"/>
  <c r="T77" i="4"/>
  <c r="M77" i="4"/>
  <c r="Y77" i="4"/>
  <c r="R58" i="4"/>
  <c r="R60" i="4" s="1"/>
  <c r="AA58" i="4"/>
  <c r="AA60" i="4" s="1"/>
  <c r="Z58" i="4"/>
  <c r="Z60" i="4" s="1"/>
  <c r="V58" i="4"/>
  <c r="V60" i="4" s="1"/>
  <c r="N58" i="4"/>
  <c r="N60" i="4" s="1"/>
  <c r="Q58" i="4"/>
  <c r="Q60" i="4" s="1"/>
  <c r="AF58" i="4"/>
  <c r="O58" i="4"/>
  <c r="O60" i="4" s="1"/>
  <c r="K58" i="4"/>
  <c r="K60" i="4" s="1"/>
  <c r="AB58" i="4"/>
  <c r="AB60" i="4" s="1"/>
  <c r="Q78" i="4"/>
  <c r="Q80" i="4" s="1"/>
  <c r="L58" i="4"/>
  <c r="L60" i="4" s="1"/>
  <c r="T58" i="4"/>
  <c r="T60" i="4" s="1"/>
  <c r="AI58" i="4"/>
  <c r="AI60" i="4" s="1"/>
  <c r="AL58" i="4"/>
  <c r="AL60" i="4" s="1"/>
  <c r="AC58" i="4"/>
  <c r="AC60" i="4" s="1"/>
  <c r="AG58" i="4"/>
  <c r="AG60" i="4" s="1"/>
  <c r="H58" i="4"/>
  <c r="I58" i="4"/>
  <c r="I60" i="4" s="1"/>
  <c r="M58" i="4"/>
  <c r="M60" i="4" s="1"/>
  <c r="P58" i="4"/>
  <c r="AJ58" i="4"/>
  <c r="AJ60" i="4" s="1"/>
  <c r="Y58" i="4"/>
  <c r="Y60" i="4" s="1"/>
  <c r="J58" i="4"/>
  <c r="J60" i="4" s="1"/>
  <c r="U58" i="4"/>
  <c r="U60" i="4" s="1"/>
  <c r="AD58" i="4"/>
  <c r="AD60" i="4" s="1"/>
  <c r="W58" i="4"/>
  <c r="W60" i="4" s="1"/>
  <c r="AH58" i="4"/>
  <c r="AH60" i="4" s="1"/>
  <c r="AM58" i="4"/>
  <c r="AM60" i="4" s="1"/>
  <c r="AE58" i="4"/>
  <c r="AE60" i="4" s="1"/>
  <c r="S58" i="4"/>
  <c r="S60" i="4" s="1"/>
  <c r="AK58" i="4"/>
  <c r="AK60" i="4" s="1"/>
  <c r="X58" i="4"/>
  <c r="AN57" i="4"/>
  <c r="AR57" i="4" s="1"/>
  <c r="AQ57" i="4"/>
  <c r="AU57" i="4" s="1"/>
  <c r="AP57" i="4"/>
  <c r="AT57" i="4" s="1"/>
  <c r="AO57" i="4"/>
  <c r="AS57" i="4" s="1"/>
  <c r="X78" i="4" a="1"/>
  <c r="AA78" i="4" a="1"/>
  <c r="AH78" i="4" a="1"/>
  <c r="V78" i="4" a="1"/>
  <c r="Z33" i="4" a="1"/>
  <c r="J78" i="4" a="1"/>
  <c r="AE78" i="4" a="1"/>
  <c r="L78" i="4" a="1"/>
  <c r="AM78" i="4" a="1"/>
  <c r="U78" i="4" a="1"/>
  <c r="AL78" i="4" a="1"/>
  <c r="AJ78" i="4" a="1"/>
  <c r="N78" i="4" a="1"/>
  <c r="O78" i="4" a="1"/>
  <c r="P78" i="4" a="1"/>
  <c r="AD78" i="4" a="1"/>
  <c r="Y78" i="4" a="1"/>
  <c r="H78" i="4" a="1"/>
  <c r="AK78" i="4" a="1"/>
  <c r="AF78" i="4" a="1"/>
  <c r="AB78" i="4" a="1"/>
  <c r="R78" i="4" a="1"/>
  <c r="AC78" i="4" a="1"/>
  <c r="Z78" i="4" a="1"/>
  <c r="W78" i="4" a="1"/>
  <c r="AG78" i="4" a="1"/>
  <c r="K78" i="4" a="1"/>
  <c r="S78" i="4" a="1"/>
  <c r="I78" i="4" a="1"/>
  <c r="T78" i="4" a="1"/>
  <c r="M78" i="4" a="1"/>
  <c r="AI78" i="4" a="1"/>
  <c r="K69" i="7" l="1"/>
  <c r="AV64" i="7"/>
  <c r="AD69" i="7"/>
  <c r="AN20" i="4"/>
  <c r="AR20" i="4" s="1"/>
  <c r="T32" i="4"/>
  <c r="M32" i="4"/>
  <c r="AP20" i="4"/>
  <c r="AT20" i="4" s="1"/>
  <c r="K32" i="4"/>
  <c r="AQ18" i="4"/>
  <c r="AU18" i="4" s="1"/>
  <c r="AK32" i="4"/>
  <c r="R32" i="4"/>
  <c r="AK69" i="7"/>
  <c r="AI32" i="4"/>
  <c r="W32" i="4"/>
  <c r="AG32" i="4"/>
  <c r="AH32" i="4"/>
  <c r="I32" i="4"/>
  <c r="W69" i="7"/>
  <c r="AD32" i="4"/>
  <c r="M69" i="7"/>
  <c r="Z32" i="4"/>
  <c r="U32" i="4"/>
  <c r="X32" i="4"/>
  <c r="N32" i="4"/>
  <c r="AI69" i="7"/>
  <c r="U69" i="7"/>
  <c r="AE69" i="7"/>
  <c r="AV17" i="4"/>
  <c r="AQ20" i="4"/>
  <c r="AU20" i="4" s="1"/>
  <c r="AF32" i="4"/>
  <c r="J32" i="4"/>
  <c r="AC32" i="4"/>
  <c r="O32" i="4"/>
  <c r="Z69" i="7"/>
  <c r="P69" i="7"/>
  <c r="AA69" i="7"/>
  <c r="L32" i="4"/>
  <c r="AA32" i="4"/>
  <c r="P32" i="4"/>
  <c r="Y32" i="4"/>
  <c r="Q69" i="7"/>
  <c r="AG69" i="7"/>
  <c r="L69" i="7"/>
  <c r="J69" i="7"/>
  <c r="O69" i="7"/>
  <c r="I69" i="7"/>
  <c r="S32" i="4"/>
  <c r="X69" i="7"/>
  <c r="H32" i="4"/>
  <c r="AB32" i="4"/>
  <c r="T69" i="7"/>
  <c r="Y69" i="7"/>
  <c r="AL32" i="4"/>
  <c r="AJ32" i="4"/>
  <c r="AE32" i="4"/>
  <c r="Q32" i="4"/>
  <c r="AB69" i="7"/>
  <c r="AM69" i="7"/>
  <c r="AC69" i="7"/>
  <c r="AO20" i="4"/>
  <c r="AS20" i="4" s="1"/>
  <c r="Z33" i="4"/>
  <c r="Z35" i="4" s="1"/>
  <c r="AO18" i="4"/>
  <c r="AS18" i="4" s="1"/>
  <c r="V69" i="7"/>
  <c r="S69" i="7"/>
  <c r="H69" i="7"/>
  <c r="R69" i="7"/>
  <c r="V32" i="4"/>
  <c r="AP18" i="4"/>
  <c r="AT18" i="4" s="1"/>
  <c r="AL69" i="7"/>
  <c r="N69" i="7"/>
  <c r="AJ69" i="7"/>
  <c r="AF69" i="7"/>
  <c r="AN18" i="4"/>
  <c r="AR18" i="4" s="1"/>
  <c r="AV24" i="7"/>
  <c r="AP44" i="7"/>
  <c r="AT44" i="7" s="1"/>
  <c r="AQ44" i="7"/>
  <c r="AU44" i="7" s="1"/>
  <c r="AO44" i="7"/>
  <c r="AS44" i="7" s="1"/>
  <c r="AN44" i="7"/>
  <c r="AR44" i="7" s="1"/>
  <c r="P78" i="4"/>
  <c r="P80" i="4" s="1"/>
  <c r="AI78" i="4"/>
  <c r="AI80" i="4" s="1"/>
  <c r="J78" i="4"/>
  <c r="J80" i="4" s="1"/>
  <c r="AK78" i="4"/>
  <c r="AK80" i="4" s="1"/>
  <c r="W78" i="4"/>
  <c r="W80" i="4" s="1"/>
  <c r="S78" i="4"/>
  <c r="S80" i="4" s="1"/>
  <c r="AE78" i="4"/>
  <c r="AE80" i="4" s="1"/>
  <c r="Z78" i="4"/>
  <c r="Z80" i="4" s="1"/>
  <c r="O78" i="4"/>
  <c r="O80" i="4" s="1"/>
  <c r="AQ77" i="4"/>
  <c r="AU77" i="4" s="1"/>
  <c r="H78" i="4"/>
  <c r="H80" i="4" s="1"/>
  <c r="U78" i="4"/>
  <c r="U80" i="4" s="1"/>
  <c r="AF78" i="4"/>
  <c r="AF80" i="4" s="1"/>
  <c r="V78" i="4"/>
  <c r="V80" i="4" s="1"/>
  <c r="Y78" i="4"/>
  <c r="Y80" i="4" s="1"/>
  <c r="AB78" i="4"/>
  <c r="AB80" i="4" s="1"/>
  <c r="AG78" i="4"/>
  <c r="AG80" i="4" s="1"/>
  <c r="T78" i="4"/>
  <c r="T80" i="4" s="1"/>
  <c r="AD78" i="4"/>
  <c r="AD80" i="4" s="1"/>
  <c r="N78" i="4"/>
  <c r="N80" i="4" s="1"/>
  <c r="AJ78" i="4"/>
  <c r="AJ80" i="4" s="1"/>
  <c r="R78" i="4"/>
  <c r="R80" i="4" s="1"/>
  <c r="AL78" i="4"/>
  <c r="AL80" i="4" s="1"/>
  <c r="X78" i="4"/>
  <c r="X80" i="4" s="1"/>
  <c r="K78" i="4"/>
  <c r="K80" i="4" s="1"/>
  <c r="AO77" i="4"/>
  <c r="AS77" i="4" s="1"/>
  <c r="L78" i="4"/>
  <c r="L80" i="4" s="1"/>
  <c r="M78" i="4"/>
  <c r="M80" i="4" s="1"/>
  <c r="AM78" i="4"/>
  <c r="AM80" i="4" s="1"/>
  <c r="AA78" i="4"/>
  <c r="AA80" i="4" s="1"/>
  <c r="AH78" i="4"/>
  <c r="AH80" i="4" s="1"/>
  <c r="I78" i="4"/>
  <c r="I80" i="4" s="1"/>
  <c r="AC78" i="4"/>
  <c r="AC80" i="4" s="1"/>
  <c r="AN77" i="4"/>
  <c r="AR77" i="4" s="1"/>
  <c r="AP77" i="4"/>
  <c r="AT77" i="4" s="1"/>
  <c r="X60" i="4"/>
  <c r="AP60" i="4" s="1"/>
  <c r="AT60" i="4" s="1"/>
  <c r="AP58" i="4"/>
  <c r="AT58" i="4" s="1"/>
  <c r="AF60" i="4"/>
  <c r="AQ60" i="4" s="1"/>
  <c r="AU60" i="4" s="1"/>
  <c r="AQ58" i="4"/>
  <c r="AU58" i="4" s="1"/>
  <c r="P60" i="4"/>
  <c r="AO60" i="4" s="1"/>
  <c r="AS60" i="4" s="1"/>
  <c r="AO58" i="4"/>
  <c r="AS58" i="4" s="1"/>
  <c r="H60" i="4"/>
  <c r="AN60" i="4" s="1"/>
  <c r="AR60" i="4" s="1"/>
  <c r="AN58" i="4"/>
  <c r="AR58" i="4" s="1"/>
  <c r="AV57" i="4"/>
  <c r="AG33" i="4" a="1"/>
  <c r="AF33" i="4" a="1"/>
  <c r="AB33" i="4" a="1"/>
  <c r="AJ33" i="4" a="1"/>
  <c r="J33" i="4" a="1"/>
  <c r="O33" i="4" a="1"/>
  <c r="AK33" i="4" a="1"/>
  <c r="T33" i="4" a="1"/>
  <c r="R33" i="4" a="1"/>
  <c r="V33" i="4" a="1"/>
  <c r="M33" i="4" a="1"/>
  <c r="L33" i="4" a="1"/>
  <c r="AM33" i="4" a="1"/>
  <c r="AD33" i="4" a="1"/>
  <c r="AI33" i="4" a="1"/>
  <c r="AC33" i="4" a="1"/>
  <c r="S33" i="4" a="1"/>
  <c r="U33" i="4" a="1"/>
  <c r="P33" i="4" a="1"/>
  <c r="H33" i="4" a="1"/>
  <c r="Y33" i="4" a="1"/>
  <c r="K33" i="4" a="1"/>
  <c r="Q33" i="4" a="1"/>
  <c r="AE33" i="4" a="1"/>
  <c r="I33" i="4" a="1"/>
  <c r="AH33" i="4" a="1"/>
  <c r="N33" i="4" a="1"/>
  <c r="W33" i="4" a="1"/>
  <c r="AL33" i="4" a="1"/>
  <c r="AA33" i="4" a="1"/>
  <c r="X33" i="4" a="1"/>
  <c r="AN32" i="4" l="1"/>
  <c r="AR32" i="4" s="1"/>
  <c r="AD33" i="4"/>
  <c r="AD35" i="4" s="1"/>
  <c r="AF33" i="4"/>
  <c r="AF35" i="4" s="1"/>
  <c r="AM33" i="4"/>
  <c r="AM35" i="4" s="1"/>
  <c r="AP69" i="7"/>
  <c r="AT69" i="7" s="1"/>
  <c r="AQ32" i="4"/>
  <c r="AU32" i="4" s="1"/>
  <c r="T33" i="4"/>
  <c r="T35" i="4" s="1"/>
  <c r="J33" i="4"/>
  <c r="J35" i="4" s="1"/>
  <c r="V33" i="4"/>
  <c r="V35" i="4" s="1"/>
  <c r="AK33" i="4"/>
  <c r="AK35" i="4" s="1"/>
  <c r="X33" i="4"/>
  <c r="X35" i="4" s="1"/>
  <c r="AV20" i="4"/>
  <c r="A34" i="4" s="1"/>
  <c r="B34" i="4" s="1"/>
  <c r="AO32" i="4"/>
  <c r="AS32" i="4" s="1"/>
  <c r="R33" i="4"/>
  <c r="R35" i="4" s="1"/>
  <c r="AL33" i="4"/>
  <c r="AL35" i="4" s="1"/>
  <c r="AI33" i="4"/>
  <c r="AI35" i="4" s="1"/>
  <c r="AC33" i="4"/>
  <c r="AC35" i="4" s="1"/>
  <c r="K33" i="4"/>
  <c r="K35" i="4" s="1"/>
  <c r="W33" i="4"/>
  <c r="W35" i="4" s="1"/>
  <c r="N33" i="4"/>
  <c r="N35" i="4" s="1"/>
  <c r="S33" i="4"/>
  <c r="S35" i="4" s="1"/>
  <c r="H33" i="4"/>
  <c r="H35" i="4" s="1"/>
  <c r="Y33" i="4"/>
  <c r="Y35" i="4" s="1"/>
  <c r="AE33" i="4"/>
  <c r="AE35" i="4" s="1"/>
  <c r="M33" i="4"/>
  <c r="M35" i="4" s="1"/>
  <c r="Q33" i="4"/>
  <c r="Q35" i="4" s="1"/>
  <c r="O33" i="4"/>
  <c r="O35" i="4" s="1"/>
  <c r="AA33" i="4"/>
  <c r="AA35" i="4" s="1"/>
  <c r="AH33" i="4"/>
  <c r="AH35" i="4" s="1"/>
  <c r="AB33" i="4"/>
  <c r="AB35" i="4" s="1"/>
  <c r="AJ33" i="4"/>
  <c r="AJ35" i="4" s="1"/>
  <c r="L33" i="4"/>
  <c r="L35" i="4" s="1"/>
  <c r="P33" i="4"/>
  <c r="P35" i="4" s="1"/>
  <c r="AG33" i="4"/>
  <c r="AG35" i="4" s="1"/>
  <c r="U33" i="4"/>
  <c r="U35" i="4" s="1"/>
  <c r="AN69" i="7"/>
  <c r="AR69" i="7" s="1"/>
  <c r="AP32" i="4"/>
  <c r="AT32" i="4" s="1"/>
  <c r="AQ69" i="7"/>
  <c r="AU69" i="7" s="1"/>
  <c r="AO69" i="7"/>
  <c r="AS69" i="7" s="1"/>
  <c r="I33" i="4"/>
  <c r="I35" i="4" s="1"/>
  <c r="AV18" i="4"/>
  <c r="AV44" i="7"/>
  <c r="AV77" i="4"/>
  <c r="AO80" i="4"/>
  <c r="AS80" i="4" s="1"/>
  <c r="AV60" i="4"/>
  <c r="A44" i="4" s="1"/>
  <c r="AO78" i="4"/>
  <c r="AS78" i="4" s="1"/>
  <c r="AN80" i="4"/>
  <c r="AR80" i="4" s="1"/>
  <c r="AQ80" i="4"/>
  <c r="AU80" i="4" s="1"/>
  <c r="AN78" i="4"/>
  <c r="AR78" i="4" s="1"/>
  <c r="AQ78" i="4"/>
  <c r="AU78" i="4" s="1"/>
  <c r="AP78" i="4"/>
  <c r="AT78" i="4" s="1"/>
  <c r="AP80" i="4"/>
  <c r="AT80" i="4" s="1"/>
  <c r="AV58" i="4"/>
  <c r="A2" i="7" l="1"/>
  <c r="A18" i="7" s="1"/>
  <c r="B18" i="7" s="1"/>
  <c r="AV32" i="4"/>
  <c r="AV69" i="7"/>
  <c r="AQ35" i="4"/>
  <c r="AU35" i="4" s="1"/>
  <c r="AP33" i="4"/>
  <c r="AT33" i="4" s="1"/>
  <c r="AO35" i="4"/>
  <c r="AS35" i="4" s="1"/>
  <c r="AP35" i="4"/>
  <c r="AT35" i="4" s="1"/>
  <c r="AN35" i="4"/>
  <c r="AR35" i="4" s="1"/>
  <c r="AN33" i="4"/>
  <c r="AR33" i="4" s="1"/>
  <c r="AQ33" i="4"/>
  <c r="AU33" i="4" s="1"/>
  <c r="AO33" i="4"/>
  <c r="AS33" i="4" s="1"/>
  <c r="B44" i="4"/>
  <c r="A12" i="7"/>
  <c r="AV78" i="4"/>
  <c r="AV80" i="4"/>
  <c r="A49" i="4" s="1"/>
  <c r="B2" i="7" l="1"/>
  <c r="T19" i="7" s="1"/>
  <c r="AV33" i="4"/>
  <c r="AV35" i="4"/>
  <c r="A38" i="4" s="1"/>
  <c r="A25" i="4" s="1"/>
  <c r="B25" i="4" s="1"/>
  <c r="B49" i="4"/>
  <c r="A17" i="7"/>
  <c r="B12" i="7"/>
  <c r="A26" i="7"/>
  <c r="B26" i="7" s="1"/>
  <c r="J2" i="7"/>
  <c r="AA2" i="7"/>
  <c r="AI2" i="7"/>
  <c r="S2" i="7"/>
  <c r="AB2" i="7"/>
  <c r="Y2" i="7"/>
  <c r="AL2" i="7"/>
  <c r="H2" i="7"/>
  <c r="T2" i="7"/>
  <c r="Q2" i="7"/>
  <c r="X2" i="7"/>
  <c r="AC2" i="7"/>
  <c r="AE2" i="7"/>
  <c r="AJ2" i="7"/>
  <c r="AG2" i="7"/>
  <c r="N2" i="7"/>
  <c r="V2" i="7"/>
  <c r="AF2" i="7"/>
  <c r="L2" i="7"/>
  <c r="M2" i="7"/>
  <c r="AH2" i="7"/>
  <c r="Z2" i="7"/>
  <c r="O2" i="7"/>
  <c r="W2" i="7"/>
  <c r="AD2" i="7"/>
  <c r="R2" i="7"/>
  <c r="AM2" i="7"/>
  <c r="K2" i="7"/>
  <c r="P2" i="7"/>
  <c r="I2" i="7"/>
  <c r="U2" i="7"/>
  <c r="AK2" i="7"/>
  <c r="L3" i="7" a="1"/>
  <c r="J3" i="7" a="1"/>
  <c r="U3" i="7" a="1"/>
  <c r="K3" i="7" a="1"/>
  <c r="AC3" i="7" a="1"/>
  <c r="AB3" i="7" a="1"/>
  <c r="AL3" i="7" a="1"/>
  <c r="R3" i="7" a="1"/>
  <c r="P3" i="7" a="1"/>
  <c r="V3" i="7" a="1"/>
  <c r="AK3" i="7" a="1"/>
  <c r="AM3" i="7" a="1"/>
  <c r="AE3" i="7" a="1"/>
  <c r="T3" i="7" a="1"/>
  <c r="AD3" i="7" a="1"/>
  <c r="AF3" i="7" a="1"/>
  <c r="N3" i="7" a="1"/>
  <c r="Z3" i="7" a="1"/>
  <c r="AA3" i="7" a="1"/>
  <c r="H3" i="7" a="1"/>
  <c r="W3" i="7" a="1"/>
  <c r="S3" i="7" a="1"/>
  <c r="AJ3" i="7" a="1"/>
  <c r="M3" i="7" a="1"/>
  <c r="AG3" i="7" a="1"/>
  <c r="X3" i="7" a="1"/>
  <c r="O3" i="7" a="1"/>
  <c r="Q3" i="7" a="1"/>
  <c r="AI3" i="7" a="1"/>
  <c r="AH3" i="7" a="1"/>
  <c r="I3" i="7" a="1"/>
  <c r="Y3" i="7" a="1"/>
  <c r="AG19" i="7" l="1"/>
  <c r="O19" i="7"/>
  <c r="M19" i="7"/>
  <c r="J19" i="7"/>
  <c r="I19" i="7"/>
  <c r="AC19" i="7"/>
  <c r="Y19" i="7"/>
  <c r="AD19" i="7"/>
  <c r="X19" i="7"/>
  <c r="H19" i="7"/>
  <c r="R19" i="7"/>
  <c r="K19" i="7"/>
  <c r="AJ19" i="7"/>
  <c r="AK19" i="7"/>
  <c r="AA19" i="7"/>
  <c r="Z19" i="7"/>
  <c r="AB19" i="7"/>
  <c r="V19" i="7"/>
  <c r="P19" i="7"/>
  <c r="L19" i="7"/>
  <c r="U19" i="7"/>
  <c r="AH19" i="7"/>
  <c r="N19" i="7"/>
  <c r="AE19" i="7"/>
  <c r="AM19" i="7"/>
  <c r="Q19" i="7"/>
  <c r="AL19" i="7"/>
  <c r="S19" i="7"/>
  <c r="W19" i="7"/>
  <c r="AF19" i="7"/>
  <c r="AI19" i="7"/>
  <c r="A6" i="7"/>
  <c r="B6" i="7" s="1"/>
  <c r="Q4" i="7" s="1"/>
  <c r="B38" i="4"/>
  <c r="AK37" i="4"/>
  <c r="AF37" i="4"/>
  <c r="AL37" i="4"/>
  <c r="AM37" i="4"/>
  <c r="Q37" i="4"/>
  <c r="L37" i="4"/>
  <c r="AB37" i="4"/>
  <c r="T37" i="4"/>
  <c r="AA37" i="4"/>
  <c r="AH37" i="4"/>
  <c r="H37" i="4"/>
  <c r="U37" i="4"/>
  <c r="X37" i="4"/>
  <c r="Y37" i="4"/>
  <c r="R37" i="4"/>
  <c r="AE37" i="4"/>
  <c r="P37" i="4"/>
  <c r="M37" i="4"/>
  <c r="I37" i="4"/>
  <c r="W37" i="4"/>
  <c r="AI37" i="4"/>
  <c r="Z37" i="4"/>
  <c r="AG37" i="4"/>
  <c r="J37" i="4"/>
  <c r="O37" i="4"/>
  <c r="N37" i="4"/>
  <c r="AD37" i="4"/>
  <c r="AC37" i="4"/>
  <c r="S37" i="4"/>
  <c r="AJ37" i="4"/>
  <c r="V37" i="4"/>
  <c r="K37" i="4"/>
  <c r="AM42" i="7"/>
  <c r="X42" i="7"/>
  <c r="K42" i="7"/>
  <c r="M42" i="7"/>
  <c r="AJ42" i="7"/>
  <c r="Z42" i="7"/>
  <c r="AE42" i="7"/>
  <c r="N42" i="7"/>
  <c r="AI42" i="7"/>
  <c r="I42" i="7"/>
  <c r="W42" i="7"/>
  <c r="AD42" i="7"/>
  <c r="Q42" i="7"/>
  <c r="AK42" i="7"/>
  <c r="O42" i="7"/>
  <c r="U42" i="7"/>
  <c r="AB42" i="7"/>
  <c r="AH42" i="7"/>
  <c r="J42" i="7"/>
  <c r="AL42" i="7"/>
  <c r="P42" i="7"/>
  <c r="AC42" i="7"/>
  <c r="H42" i="7"/>
  <c r="S42" i="7"/>
  <c r="AG42" i="7"/>
  <c r="T42" i="7"/>
  <c r="V42" i="7"/>
  <c r="R42" i="7"/>
  <c r="L42" i="7"/>
  <c r="AF42" i="7"/>
  <c r="Y42" i="7"/>
  <c r="AA42" i="7"/>
  <c r="R59" i="7"/>
  <c r="I59" i="7"/>
  <c r="AK59" i="7"/>
  <c r="AC59" i="7"/>
  <c r="O59" i="7"/>
  <c r="X59" i="7"/>
  <c r="N59" i="7"/>
  <c r="K59" i="7"/>
  <c r="J59" i="7"/>
  <c r="Q59" i="7"/>
  <c r="H59" i="7"/>
  <c r="AA59" i="7"/>
  <c r="V59" i="7"/>
  <c r="AM59" i="7"/>
  <c r="AI59" i="7"/>
  <c r="AJ59" i="7"/>
  <c r="AE59" i="7"/>
  <c r="M59" i="7"/>
  <c r="AH59" i="7"/>
  <c r="AL59" i="7"/>
  <c r="P59" i="7"/>
  <c r="Z59" i="7"/>
  <c r="AB59" i="7"/>
  <c r="AF59" i="7"/>
  <c r="W59" i="7"/>
  <c r="Y59" i="7"/>
  <c r="AD59" i="7"/>
  <c r="T59" i="7"/>
  <c r="U59" i="7"/>
  <c r="AG59" i="7"/>
  <c r="S59" i="7"/>
  <c r="L59" i="7"/>
  <c r="B17" i="7"/>
  <c r="A30" i="7"/>
  <c r="B30" i="7" s="1"/>
  <c r="Q3" i="7"/>
  <c r="Y3" i="7"/>
  <c r="T3" i="7"/>
  <c r="M3" i="7"/>
  <c r="AM3" i="7"/>
  <c r="N3" i="7"/>
  <c r="Z3" i="7"/>
  <c r="AH3" i="7"/>
  <c r="S3" i="7"/>
  <c r="AC3" i="7"/>
  <c r="R3" i="7"/>
  <c r="I3" i="7"/>
  <c r="AA3" i="7"/>
  <c r="X3" i="7"/>
  <c r="U3" i="7"/>
  <c r="V3" i="7"/>
  <c r="AF3" i="7"/>
  <c r="AJ3" i="7"/>
  <c r="AB3" i="7"/>
  <c r="K3" i="7"/>
  <c r="W3" i="7"/>
  <c r="P3" i="7"/>
  <c r="AG3" i="7"/>
  <c r="AL3" i="7"/>
  <c r="L3" i="7"/>
  <c r="AK3" i="7"/>
  <c r="J3" i="7"/>
  <c r="O3" i="7"/>
  <c r="AI3" i="7"/>
  <c r="AD3" i="7"/>
  <c r="H3" i="7"/>
  <c r="AE3" i="7"/>
  <c r="AP2" i="7"/>
  <c r="AT2" i="7" s="1"/>
  <c r="AQ2" i="7"/>
  <c r="AU2" i="7" s="1"/>
  <c r="AO2" i="7"/>
  <c r="AS2" i="7" s="1"/>
  <c r="AN2" i="7"/>
  <c r="AR2" i="7" s="1"/>
  <c r="N38" i="4" a="1"/>
  <c r="S43" i="7" a="1"/>
  <c r="K38" i="4" a="1"/>
  <c r="R43" i="7" a="1"/>
  <c r="S38" i="4" a="1"/>
  <c r="AB43" i="7" a="1"/>
  <c r="AM38" i="4" a="1"/>
  <c r="U38" i="4" a="1"/>
  <c r="K43" i="7" a="1"/>
  <c r="AL38" i="4" a="1"/>
  <c r="AK43" i="7" a="1"/>
  <c r="L38" i="4" a="1"/>
  <c r="AF43" i="7" a="1"/>
  <c r="Y43" i="7" a="1"/>
  <c r="AL43" i="7" a="1"/>
  <c r="I38" i="4" a="1"/>
  <c r="AJ38" i="4" a="1"/>
  <c r="AA43" i="7" a="1"/>
  <c r="H43" i="7" a="1"/>
  <c r="AI38" i="4" a="1"/>
  <c r="X43" i="7" a="1"/>
  <c r="W38" i="4" a="1"/>
  <c r="P43" i="7" a="1"/>
  <c r="M38" i="4" a="1"/>
  <c r="N43" i="7" a="1"/>
  <c r="U43" i="7" a="1"/>
  <c r="Q43" i="7" a="1"/>
  <c r="J43" i="7" a="1"/>
  <c r="O38" i="4" a="1"/>
  <c r="AB38" i="4" a="1"/>
  <c r="O43" i="7" a="1"/>
  <c r="AC43" i="7" a="1"/>
  <c r="AH38" i="4" a="1"/>
  <c r="AI43" i="7" a="1"/>
  <c r="AG43" i="7" a="1"/>
  <c r="AA38" i="4" a="1"/>
  <c r="Z43" i="7" a="1"/>
  <c r="AD38" i="4" a="1"/>
  <c r="L43" i="7" a="1"/>
  <c r="H38" i="4" a="1"/>
  <c r="T43" i="7" a="1"/>
  <c r="X38" i="4" a="1"/>
  <c r="M43" i="7" a="1"/>
  <c r="R38" i="4" a="1"/>
  <c r="I43" i="7" a="1"/>
  <c r="P38" i="4" a="1"/>
  <c r="Q38" i="4" a="1"/>
  <c r="AJ43" i="7" a="1"/>
  <c r="AF38" i="4" a="1"/>
  <c r="AD43" i="7" a="1"/>
  <c r="AE38" i="4" a="1"/>
  <c r="V38" i="4" a="1"/>
  <c r="J38" i="4" a="1"/>
  <c r="AE43" i="7" a="1"/>
  <c r="Z38" i="4" a="1"/>
  <c r="AM43" i="7" a="1"/>
  <c r="AG38" i="4" a="1"/>
  <c r="V43" i="7" a="1"/>
  <c r="AC38" i="4" a="1"/>
  <c r="T38" i="4" a="1"/>
  <c r="AH43" i="7" a="1"/>
  <c r="Y38" i="4" a="1"/>
  <c r="W43" i="7" a="1"/>
  <c r="AK38" i="4" a="1"/>
  <c r="N4" i="7" l="1"/>
  <c r="N5" i="7" s="1"/>
  <c r="H4" i="7"/>
  <c r="H5" i="7" s="1"/>
  <c r="X4" i="7"/>
  <c r="X5" i="7" s="1"/>
  <c r="AQ19" i="7"/>
  <c r="AU19" i="7" s="1"/>
  <c r="AO19" i="7"/>
  <c r="AS19" i="7" s="1"/>
  <c r="AN19" i="7"/>
  <c r="AR19" i="7" s="1"/>
  <c r="S4" i="7"/>
  <c r="S5" i="7" s="1"/>
  <c r="AK4" i="7"/>
  <c r="AK5" i="7" s="1"/>
  <c r="U4" i="7"/>
  <c r="U5" i="7" s="1"/>
  <c r="Z4" i="7"/>
  <c r="Z5" i="7" s="1"/>
  <c r="AB4" i="7"/>
  <c r="AB5" i="7" s="1"/>
  <c r="AE4" i="7"/>
  <c r="AE5" i="7" s="1"/>
  <c r="AA4" i="7"/>
  <c r="AA5" i="7" s="1"/>
  <c r="T4" i="7"/>
  <c r="T5" i="7" s="1"/>
  <c r="Q5" i="7"/>
  <c r="AD4" i="7"/>
  <c r="AD5" i="7" s="1"/>
  <c r="V4" i="7"/>
  <c r="V5" i="7" s="1"/>
  <c r="L4" i="7"/>
  <c r="L5" i="7" s="1"/>
  <c r="M4" i="7"/>
  <c r="M5" i="7" s="1"/>
  <c r="AJ4" i="7"/>
  <c r="AJ5" i="7" s="1"/>
  <c r="AG4" i="7"/>
  <c r="AG5" i="7" s="1"/>
  <c r="AM4" i="7"/>
  <c r="AM5" i="7" s="1"/>
  <c r="AL4" i="7"/>
  <c r="AL5" i="7" s="1"/>
  <c r="P4" i="7"/>
  <c r="P5" i="7" s="1"/>
  <c r="AP19" i="7"/>
  <c r="AT19" i="7" s="1"/>
  <c r="AF4" i="7"/>
  <c r="AF5" i="7" s="1"/>
  <c r="AC4" i="7"/>
  <c r="AC5" i="7" s="1"/>
  <c r="O4" i="7"/>
  <c r="O5" i="7" s="1"/>
  <c r="R4" i="7"/>
  <c r="R5" i="7" s="1"/>
  <c r="J4" i="7"/>
  <c r="J5" i="7" s="1"/>
  <c r="AI4" i="7"/>
  <c r="AI5" i="7" s="1"/>
  <c r="I4" i="7"/>
  <c r="I5" i="7" s="1"/>
  <c r="K4" i="7"/>
  <c r="K5" i="7" s="1"/>
  <c r="W4" i="7"/>
  <c r="W5" i="7" s="1"/>
  <c r="AH4" i="7"/>
  <c r="Y4" i="7"/>
  <c r="Y5" i="7" s="1"/>
  <c r="AP37" i="4"/>
  <c r="AT37" i="4" s="1"/>
  <c r="AH38" i="4"/>
  <c r="AH40" i="4" s="1"/>
  <c r="J38" i="4"/>
  <c r="J40" i="4" s="1"/>
  <c r="Z38" i="4"/>
  <c r="Z40" i="4" s="1"/>
  <c r="AE38" i="4"/>
  <c r="AE40" i="4" s="1"/>
  <c r="U38" i="4"/>
  <c r="U40" i="4" s="1"/>
  <c r="T38" i="4"/>
  <c r="T40" i="4" s="1"/>
  <c r="P38" i="4"/>
  <c r="P40" i="4" s="1"/>
  <c r="N38" i="4"/>
  <c r="N40" i="4" s="1"/>
  <c r="I38" i="4"/>
  <c r="I40" i="4" s="1"/>
  <c r="S38" i="4"/>
  <c r="S40" i="4" s="1"/>
  <c r="AQ37" i="4"/>
  <c r="AU37" i="4" s="1"/>
  <c r="AO37" i="4"/>
  <c r="AS37" i="4" s="1"/>
  <c r="AK38" i="4"/>
  <c r="AK40" i="4" s="1"/>
  <c r="AF38" i="4"/>
  <c r="AF40" i="4" s="1"/>
  <c r="AM38" i="4"/>
  <c r="AM40" i="4" s="1"/>
  <c r="W38" i="4"/>
  <c r="W40" i="4" s="1"/>
  <c r="AL38" i="4"/>
  <c r="AL40" i="4" s="1"/>
  <c r="AA38" i="4"/>
  <c r="AA40" i="4" s="1"/>
  <c r="AD38" i="4"/>
  <c r="AD40" i="4" s="1"/>
  <c r="AI38" i="4"/>
  <c r="AI40" i="4" s="1"/>
  <c r="H38" i="4"/>
  <c r="H40" i="4" s="1"/>
  <c r="M38" i="4"/>
  <c r="M40" i="4" s="1"/>
  <c r="V38" i="4"/>
  <c r="V40" i="4" s="1"/>
  <c r="O38" i="4"/>
  <c r="O40" i="4" s="1"/>
  <c r="Q38" i="4"/>
  <c r="Q40" i="4" s="1"/>
  <c r="AN37" i="4"/>
  <c r="AR37" i="4" s="1"/>
  <c r="AJ38" i="4"/>
  <c r="AJ40" i="4" s="1"/>
  <c r="AC38" i="4"/>
  <c r="AC40" i="4" s="1"/>
  <c r="R38" i="4"/>
  <c r="R40" i="4" s="1"/>
  <c r="X38" i="4"/>
  <c r="X40" i="4" s="1"/>
  <c r="K38" i="4"/>
  <c r="K40" i="4" s="1"/>
  <c r="L38" i="4"/>
  <c r="L40" i="4" s="1"/>
  <c r="AG38" i="4"/>
  <c r="AG40" i="4" s="1"/>
  <c r="Y38" i="4"/>
  <c r="Y40" i="4" s="1"/>
  <c r="AB38" i="4"/>
  <c r="AB40" i="4" s="1"/>
  <c r="Y43" i="7"/>
  <c r="Y45" i="7" s="1"/>
  <c r="V43" i="7"/>
  <c r="V45" i="7" s="1"/>
  <c r="AD43" i="7"/>
  <c r="AD45" i="7" s="1"/>
  <c r="S43" i="7"/>
  <c r="S45" i="7" s="1"/>
  <c r="AK43" i="7"/>
  <c r="AK45" i="7" s="1"/>
  <c r="I43" i="7"/>
  <c r="I45" i="7" s="1"/>
  <c r="J43" i="7"/>
  <c r="J45" i="7" s="1"/>
  <c r="AC43" i="7"/>
  <c r="AC45" i="7" s="1"/>
  <c r="X43" i="7"/>
  <c r="K43" i="7"/>
  <c r="K45" i="7" s="1"/>
  <c r="AE43" i="7"/>
  <c r="AE45" i="7" s="1"/>
  <c r="W43" i="7"/>
  <c r="W45" i="7" s="1"/>
  <c r="AL43" i="7"/>
  <c r="AL45" i="7" s="1"/>
  <c r="AG43" i="7"/>
  <c r="AG45" i="7" s="1"/>
  <c r="O43" i="7"/>
  <c r="O45" i="7" s="1"/>
  <c r="AI43" i="7"/>
  <c r="AI45" i="7" s="1"/>
  <c r="P43" i="7"/>
  <c r="AJ43" i="7"/>
  <c r="AJ45" i="7" s="1"/>
  <c r="M43" i="7"/>
  <c r="M45" i="7" s="1"/>
  <c r="AA43" i="7"/>
  <c r="AA45" i="7" s="1"/>
  <c r="AH43" i="7"/>
  <c r="AH45" i="7" s="1"/>
  <c r="Q43" i="7"/>
  <c r="Q45" i="7" s="1"/>
  <c r="H43" i="7"/>
  <c r="Z43" i="7"/>
  <c r="Z45" i="7" s="1"/>
  <c r="U43" i="7"/>
  <c r="U45" i="7" s="1"/>
  <c r="AB43" i="7"/>
  <c r="AB45" i="7" s="1"/>
  <c r="AF43" i="7"/>
  <c r="R43" i="7"/>
  <c r="R45" i="7" s="1"/>
  <c r="T43" i="7"/>
  <c r="T45" i="7" s="1"/>
  <c r="L43" i="7"/>
  <c r="L45" i="7" s="1"/>
  <c r="N43" i="7"/>
  <c r="N45" i="7" s="1"/>
  <c r="AM43" i="7"/>
  <c r="AM45" i="7" s="1"/>
  <c r="AP59" i="7"/>
  <c r="AT59" i="7" s="1"/>
  <c r="AQ42" i="7"/>
  <c r="AU42" i="7" s="1"/>
  <c r="AO59" i="7"/>
  <c r="AS59" i="7" s="1"/>
  <c r="AO42" i="7"/>
  <c r="AS42" i="7" s="1"/>
  <c r="AN42" i="7"/>
  <c r="AR42" i="7" s="1"/>
  <c r="AN59" i="7"/>
  <c r="AR59" i="7" s="1"/>
  <c r="AK62" i="7"/>
  <c r="T62" i="7"/>
  <c r="AJ62" i="7"/>
  <c r="K62" i="7"/>
  <c r="U62" i="7"/>
  <c r="AG62" i="7"/>
  <c r="AA62" i="7"/>
  <c r="R62" i="7"/>
  <c r="X62" i="7"/>
  <c r="Z62" i="7"/>
  <c r="AC62" i="7"/>
  <c r="J62" i="7"/>
  <c r="S62" i="7"/>
  <c r="AM62" i="7"/>
  <c r="AL62" i="7"/>
  <c r="AI62" i="7"/>
  <c r="AF62" i="7"/>
  <c r="AH62" i="7"/>
  <c r="AB62" i="7"/>
  <c r="W62" i="7"/>
  <c r="P62" i="7"/>
  <c r="L62" i="7"/>
  <c r="I62" i="7"/>
  <c r="O62" i="7"/>
  <c r="H62" i="7"/>
  <c r="AE62" i="7"/>
  <c r="Y62" i="7"/>
  <c r="N62" i="7"/>
  <c r="M62" i="7"/>
  <c r="AD62" i="7"/>
  <c r="Q62" i="7"/>
  <c r="V62" i="7"/>
  <c r="AP42" i="7"/>
  <c r="AT42" i="7" s="1"/>
  <c r="AF79" i="7"/>
  <c r="AH79" i="7"/>
  <c r="AL79" i="7"/>
  <c r="S79" i="7"/>
  <c r="X79" i="7"/>
  <c r="T79" i="7"/>
  <c r="V79" i="7"/>
  <c r="R79" i="7"/>
  <c r="Y79" i="7"/>
  <c r="AE79" i="7"/>
  <c r="M79" i="7"/>
  <c r="AI79" i="7"/>
  <c r="Q79" i="7"/>
  <c r="W79" i="7"/>
  <c r="AA79" i="7"/>
  <c r="AC79" i="7"/>
  <c r="N79" i="7"/>
  <c r="J79" i="7"/>
  <c r="AG79" i="7"/>
  <c r="AD79" i="7"/>
  <c r="I79" i="7"/>
  <c r="K79" i="7"/>
  <c r="U79" i="7"/>
  <c r="O79" i="7"/>
  <c r="Z79" i="7"/>
  <c r="AB79" i="7"/>
  <c r="L79" i="7"/>
  <c r="P79" i="7"/>
  <c r="AK79" i="7"/>
  <c r="H79" i="7"/>
  <c r="AM79" i="7"/>
  <c r="AJ79" i="7"/>
  <c r="AQ59" i="7"/>
  <c r="AU59" i="7" s="1"/>
  <c r="AN3" i="7"/>
  <c r="AR3" i="7" s="1"/>
  <c r="AO3" i="7"/>
  <c r="AS3" i="7" s="1"/>
  <c r="AP3" i="7"/>
  <c r="AT3" i="7" s="1"/>
  <c r="AV2" i="7"/>
  <c r="AQ3" i="7"/>
  <c r="AU3" i="7" s="1"/>
  <c r="AA63" i="7" a="1"/>
  <c r="Y63" i="7" a="1"/>
  <c r="L63" i="7" a="1"/>
  <c r="N63" i="7" a="1"/>
  <c r="M63" i="7" a="1"/>
  <c r="H63" i="7" a="1"/>
  <c r="AG63" i="7" a="1"/>
  <c r="W63" i="7" a="1"/>
  <c r="P63" i="7" a="1"/>
  <c r="AK63" i="7" a="1"/>
  <c r="AB63" i="7" a="1"/>
  <c r="AD63" i="7" a="1"/>
  <c r="V63" i="7" a="1"/>
  <c r="AC63" i="7" a="1"/>
  <c r="I63" i="7" a="1"/>
  <c r="X63" i="7" a="1"/>
  <c r="AL63" i="7" a="1"/>
  <c r="AI63" i="7" a="1"/>
  <c r="J63" i="7" a="1"/>
  <c r="K63" i="7" a="1"/>
  <c r="S63" i="7" a="1"/>
  <c r="U63" i="7" a="1"/>
  <c r="AF63" i="7" a="1"/>
  <c r="AM63" i="7" a="1"/>
  <c r="Q63" i="7" a="1"/>
  <c r="AJ63" i="7" a="1"/>
  <c r="R63" i="7" a="1"/>
  <c r="AH63" i="7" a="1"/>
  <c r="Z63" i="7" a="1"/>
  <c r="AE63" i="7" a="1"/>
  <c r="T63" i="7" a="1"/>
  <c r="O63" i="7" a="1"/>
  <c r="AV19" i="7" l="1"/>
  <c r="AO4" i="7"/>
  <c r="AS4" i="7" s="1"/>
  <c r="AN4" i="7"/>
  <c r="AR4" i="7" s="1"/>
  <c r="AP4" i="7"/>
  <c r="AT4" i="7" s="1"/>
  <c r="AQ4" i="7"/>
  <c r="AU4" i="7" s="1"/>
  <c r="AH5" i="7"/>
  <c r="AQ5" i="7" s="1"/>
  <c r="AU5" i="7" s="1"/>
  <c r="AO5" i="7"/>
  <c r="AS5" i="7" s="1"/>
  <c r="AV37" i="4"/>
  <c r="AQ40" i="4"/>
  <c r="AU40" i="4" s="1"/>
  <c r="AO40" i="4"/>
  <c r="AS40" i="4" s="1"/>
  <c r="AP40" i="4"/>
  <c r="AT40" i="4" s="1"/>
  <c r="AN40" i="4"/>
  <c r="AR40" i="4" s="1"/>
  <c r="AO38" i="4"/>
  <c r="AS38" i="4" s="1"/>
  <c r="AQ38" i="4"/>
  <c r="AU38" i="4" s="1"/>
  <c r="AN5" i="7"/>
  <c r="AR5" i="7" s="1"/>
  <c r="AN38" i="4"/>
  <c r="AR38" i="4" s="1"/>
  <c r="AP5" i="7"/>
  <c r="AT5" i="7" s="1"/>
  <c r="AP38" i="4"/>
  <c r="AT38" i="4" s="1"/>
  <c r="AN79" i="7"/>
  <c r="AR79" i="7" s="1"/>
  <c r="AG63" i="7"/>
  <c r="AG65" i="7" s="1"/>
  <c r="Y63" i="7"/>
  <c r="Y65" i="7" s="1"/>
  <c r="Q63" i="7"/>
  <c r="Q65" i="7" s="1"/>
  <c r="AD63" i="7"/>
  <c r="AD65" i="7" s="1"/>
  <c r="X63" i="7"/>
  <c r="O63" i="7"/>
  <c r="O65" i="7" s="1"/>
  <c r="H63" i="7"/>
  <c r="AB63" i="7"/>
  <c r="AB65" i="7" s="1"/>
  <c r="K63" i="7"/>
  <c r="K65" i="7" s="1"/>
  <c r="M63" i="7"/>
  <c r="M65" i="7" s="1"/>
  <c r="J63" i="7"/>
  <c r="J65" i="7" s="1"/>
  <c r="AH63" i="7"/>
  <c r="AH65" i="7" s="1"/>
  <c r="AE63" i="7"/>
  <c r="AE65" i="7" s="1"/>
  <c r="T63" i="7"/>
  <c r="T65" i="7" s="1"/>
  <c r="AA63" i="7"/>
  <c r="AA65" i="7" s="1"/>
  <c r="W63" i="7"/>
  <c r="W65" i="7" s="1"/>
  <c r="AK63" i="7"/>
  <c r="AK65" i="7" s="1"/>
  <c r="AF63" i="7"/>
  <c r="Z63" i="7"/>
  <c r="Z65" i="7" s="1"/>
  <c r="S63" i="7"/>
  <c r="S65" i="7" s="1"/>
  <c r="AL63" i="7"/>
  <c r="AL65" i="7" s="1"/>
  <c r="I63" i="7"/>
  <c r="I65" i="7" s="1"/>
  <c r="L63" i="7"/>
  <c r="L65" i="7" s="1"/>
  <c r="N63" i="7"/>
  <c r="N65" i="7" s="1"/>
  <c r="AM63" i="7"/>
  <c r="AM65" i="7" s="1"/>
  <c r="P63" i="7"/>
  <c r="AI63" i="7"/>
  <c r="AI65" i="7" s="1"/>
  <c r="AJ63" i="7"/>
  <c r="AJ65" i="7" s="1"/>
  <c r="R63" i="7"/>
  <c r="R65" i="7" s="1"/>
  <c r="U63" i="7"/>
  <c r="U65" i="7" s="1"/>
  <c r="V63" i="7"/>
  <c r="V65" i="7" s="1"/>
  <c r="AC63" i="7"/>
  <c r="AC65" i="7" s="1"/>
  <c r="AN62" i="7"/>
  <c r="AR62" i="7" s="1"/>
  <c r="AQ62" i="7"/>
  <c r="AU62" i="7" s="1"/>
  <c r="AP62" i="7"/>
  <c r="AT62" i="7" s="1"/>
  <c r="AN43" i="7"/>
  <c r="AR43" i="7" s="1"/>
  <c r="H45" i="7"/>
  <c r="AN45" i="7" s="1"/>
  <c r="AR45" i="7" s="1"/>
  <c r="AP79" i="7"/>
  <c r="AT79" i="7" s="1"/>
  <c r="AV59" i="7"/>
  <c r="AO79" i="7"/>
  <c r="AS79" i="7" s="1"/>
  <c r="AV42" i="7"/>
  <c r="AO62" i="7"/>
  <c r="AS62" i="7" s="1"/>
  <c r="AQ43" i="7"/>
  <c r="AU43" i="7" s="1"/>
  <c r="AF45" i="7"/>
  <c r="AQ45" i="7" s="1"/>
  <c r="AU45" i="7" s="1"/>
  <c r="AQ79" i="7"/>
  <c r="AU79" i="7" s="1"/>
  <c r="AO43" i="7"/>
  <c r="AS43" i="7" s="1"/>
  <c r="P45" i="7"/>
  <c r="AO45" i="7" s="1"/>
  <c r="AS45" i="7" s="1"/>
  <c r="X45" i="7"/>
  <c r="AP45" i="7" s="1"/>
  <c r="AT45" i="7" s="1"/>
  <c r="AP43" i="7"/>
  <c r="AT43" i="7" s="1"/>
  <c r="AV3" i="7"/>
  <c r="AV4" i="7" l="1"/>
  <c r="AV40" i="4"/>
  <c r="A39" i="4" s="1"/>
  <c r="B39" i="4" s="1"/>
  <c r="AV5" i="7"/>
  <c r="A38" i="7" s="1"/>
  <c r="A6" i="8" s="1"/>
  <c r="B6" i="8" s="1"/>
  <c r="I34" i="8" s="1"/>
  <c r="AV38" i="4"/>
  <c r="AV79" i="7"/>
  <c r="AN63" i="7"/>
  <c r="AR63" i="7" s="1"/>
  <c r="H65" i="7"/>
  <c r="AN65" i="7" s="1"/>
  <c r="AR65" i="7" s="1"/>
  <c r="AV45" i="7"/>
  <c r="A48" i="7" s="1"/>
  <c r="AV43" i="7"/>
  <c r="X65" i="7"/>
  <c r="AP65" i="7" s="1"/>
  <c r="AT65" i="7" s="1"/>
  <c r="AP63" i="7"/>
  <c r="AT63" i="7" s="1"/>
  <c r="AV62" i="7"/>
  <c r="P65" i="7"/>
  <c r="AO65" i="7" s="1"/>
  <c r="AS65" i="7" s="1"/>
  <c r="AO63" i="7"/>
  <c r="AS63" i="7" s="1"/>
  <c r="AQ63" i="7"/>
  <c r="AU63" i="7" s="1"/>
  <c r="AF65" i="7"/>
  <c r="AQ65" i="7" s="1"/>
  <c r="AU65" i="7" s="1"/>
  <c r="A7" i="7" l="1"/>
  <c r="A22" i="7" s="1"/>
  <c r="B22" i="7" s="1"/>
  <c r="AL22" i="7" s="1"/>
  <c r="A19" i="7"/>
  <c r="B19" i="7" s="1"/>
  <c r="Q7" i="7" s="1"/>
  <c r="B38" i="7"/>
  <c r="AD34" i="8"/>
  <c r="AI34" i="8"/>
  <c r="K34" i="8"/>
  <c r="Y34" i="8"/>
  <c r="AA34" i="8"/>
  <c r="AK34" i="8"/>
  <c r="W34" i="8"/>
  <c r="R34" i="8"/>
  <c r="S34" i="8"/>
  <c r="P34" i="8"/>
  <c r="L34" i="8"/>
  <c r="O34" i="8"/>
  <c r="U34" i="8"/>
  <c r="AC34" i="8"/>
  <c r="AH34" i="8"/>
  <c r="X34" i="8"/>
  <c r="T34" i="8"/>
  <c r="V34" i="8"/>
  <c r="J34" i="8"/>
  <c r="N34" i="8"/>
  <c r="AL34" i="8"/>
  <c r="AB34" i="8"/>
  <c r="Z34" i="8"/>
  <c r="H34" i="8"/>
  <c r="AF34" i="8"/>
  <c r="AE34" i="8"/>
  <c r="AJ34" i="8"/>
  <c r="A16" i="8"/>
  <c r="B16" i="8" s="1"/>
  <c r="Y74" i="8" s="1"/>
  <c r="Q34" i="8"/>
  <c r="AG34" i="8"/>
  <c r="M34" i="8"/>
  <c r="AM34" i="8"/>
  <c r="B48" i="7"/>
  <c r="A27" i="7"/>
  <c r="B27" i="7" s="1"/>
  <c r="AV65" i="7"/>
  <c r="A37" i="7" s="1"/>
  <c r="AV63" i="7"/>
  <c r="AE23" i="7" a="1"/>
  <c r="H8" i="7" a="1"/>
  <c r="L7" i="7" l="1"/>
  <c r="AI7" i="7"/>
  <c r="AC7" i="7"/>
  <c r="AK22" i="7"/>
  <c r="H22" i="7"/>
  <c r="L22" i="7"/>
  <c r="AI22" i="7"/>
  <c r="I22" i="7"/>
  <c r="R7" i="7"/>
  <c r="K7" i="7"/>
  <c r="AG22" i="7"/>
  <c r="T7" i="7"/>
  <c r="T22" i="7"/>
  <c r="X22" i="7"/>
  <c r="V7" i="7"/>
  <c r="P22" i="7"/>
  <c r="Q22" i="7"/>
  <c r="AB7" i="7"/>
  <c r="S22" i="7"/>
  <c r="B7" i="7"/>
  <c r="AC39" i="7" s="1"/>
  <c r="AE23" i="7"/>
  <c r="AE25" i="7" s="1"/>
  <c r="AK7" i="7"/>
  <c r="AD7" i="7"/>
  <c r="AM7" i="7"/>
  <c r="X7" i="7"/>
  <c r="AB22" i="7"/>
  <c r="W22" i="7"/>
  <c r="V22" i="7"/>
  <c r="J7" i="7"/>
  <c r="Y7" i="7"/>
  <c r="H7" i="7"/>
  <c r="M7" i="7"/>
  <c r="M22" i="7"/>
  <c r="N22" i="7"/>
  <c r="U22" i="7"/>
  <c r="O22" i="7"/>
  <c r="O7" i="7"/>
  <c r="AA7" i="7"/>
  <c r="AJ7" i="7"/>
  <c r="W7" i="7"/>
  <c r="R22" i="7"/>
  <c r="AG7" i="7"/>
  <c r="P7" i="7"/>
  <c r="AH7" i="7"/>
  <c r="S7" i="7"/>
  <c r="Z22" i="7"/>
  <c r="AF22" i="7"/>
  <c r="AJ22" i="7"/>
  <c r="AA22" i="7"/>
  <c r="U7" i="7"/>
  <c r="AE7" i="7"/>
  <c r="AL7" i="7"/>
  <c r="N7" i="7"/>
  <c r="AC22" i="7"/>
  <c r="AH22" i="7"/>
  <c r="AD22" i="7"/>
  <c r="J22" i="7"/>
  <c r="AF7" i="7"/>
  <c r="I7" i="7"/>
  <c r="Z7" i="7"/>
  <c r="AE22" i="7"/>
  <c r="AM22" i="7"/>
  <c r="K22" i="7"/>
  <c r="Y22" i="7"/>
  <c r="R74" i="8"/>
  <c r="AO34" i="8"/>
  <c r="AS34" i="8" s="1"/>
  <c r="Q74" i="8"/>
  <c r="H74" i="8"/>
  <c r="P74" i="8"/>
  <c r="AE74" i="8"/>
  <c r="S74" i="8"/>
  <c r="AM74" i="8"/>
  <c r="V74" i="8"/>
  <c r="AA74" i="8"/>
  <c r="U74" i="8"/>
  <c r="T74" i="8"/>
  <c r="L74" i="8"/>
  <c r="AH74" i="8"/>
  <c r="N74" i="8"/>
  <c r="AI74" i="8"/>
  <c r="O74" i="8"/>
  <c r="AK74" i="8"/>
  <c r="AB74" i="8"/>
  <c r="AD74" i="8"/>
  <c r="AG74" i="8"/>
  <c r="AL74" i="8"/>
  <c r="J74" i="8"/>
  <c r="W74" i="8"/>
  <c r="K74" i="8"/>
  <c r="Z74" i="8"/>
  <c r="M74" i="8"/>
  <c r="X74" i="8"/>
  <c r="I74" i="8"/>
  <c r="AC74" i="8"/>
  <c r="AJ74" i="8"/>
  <c r="AF74" i="8"/>
  <c r="AP34" i="8"/>
  <c r="AT34" i="8" s="1"/>
  <c r="AQ34" i="8"/>
  <c r="AU34" i="8" s="1"/>
  <c r="AN34" i="8"/>
  <c r="AR34" i="8" s="1"/>
  <c r="A5" i="8"/>
  <c r="B5" i="8" s="1"/>
  <c r="S14" i="8" s="1"/>
  <c r="B37" i="7"/>
  <c r="A31" i="7"/>
  <c r="B31" i="7" s="1"/>
  <c r="I47" i="7"/>
  <c r="J47" i="7"/>
  <c r="L47" i="7"/>
  <c r="N47" i="7"/>
  <c r="AC47" i="7"/>
  <c r="Z47" i="7"/>
  <c r="AM47" i="7"/>
  <c r="H47" i="7"/>
  <c r="AK47" i="7"/>
  <c r="AL47" i="7"/>
  <c r="AI47" i="7"/>
  <c r="W47" i="7"/>
  <c r="M47" i="7"/>
  <c r="T47" i="7"/>
  <c r="P47" i="7"/>
  <c r="U47" i="7"/>
  <c r="AF47" i="7"/>
  <c r="AG47" i="7"/>
  <c r="X47" i="7"/>
  <c r="R47" i="7"/>
  <c r="Y47" i="7"/>
  <c r="AB47" i="7"/>
  <c r="O47" i="7"/>
  <c r="AA47" i="7"/>
  <c r="Q47" i="7"/>
  <c r="S47" i="7"/>
  <c r="AD47" i="7"/>
  <c r="V47" i="7"/>
  <c r="K47" i="7"/>
  <c r="AH47" i="7"/>
  <c r="AJ47" i="7"/>
  <c r="AE47" i="7"/>
  <c r="H8" i="7"/>
  <c r="Q8" i="7" a="1"/>
  <c r="S48" i="7" a="1"/>
  <c r="X23" i="7" a="1"/>
  <c r="L8" i="7" a="1"/>
  <c r="M23" i="7" a="1"/>
  <c r="P23" i="7" a="1"/>
  <c r="AD23" i="7" a="1"/>
  <c r="AA8" i="7" a="1"/>
  <c r="Y23" i="7" a="1"/>
  <c r="AI23" i="7" a="1"/>
  <c r="AE8" i="7" a="1"/>
  <c r="AJ23" i="7" a="1"/>
  <c r="AM23" i="7" a="1"/>
  <c r="AK48" i="7" a="1"/>
  <c r="O48" i="7" a="1"/>
  <c r="J23" i="7" a="1"/>
  <c r="J48" i="7" a="1"/>
  <c r="AL23" i="7" a="1"/>
  <c r="AB8" i="7" a="1"/>
  <c r="K23" i="7" a="1"/>
  <c r="AB23" i="7" a="1"/>
  <c r="T48" i="7" a="1"/>
  <c r="X8" i="7" a="1"/>
  <c r="AA48" i="7" a="1"/>
  <c r="AH23" i="7" a="1"/>
  <c r="Q23" i="7" a="1"/>
  <c r="V23" i="7" a="1"/>
  <c r="Z48" i="7" a="1"/>
  <c r="AD8" i="7" a="1"/>
  <c r="AF8" i="7" a="1"/>
  <c r="P8" i="7" a="1"/>
  <c r="AL48" i="7" a="1"/>
  <c r="U23" i="7" a="1"/>
  <c r="AG48" i="7" a="1"/>
  <c r="L23" i="7" a="1"/>
  <c r="Y8" i="7" a="1"/>
  <c r="J8" i="7" a="1"/>
  <c r="N48" i="7" a="1"/>
  <c r="W48" i="7" a="1"/>
  <c r="R48" i="7" a="1"/>
  <c r="O8" i="7" a="1"/>
  <c r="N23" i="7" a="1"/>
  <c r="K8" i="7" a="1"/>
  <c r="H48" i="7" a="1"/>
  <c r="P48" i="7" a="1"/>
  <c r="N8" i="7" a="1"/>
  <c r="L48" i="7" a="1"/>
  <c r="AC48" i="7" a="1"/>
  <c r="V8" i="7" a="1"/>
  <c r="AK8" i="7" a="1"/>
  <c r="R23" i="7" a="1"/>
  <c r="U8" i="7" a="1"/>
  <c r="T23" i="7" a="1"/>
  <c r="O23" i="7" a="1"/>
  <c r="AC8" i="7" a="1"/>
  <c r="S23" i="7" a="1"/>
  <c r="AA23" i="7" a="1"/>
  <c r="X48" i="7" a="1"/>
  <c r="AK23" i="7" a="1"/>
  <c r="I23" i="7" a="1"/>
  <c r="AF48" i="7" a="1"/>
  <c r="V48" i="7" a="1"/>
  <c r="AH8" i="7" a="1"/>
  <c r="AL8" i="7" a="1"/>
  <c r="M48" i="7" a="1"/>
  <c r="U48" i="7" a="1"/>
  <c r="AJ48" i="7" a="1"/>
  <c r="W8" i="7" a="1"/>
  <c r="AJ8" i="7" a="1"/>
  <c r="I48" i="7" a="1"/>
  <c r="H23" i="7" a="1"/>
  <c r="AM8" i="7" a="1"/>
  <c r="AI48" i="7" a="1"/>
  <c r="AM48" i="7" a="1"/>
  <c r="AF23" i="7" a="1"/>
  <c r="M8" i="7" a="1"/>
  <c r="Z8" i="7" a="1"/>
  <c r="R8" i="7" a="1"/>
  <c r="S8" i="7" a="1"/>
  <c r="AG8" i="7" a="1"/>
  <c r="AI8" i="7" a="1"/>
  <c r="AG23" i="7" a="1"/>
  <c r="AE48" i="7" a="1"/>
  <c r="I8" i="7" a="1"/>
  <c r="Z23" i="7" a="1"/>
  <c r="AD48" i="7" a="1"/>
  <c r="AH48" i="7" a="1"/>
  <c r="W23" i="7" a="1"/>
  <c r="AC23" i="7" a="1"/>
  <c r="Y48" i="7" a="1"/>
  <c r="K48" i="7" a="1"/>
  <c r="Q48" i="7" a="1"/>
  <c r="T8" i="7" a="1"/>
  <c r="AB48" i="7" a="1"/>
  <c r="AI8" i="7" l="1"/>
  <c r="AI10" i="7" s="1"/>
  <c r="T8" i="7"/>
  <c r="T10" i="7" s="1"/>
  <c r="Z8" i="7"/>
  <c r="Z10" i="7" s="1"/>
  <c r="J39" i="7"/>
  <c r="AD23" i="7"/>
  <c r="AD25" i="7" s="1"/>
  <c r="AO7" i="7"/>
  <c r="AS7" i="7" s="1"/>
  <c r="AH23" i="7"/>
  <c r="AH25" i="7" s="1"/>
  <c r="AB23" i="7"/>
  <c r="AB25" i="7" s="1"/>
  <c r="AK23" i="7"/>
  <c r="AK25" i="7" s="1"/>
  <c r="AG23" i="7"/>
  <c r="AG25" i="7" s="1"/>
  <c r="M39" i="7"/>
  <c r="AF39" i="7"/>
  <c r="AD39" i="7"/>
  <c r="I39" i="7"/>
  <c r="P39" i="7"/>
  <c r="AN7" i="7"/>
  <c r="AR7" i="7" s="1"/>
  <c r="AA39" i="7"/>
  <c r="AP7" i="7"/>
  <c r="AT7" i="7" s="1"/>
  <c r="L39" i="7"/>
  <c r="T39" i="7"/>
  <c r="AL39" i="7"/>
  <c r="Y39" i="7"/>
  <c r="Z39" i="7"/>
  <c r="H39" i="7"/>
  <c r="AP22" i="7"/>
  <c r="AT22" i="7" s="1"/>
  <c r="W39" i="7"/>
  <c r="O39" i="7"/>
  <c r="I23" i="7"/>
  <c r="I25" i="7" s="1"/>
  <c r="M8" i="7"/>
  <c r="M10" i="7" s="1"/>
  <c r="Q23" i="7"/>
  <c r="Q25" i="7" s="1"/>
  <c r="M23" i="7"/>
  <c r="M25" i="7" s="1"/>
  <c r="K8" i="7"/>
  <c r="K10" i="7" s="1"/>
  <c r="L23" i="7"/>
  <c r="L25" i="7" s="1"/>
  <c r="Z23" i="7"/>
  <c r="Z25" i="7" s="1"/>
  <c r="S8" i="7"/>
  <c r="S10" i="7" s="1"/>
  <c r="AH8" i="7"/>
  <c r="AH10" i="7" s="1"/>
  <c r="J23" i="7"/>
  <c r="J25" i="7" s="1"/>
  <c r="I8" i="7"/>
  <c r="I10" i="7" s="1"/>
  <c r="AQ22" i="7"/>
  <c r="AU22" i="7" s="1"/>
  <c r="AE39" i="7"/>
  <c r="AB39" i="7"/>
  <c r="Q39" i="7"/>
  <c r="V39" i="7"/>
  <c r="R39" i="7"/>
  <c r="U39" i="7"/>
  <c r="N39" i="7"/>
  <c r="AK39" i="7"/>
  <c r="S39" i="7"/>
  <c r="AM39" i="7"/>
  <c r="K39" i="7"/>
  <c r="AH39" i="7"/>
  <c r="AI39" i="7"/>
  <c r="AJ39" i="7"/>
  <c r="X39" i="7"/>
  <c r="AG39" i="7"/>
  <c r="W8" i="7"/>
  <c r="W10" i="7" s="1"/>
  <c r="L8" i="7"/>
  <c r="L10" i="7" s="1"/>
  <c r="AM8" i="7"/>
  <c r="AM10" i="7" s="1"/>
  <c r="N23" i="7"/>
  <c r="N25" i="7" s="1"/>
  <c r="O23" i="7"/>
  <c r="O25" i="7" s="1"/>
  <c r="AI23" i="7"/>
  <c r="AI25" i="7" s="1"/>
  <c r="T23" i="7"/>
  <c r="T25" i="7" s="1"/>
  <c r="X8" i="7"/>
  <c r="X10" i="7" s="1"/>
  <c r="AM23" i="7"/>
  <c r="AM25" i="7" s="1"/>
  <c r="P23" i="7"/>
  <c r="P25" i="7" s="1"/>
  <c r="R23" i="7"/>
  <c r="R25" i="7" s="1"/>
  <c r="W23" i="7"/>
  <c r="W25" i="7" s="1"/>
  <c r="AC23" i="7"/>
  <c r="AC25" i="7" s="1"/>
  <c r="K23" i="7"/>
  <c r="K25" i="7" s="1"/>
  <c r="AL23" i="7"/>
  <c r="AL25" i="7" s="1"/>
  <c r="U23" i="7"/>
  <c r="U25" i="7" s="1"/>
  <c r="AJ23" i="7"/>
  <c r="AJ25" i="7" s="1"/>
  <c r="AA23" i="7"/>
  <c r="AA25" i="7" s="1"/>
  <c r="Y23" i="7"/>
  <c r="Y25" i="7" s="1"/>
  <c r="N8" i="7"/>
  <c r="N10" i="7" s="1"/>
  <c r="O8" i="7"/>
  <c r="O10" i="7" s="1"/>
  <c r="AD8" i="7"/>
  <c r="AD10" i="7" s="1"/>
  <c r="AF23" i="7"/>
  <c r="AF25" i="7" s="1"/>
  <c r="V23" i="7"/>
  <c r="V25" i="7" s="1"/>
  <c r="S23" i="7"/>
  <c r="S25" i="7" s="1"/>
  <c r="AA8" i="7"/>
  <c r="AA10" i="7" s="1"/>
  <c r="AJ8" i="7"/>
  <c r="AJ10" i="7" s="1"/>
  <c r="X23" i="7"/>
  <c r="X25" i="7" s="1"/>
  <c r="AK8" i="7"/>
  <c r="AK10" i="7" s="1"/>
  <c r="R8" i="7"/>
  <c r="R10" i="7" s="1"/>
  <c r="AE8" i="7"/>
  <c r="AE10" i="7" s="1"/>
  <c r="U8" i="7"/>
  <c r="U10" i="7" s="1"/>
  <c r="Q8" i="7"/>
  <c r="Q10" i="7" s="1"/>
  <c r="AC8" i="7"/>
  <c r="AC10" i="7" s="1"/>
  <c r="J8" i="7"/>
  <c r="J10" i="7" s="1"/>
  <c r="AL8" i="7"/>
  <c r="AL10" i="7" s="1"/>
  <c r="P8" i="7"/>
  <c r="P10" i="7" s="1"/>
  <c r="AB8" i="7"/>
  <c r="AB10" i="7" s="1"/>
  <c r="AF8" i="7"/>
  <c r="AF10" i="7" s="1"/>
  <c r="V8" i="7"/>
  <c r="V10" i="7" s="1"/>
  <c r="Y8" i="7"/>
  <c r="Y10" i="7" s="1"/>
  <c r="H23" i="7"/>
  <c r="H25" i="7" s="1"/>
  <c r="AG8" i="7"/>
  <c r="AG10" i="7" s="1"/>
  <c r="AQ7" i="7"/>
  <c r="AU7" i="7" s="1"/>
  <c r="AO22" i="7"/>
  <c r="AS22" i="7" s="1"/>
  <c r="AN22" i="7"/>
  <c r="AR22" i="7" s="1"/>
  <c r="AP74" i="8"/>
  <c r="AT74" i="8" s="1"/>
  <c r="AO74" i="8"/>
  <c r="AS74" i="8" s="1"/>
  <c r="AN74" i="8"/>
  <c r="AR74" i="8" s="1"/>
  <c r="AQ74" i="8"/>
  <c r="AU74" i="8" s="1"/>
  <c r="AV34" i="8"/>
  <c r="M14" i="8"/>
  <c r="P14" i="8"/>
  <c r="I14" i="8"/>
  <c r="W14" i="8"/>
  <c r="AH14" i="8"/>
  <c r="AD14" i="8"/>
  <c r="AC14" i="8"/>
  <c r="AI14" i="8"/>
  <c r="Y14" i="8"/>
  <c r="Q14" i="8"/>
  <c r="AK14" i="8"/>
  <c r="AJ14" i="8"/>
  <c r="J14" i="8"/>
  <c r="AL14" i="8"/>
  <c r="AG14" i="8"/>
  <c r="U14" i="8"/>
  <c r="R14" i="8"/>
  <c r="AF14" i="8"/>
  <c r="N14" i="8"/>
  <c r="L14" i="8"/>
  <c r="K14" i="8"/>
  <c r="H14" i="8"/>
  <c r="O14" i="8"/>
  <c r="AE14" i="8"/>
  <c r="AA14" i="8"/>
  <c r="V14" i="8"/>
  <c r="T14" i="8"/>
  <c r="AB14" i="8"/>
  <c r="AM14" i="8"/>
  <c r="X14" i="8"/>
  <c r="Z14" i="8"/>
  <c r="U48" i="7"/>
  <c r="U50" i="7" s="1"/>
  <c r="O48" i="7"/>
  <c r="O50" i="7" s="1"/>
  <c r="Z48" i="7"/>
  <c r="Z50" i="7" s="1"/>
  <c r="AI48" i="7"/>
  <c r="AI50" i="7" s="1"/>
  <c r="M48" i="7"/>
  <c r="M50" i="7" s="1"/>
  <c r="J48" i="7"/>
  <c r="J50" i="7" s="1"/>
  <c r="X48" i="7"/>
  <c r="AC48" i="7"/>
  <c r="AC50" i="7" s="1"/>
  <c r="AG48" i="7"/>
  <c r="AG50" i="7" s="1"/>
  <c r="H48" i="7"/>
  <c r="W48" i="7"/>
  <c r="W50" i="7" s="1"/>
  <c r="AB48" i="7"/>
  <c r="AB50" i="7" s="1"/>
  <c r="AF48" i="7"/>
  <c r="I48" i="7"/>
  <c r="I50" i="7" s="1"/>
  <c r="V48" i="7"/>
  <c r="V50" i="7" s="1"/>
  <c r="R48" i="7"/>
  <c r="R50" i="7" s="1"/>
  <c r="L48" i="7"/>
  <c r="L50" i="7" s="1"/>
  <c r="AE48" i="7"/>
  <c r="AE50" i="7" s="1"/>
  <c r="AA48" i="7"/>
  <c r="AA50" i="7" s="1"/>
  <c r="AL48" i="7"/>
  <c r="AL50" i="7" s="1"/>
  <c r="AM48" i="7"/>
  <c r="AM50" i="7" s="1"/>
  <c r="AD48" i="7"/>
  <c r="AD50" i="7" s="1"/>
  <c r="N48" i="7"/>
  <c r="N50" i="7" s="1"/>
  <c r="Y48" i="7"/>
  <c r="Y50" i="7" s="1"/>
  <c r="S48" i="7"/>
  <c r="S50" i="7" s="1"/>
  <c r="K48" i="7"/>
  <c r="K50" i="7" s="1"/>
  <c r="Q48" i="7"/>
  <c r="Q50" i="7" s="1"/>
  <c r="AK48" i="7"/>
  <c r="AK50" i="7" s="1"/>
  <c r="AH48" i="7"/>
  <c r="AH50" i="7" s="1"/>
  <c r="P48" i="7"/>
  <c r="AJ48" i="7"/>
  <c r="AJ50" i="7" s="1"/>
  <c r="T48" i="7"/>
  <c r="T50" i="7" s="1"/>
  <c r="AP47" i="7"/>
  <c r="AT47" i="7" s="1"/>
  <c r="AQ47" i="7"/>
  <c r="AU47" i="7" s="1"/>
  <c r="AN47" i="7"/>
  <c r="AR47" i="7" s="1"/>
  <c r="AO47" i="7"/>
  <c r="AS47" i="7" s="1"/>
  <c r="Z67" i="7"/>
  <c r="M67" i="7"/>
  <c r="N67" i="7"/>
  <c r="H67" i="7"/>
  <c r="J67" i="7"/>
  <c r="U67" i="7"/>
  <c r="L67" i="7"/>
  <c r="AK67" i="7"/>
  <c r="AI67" i="7"/>
  <c r="I67" i="7"/>
  <c r="AJ67" i="7"/>
  <c r="AB67" i="7"/>
  <c r="P67" i="7"/>
  <c r="X67" i="7"/>
  <c r="R67" i="7"/>
  <c r="AG67" i="7"/>
  <c r="AF67" i="7"/>
  <c r="AM67" i="7"/>
  <c r="AC67" i="7"/>
  <c r="Y67" i="7"/>
  <c r="AD67" i="7"/>
  <c r="K67" i="7"/>
  <c r="S67" i="7"/>
  <c r="T67" i="7"/>
  <c r="AH67" i="7"/>
  <c r="V67" i="7"/>
  <c r="O67" i="7"/>
  <c r="AE67" i="7"/>
  <c r="AL67" i="7"/>
  <c r="W67" i="7"/>
  <c r="Q67" i="7"/>
  <c r="AA67" i="7"/>
  <c r="H10" i="7"/>
  <c r="L68" i="7" a="1"/>
  <c r="N68" i="7" a="1"/>
  <c r="H68" i="7" a="1"/>
  <c r="T68" i="7" a="1"/>
  <c r="AA68" i="7" a="1"/>
  <c r="AK68" i="7" a="1"/>
  <c r="Q68" i="7" a="1"/>
  <c r="Z68" i="7" a="1"/>
  <c r="AH68" i="7" a="1"/>
  <c r="AG68" i="7" a="1"/>
  <c r="AE68" i="7" a="1"/>
  <c r="R68" i="7" a="1"/>
  <c r="AD68" i="7" a="1"/>
  <c r="V68" i="7" a="1"/>
  <c r="Y68" i="7" a="1"/>
  <c r="J68" i="7" a="1"/>
  <c r="AF68" i="7" a="1"/>
  <c r="X68" i="7" a="1"/>
  <c r="W68" i="7" a="1"/>
  <c r="AL68" i="7" a="1"/>
  <c r="M68" i="7" a="1"/>
  <c r="AI68" i="7" a="1"/>
  <c r="AC68" i="7" a="1"/>
  <c r="AJ68" i="7" a="1"/>
  <c r="U68" i="7" a="1"/>
  <c r="K68" i="7" a="1"/>
  <c r="AM68" i="7" a="1"/>
  <c r="P68" i="7" a="1"/>
  <c r="I68" i="7" a="1"/>
  <c r="S68" i="7" a="1"/>
  <c r="O68" i="7" a="1"/>
  <c r="AB68" i="7" a="1"/>
  <c r="AP39" i="7" l="1"/>
  <c r="AT39" i="7" s="1"/>
  <c r="AV7" i="7"/>
  <c r="AN39" i="7"/>
  <c r="AR39" i="7" s="1"/>
  <c r="AO39" i="7"/>
  <c r="AS39" i="7" s="1"/>
  <c r="AN25" i="7"/>
  <c r="AR25" i="7" s="1"/>
  <c r="AQ39" i="7"/>
  <c r="AU39" i="7" s="1"/>
  <c r="AQ23" i="7"/>
  <c r="AU23" i="7" s="1"/>
  <c r="AQ8" i="7"/>
  <c r="AU8" i="7" s="1"/>
  <c r="AP25" i="7"/>
  <c r="AT25" i="7" s="1"/>
  <c r="AN10" i="7"/>
  <c r="AR10" i="7" s="1"/>
  <c r="AO8" i="7"/>
  <c r="AS8" i="7" s="1"/>
  <c r="AP8" i="7"/>
  <c r="AT8" i="7" s="1"/>
  <c r="AP23" i="7"/>
  <c r="AT23" i="7" s="1"/>
  <c r="AN8" i="7"/>
  <c r="AR8" i="7" s="1"/>
  <c r="AO25" i="7"/>
  <c r="AS25" i="7" s="1"/>
  <c r="AP10" i="7"/>
  <c r="AT10" i="7" s="1"/>
  <c r="AV22" i="7"/>
  <c r="AO10" i="7"/>
  <c r="AS10" i="7" s="1"/>
  <c r="AQ10" i="7"/>
  <c r="AU10" i="7" s="1"/>
  <c r="AQ25" i="7"/>
  <c r="AU25" i="7" s="1"/>
  <c r="AO23" i="7"/>
  <c r="AS23" i="7" s="1"/>
  <c r="AN23" i="7"/>
  <c r="AR23" i="7" s="1"/>
  <c r="AV74" i="8"/>
  <c r="AN14" i="8"/>
  <c r="AR14" i="8" s="1"/>
  <c r="AP14" i="8"/>
  <c r="AT14" i="8" s="1"/>
  <c r="AO14" i="8"/>
  <c r="AS14" i="8" s="1"/>
  <c r="AQ14" i="8"/>
  <c r="AU14" i="8" s="1"/>
  <c r="AF68" i="7"/>
  <c r="Y68" i="7"/>
  <c r="Y70" i="7" s="1"/>
  <c r="W68" i="7"/>
  <c r="W70" i="7" s="1"/>
  <c r="Z68" i="7"/>
  <c r="Z70" i="7" s="1"/>
  <c r="Q68" i="7"/>
  <c r="Q70" i="7" s="1"/>
  <c r="AD68" i="7"/>
  <c r="AD70" i="7" s="1"/>
  <c r="R68" i="7"/>
  <c r="R70" i="7" s="1"/>
  <c r="K68" i="7"/>
  <c r="K70" i="7" s="1"/>
  <c r="X68" i="7"/>
  <c r="AB68" i="7"/>
  <c r="AB70" i="7" s="1"/>
  <c r="H68" i="7"/>
  <c r="J68" i="7"/>
  <c r="J70" i="7" s="1"/>
  <c r="I68" i="7"/>
  <c r="I70" i="7" s="1"/>
  <c r="AI68" i="7"/>
  <c r="AI70" i="7" s="1"/>
  <c r="M68" i="7"/>
  <c r="M70" i="7" s="1"/>
  <c r="N68" i="7"/>
  <c r="N70" i="7" s="1"/>
  <c r="AH68" i="7"/>
  <c r="AH70" i="7" s="1"/>
  <c r="O68" i="7"/>
  <c r="O70" i="7" s="1"/>
  <c r="L68" i="7"/>
  <c r="L70" i="7" s="1"/>
  <c r="AC68" i="7"/>
  <c r="AC70" i="7" s="1"/>
  <c r="U68" i="7"/>
  <c r="U70" i="7" s="1"/>
  <c r="AM68" i="7"/>
  <c r="AM70" i="7" s="1"/>
  <c r="AG68" i="7"/>
  <c r="AG70" i="7" s="1"/>
  <c r="V68" i="7"/>
  <c r="V70" i="7" s="1"/>
  <c r="P68" i="7"/>
  <c r="S68" i="7"/>
  <c r="S70" i="7" s="1"/>
  <c r="AE68" i="7"/>
  <c r="AE70" i="7" s="1"/>
  <c r="AJ68" i="7"/>
  <c r="AJ70" i="7" s="1"/>
  <c r="AL68" i="7"/>
  <c r="AL70" i="7" s="1"/>
  <c r="T68" i="7"/>
  <c r="T70" i="7" s="1"/>
  <c r="AA68" i="7"/>
  <c r="AA70" i="7" s="1"/>
  <c r="AK68" i="7"/>
  <c r="AK70" i="7" s="1"/>
  <c r="AQ67" i="7"/>
  <c r="AU67" i="7" s="1"/>
  <c r="X50" i="7"/>
  <c r="AP50" i="7" s="1"/>
  <c r="AT50" i="7" s="1"/>
  <c r="AP48" i="7"/>
  <c r="AT48" i="7" s="1"/>
  <c r="AO48" i="7"/>
  <c r="AS48" i="7" s="1"/>
  <c r="P50" i="7"/>
  <c r="AO50" i="7" s="1"/>
  <c r="AS50" i="7" s="1"/>
  <c r="AQ48" i="7"/>
  <c r="AU48" i="7" s="1"/>
  <c r="AF50" i="7"/>
  <c r="AQ50" i="7" s="1"/>
  <c r="AU50" i="7" s="1"/>
  <c r="AP67" i="7"/>
  <c r="AT67" i="7" s="1"/>
  <c r="AV47" i="7"/>
  <c r="AO67" i="7"/>
  <c r="AS67" i="7" s="1"/>
  <c r="AN67" i="7"/>
  <c r="AR67" i="7" s="1"/>
  <c r="AN48" i="7"/>
  <c r="AR48" i="7" s="1"/>
  <c r="H50" i="7"/>
  <c r="AN50" i="7" s="1"/>
  <c r="AR50" i="7" s="1"/>
  <c r="AV39" i="7" l="1"/>
  <c r="AV8" i="7"/>
  <c r="AV23" i="7"/>
  <c r="AV10" i="7"/>
  <c r="A42" i="7" s="1"/>
  <c r="B42" i="7" s="1"/>
  <c r="AV25" i="7"/>
  <c r="A43" i="7" s="1"/>
  <c r="B43" i="7" s="1"/>
  <c r="AV14" i="8"/>
  <c r="AV67" i="7"/>
  <c r="AV50" i="7"/>
  <c r="A36" i="7" s="1"/>
  <c r="AV48" i="7"/>
  <c r="AN68" i="7"/>
  <c r="AR68" i="7" s="1"/>
  <c r="H70" i="7"/>
  <c r="AN70" i="7" s="1"/>
  <c r="AR70" i="7" s="1"/>
  <c r="AO68" i="7"/>
  <c r="AS68" i="7" s="1"/>
  <c r="P70" i="7"/>
  <c r="AO70" i="7" s="1"/>
  <c r="AS70" i="7" s="1"/>
  <c r="X70" i="7"/>
  <c r="AP70" i="7" s="1"/>
  <c r="AT70" i="7" s="1"/>
  <c r="AP68" i="7"/>
  <c r="AT68" i="7" s="1"/>
  <c r="AQ68" i="7"/>
  <c r="AU68" i="7" s="1"/>
  <c r="AF70" i="7"/>
  <c r="AQ70" i="7" s="1"/>
  <c r="AU70" i="7" s="1"/>
  <c r="A10" i="8" l="1"/>
  <c r="B10" i="8" s="1"/>
  <c r="H49" i="8" s="1"/>
  <c r="A23" i="7"/>
  <c r="B23" i="7" s="1"/>
  <c r="AH27" i="7" s="1"/>
  <c r="A20" i="7"/>
  <c r="B20" i="7" s="1"/>
  <c r="N12" i="7" s="1"/>
  <c r="A11" i="8"/>
  <c r="B11" i="8" s="1"/>
  <c r="AG54" i="8" s="1"/>
  <c r="A28" i="7"/>
  <c r="B28" i="7" s="1"/>
  <c r="AC52" i="7" s="1"/>
  <c r="A4" i="8"/>
  <c r="B4" i="8" s="1"/>
  <c r="B36" i="7"/>
  <c r="AV70" i="7"/>
  <c r="A41" i="7" s="1"/>
  <c r="AV68" i="7"/>
  <c r="Y28" i="7" a="1"/>
  <c r="AG13" i="7" a="1"/>
  <c r="P53" i="7" a="1"/>
  <c r="AB49" i="8" l="1"/>
  <c r="AG49" i="8"/>
  <c r="Z27" i="7"/>
  <c r="Q49" i="8"/>
  <c r="AF49" i="8"/>
  <c r="L49" i="8"/>
  <c r="AL49" i="8"/>
  <c r="W12" i="7"/>
  <c r="Q12" i="7"/>
  <c r="R12" i="7"/>
  <c r="T49" i="8"/>
  <c r="U12" i="7"/>
  <c r="AI12" i="7"/>
  <c r="X49" i="8"/>
  <c r="R27" i="7"/>
  <c r="Y12" i="7"/>
  <c r="I12" i="7"/>
  <c r="H12" i="7"/>
  <c r="AE12" i="7"/>
  <c r="V12" i="7"/>
  <c r="J49" i="8"/>
  <c r="AB27" i="7"/>
  <c r="AL12" i="7"/>
  <c r="L12" i="7"/>
  <c r="U27" i="7"/>
  <c r="AG12" i="7"/>
  <c r="AJ12" i="7"/>
  <c r="M12" i="7"/>
  <c r="O49" i="8"/>
  <c r="AF12" i="7"/>
  <c r="H27" i="7"/>
  <c r="AA12" i="7"/>
  <c r="Z12" i="7"/>
  <c r="AI27" i="7"/>
  <c r="O12" i="7"/>
  <c r="J12" i="7"/>
  <c r="W49" i="8"/>
  <c r="AK49" i="8"/>
  <c r="P12" i="7"/>
  <c r="M27" i="7"/>
  <c r="N27" i="7"/>
  <c r="P54" i="8"/>
  <c r="R54" i="8"/>
  <c r="S12" i="7"/>
  <c r="AD12" i="7"/>
  <c r="AL54" i="8"/>
  <c r="AJ27" i="7"/>
  <c r="K12" i="7"/>
  <c r="AK12" i="7"/>
  <c r="O27" i="7"/>
  <c r="AG27" i="7"/>
  <c r="AI49" i="8"/>
  <c r="AM49" i="8"/>
  <c r="AA49" i="8"/>
  <c r="K49" i="8"/>
  <c r="AE49" i="8"/>
  <c r="N49" i="8"/>
  <c r="AC49" i="8"/>
  <c r="Y49" i="8"/>
  <c r="AJ49" i="8"/>
  <c r="AJ54" i="8"/>
  <c r="Z54" i="8"/>
  <c r="AF27" i="7"/>
  <c r="Y54" i="8"/>
  <c r="L27" i="7"/>
  <c r="Q54" i="8"/>
  <c r="AB54" i="8"/>
  <c r="AH49" i="8"/>
  <c r="P49" i="8"/>
  <c r="AD49" i="8"/>
  <c r="AA54" i="8"/>
  <c r="AE27" i="7"/>
  <c r="AL27" i="7"/>
  <c r="T27" i="7"/>
  <c r="S27" i="7"/>
  <c r="V49" i="8"/>
  <c r="Z49" i="8"/>
  <c r="R49" i="8"/>
  <c r="AK54" i="8"/>
  <c r="AD27" i="7"/>
  <c r="Y27" i="7"/>
  <c r="H54" i="8"/>
  <c r="W27" i="7"/>
  <c r="AI54" i="8"/>
  <c r="S49" i="8"/>
  <c r="U49" i="8"/>
  <c r="I49" i="8"/>
  <c r="M49" i="8"/>
  <c r="AF54" i="8"/>
  <c r="AM27" i="7"/>
  <c r="V54" i="8"/>
  <c r="J27" i="7"/>
  <c r="I27" i="7"/>
  <c r="AD54" i="8"/>
  <c r="J54" i="8"/>
  <c r="X12" i="7"/>
  <c r="T12" i="7"/>
  <c r="AH12" i="7"/>
  <c r="AM12" i="7"/>
  <c r="AC12" i="7"/>
  <c r="AB12" i="7"/>
  <c r="T54" i="8"/>
  <c r="AH54" i="8"/>
  <c r="X27" i="7"/>
  <c r="AC27" i="7"/>
  <c r="Q27" i="7"/>
  <c r="AA27" i="7"/>
  <c r="AG13" i="7"/>
  <c r="AG15" i="7" s="1"/>
  <c r="Y28" i="7"/>
  <c r="Y30" i="7" s="1"/>
  <c r="K27" i="7"/>
  <c r="V27" i="7"/>
  <c r="AK27" i="7"/>
  <c r="P27" i="7"/>
  <c r="S54" i="8"/>
  <c r="O54" i="8"/>
  <c r="W54" i="8"/>
  <c r="M54" i="8"/>
  <c r="AE54" i="8"/>
  <c r="N54" i="8"/>
  <c r="K54" i="8"/>
  <c r="I54" i="8"/>
  <c r="AC54" i="8"/>
  <c r="X54" i="8"/>
  <c r="L54" i="8"/>
  <c r="AM54" i="8"/>
  <c r="U54" i="8"/>
  <c r="A9" i="8"/>
  <c r="B9" i="8" s="1"/>
  <c r="T29" i="8" s="1"/>
  <c r="AB52" i="7"/>
  <c r="N52" i="7"/>
  <c r="AF52" i="7"/>
  <c r="AA52" i="7"/>
  <c r="V52" i="7"/>
  <c r="AL52" i="7"/>
  <c r="Q52" i="7"/>
  <c r="R52" i="7"/>
  <c r="X52" i="7"/>
  <c r="I52" i="7"/>
  <c r="AH52" i="7"/>
  <c r="O52" i="7"/>
  <c r="L52" i="7"/>
  <c r="W52" i="7"/>
  <c r="AE52" i="7"/>
  <c r="AJ52" i="7"/>
  <c r="P52" i="7"/>
  <c r="T52" i="7"/>
  <c r="AM52" i="7"/>
  <c r="H52" i="7"/>
  <c r="Z52" i="7"/>
  <c r="J52" i="7"/>
  <c r="AG52" i="7"/>
  <c r="AI52" i="7"/>
  <c r="AD52" i="7"/>
  <c r="U52" i="7"/>
  <c r="M52" i="7"/>
  <c r="K52" i="7"/>
  <c r="S52" i="7"/>
  <c r="AK52" i="7"/>
  <c r="Y52" i="7"/>
  <c r="V9" i="8"/>
  <c r="R9" i="8"/>
  <c r="H9" i="8"/>
  <c r="W9" i="8"/>
  <c r="AJ9" i="8"/>
  <c r="AE9" i="8"/>
  <c r="AK9" i="8"/>
  <c r="T9" i="8"/>
  <c r="AC9" i="8"/>
  <c r="AI9" i="8"/>
  <c r="N9" i="8"/>
  <c r="J9" i="8"/>
  <c r="O9" i="8"/>
  <c r="S9" i="8"/>
  <c r="M9" i="8"/>
  <c r="AB9" i="8"/>
  <c r="Q9" i="8"/>
  <c r="Y9" i="8"/>
  <c r="U9" i="8"/>
  <c r="I9" i="8"/>
  <c r="L9" i="8"/>
  <c r="P9" i="8"/>
  <c r="X9" i="8"/>
  <c r="AF9" i="8"/>
  <c r="AL9" i="8"/>
  <c r="AH9" i="8"/>
  <c r="AA9" i="8"/>
  <c r="AG9" i="8"/>
  <c r="AD9" i="8"/>
  <c r="Z9" i="8"/>
  <c r="K9" i="8"/>
  <c r="AM9" i="8"/>
  <c r="P53" i="7"/>
  <c r="B41" i="7"/>
  <c r="A32" i="7"/>
  <c r="B32" i="7" s="1"/>
  <c r="L53" i="7" a="1"/>
  <c r="V28" i="7" a="1"/>
  <c r="AM53" i="7" a="1"/>
  <c r="M13" i="7" a="1"/>
  <c r="AF28" i="7" a="1"/>
  <c r="V13" i="7" a="1"/>
  <c r="AM28" i="7" a="1"/>
  <c r="O53" i="7" a="1"/>
  <c r="AA28" i="7" a="1"/>
  <c r="AB13" i="7" a="1"/>
  <c r="R53" i="7" a="1"/>
  <c r="N28" i="7" a="1"/>
  <c r="Q53" i="7" a="1"/>
  <c r="AA53" i="7" a="1"/>
  <c r="K13" i="7" a="1"/>
  <c r="U53" i="7" a="1"/>
  <c r="T53" i="7" a="1"/>
  <c r="L13" i="7" a="1"/>
  <c r="V53" i="7" a="1"/>
  <c r="S53" i="7" a="1"/>
  <c r="J28" i="7" a="1"/>
  <c r="AC13" i="7" a="1"/>
  <c r="I13" i="7" a="1"/>
  <c r="P13" i="7" a="1"/>
  <c r="AJ13" i="7" a="1"/>
  <c r="AM13" i="7" a="1"/>
  <c r="O28" i="7" a="1"/>
  <c r="K53" i="7" a="1"/>
  <c r="AG53" i="7" a="1"/>
  <c r="X13" i="7" a="1"/>
  <c r="AI13" i="7" a="1"/>
  <c r="AE28" i="7" a="1"/>
  <c r="Y13" i="7" a="1"/>
  <c r="AB28" i="7" a="1"/>
  <c r="Q28" i="7" a="1"/>
  <c r="S13" i="7" a="1"/>
  <c r="AJ53" i="7" a="1"/>
  <c r="AB53" i="7" a="1"/>
  <c r="Q13" i="7" a="1"/>
  <c r="AD53" i="7" a="1"/>
  <c r="AD28" i="7" a="1"/>
  <c r="AH13" i="7" a="1"/>
  <c r="I28" i="7" a="1"/>
  <c r="AL28" i="7" a="1"/>
  <c r="W53" i="7" a="1"/>
  <c r="W28" i="7" a="1"/>
  <c r="T13" i="7" a="1"/>
  <c r="M28" i="7" a="1"/>
  <c r="P28" i="7" a="1"/>
  <c r="AD13" i="7" a="1"/>
  <c r="AK28" i="7" a="1"/>
  <c r="AA13" i="7" a="1"/>
  <c r="M53" i="7" a="1"/>
  <c r="Z13" i="7" a="1"/>
  <c r="U13" i="7" a="1"/>
  <c r="AC53" i="7" a="1"/>
  <c r="H53" i="7" a="1"/>
  <c r="AK53" i="7" a="1"/>
  <c r="S28" i="7" a="1"/>
  <c r="AL53" i="7" a="1"/>
  <c r="R13" i="7" a="1"/>
  <c r="AL13" i="7" a="1"/>
  <c r="X53" i="7" a="1"/>
  <c r="AF53" i="7" a="1"/>
  <c r="AE53" i="7" a="1"/>
  <c r="AF13" i="7" a="1"/>
  <c r="AI53" i="7" a="1"/>
  <c r="H13" i="7" a="1"/>
  <c r="AH28" i="7" a="1"/>
  <c r="AE13" i="7" a="1"/>
  <c r="AC28" i="7" a="1"/>
  <c r="W13" i="7" a="1"/>
  <c r="J13" i="7" a="1"/>
  <c r="Z28" i="7" a="1"/>
  <c r="H28" i="7" a="1"/>
  <c r="I53" i="7" a="1"/>
  <c r="N53" i="7" a="1"/>
  <c r="K28" i="7" a="1"/>
  <c r="Z53" i="7" a="1"/>
  <c r="O13" i="7" a="1"/>
  <c r="X28" i="7" a="1"/>
  <c r="AJ28" i="7" a="1"/>
  <c r="R28" i="7" a="1"/>
  <c r="AK13" i="7" a="1"/>
  <c r="AG28" i="7" a="1"/>
  <c r="L28" i="7" a="1"/>
  <c r="N13" i="7" a="1"/>
  <c r="Y53" i="7" a="1"/>
  <c r="U28" i="7" a="1"/>
  <c r="AI28" i="7" a="1"/>
  <c r="AH53" i="7" a="1"/>
  <c r="T28" i="7" a="1"/>
  <c r="J53" i="7" a="1"/>
  <c r="Q28" i="7" l="1"/>
  <c r="Q30" i="7" s="1"/>
  <c r="AN49" i="8"/>
  <c r="AR49" i="8" s="1"/>
  <c r="AO27" i="7"/>
  <c r="AS27" i="7" s="1"/>
  <c r="J13" i="7"/>
  <c r="J15" i="7" s="1"/>
  <c r="AN12" i="7"/>
  <c r="AR12" i="7" s="1"/>
  <c r="AP12" i="7"/>
  <c r="AT12" i="7" s="1"/>
  <c r="AQ12" i="7"/>
  <c r="AU12" i="7" s="1"/>
  <c r="S28" i="7"/>
  <c r="S30" i="7" s="1"/>
  <c r="I28" i="7"/>
  <c r="I30" i="7" s="1"/>
  <c r="V13" i="7"/>
  <c r="V15" i="7" s="1"/>
  <c r="L13" i="7"/>
  <c r="L15" i="7" s="1"/>
  <c r="I13" i="7"/>
  <c r="I15" i="7" s="1"/>
  <c r="H13" i="7"/>
  <c r="H15" i="7" s="1"/>
  <c r="R13" i="7"/>
  <c r="R15" i="7" s="1"/>
  <c r="AA13" i="7"/>
  <c r="AA15" i="7" s="1"/>
  <c r="AK13" i="7"/>
  <c r="AK15" i="7" s="1"/>
  <c r="AB13" i="7"/>
  <c r="AB15" i="7" s="1"/>
  <c r="AJ13" i="7"/>
  <c r="AJ15" i="7" s="1"/>
  <c r="AP49" i="8"/>
  <c r="AT49" i="8" s="1"/>
  <c r="AQ49" i="8"/>
  <c r="AU49" i="8" s="1"/>
  <c r="S13" i="7"/>
  <c r="S15" i="7" s="1"/>
  <c r="AF13" i="7"/>
  <c r="AF15" i="7" s="1"/>
  <c r="W13" i="7"/>
  <c r="W15" i="7" s="1"/>
  <c r="Z28" i="7"/>
  <c r="Z30" i="7" s="1"/>
  <c r="T13" i="7"/>
  <c r="T15" i="7" s="1"/>
  <c r="M13" i="7"/>
  <c r="M15" i="7" s="1"/>
  <c r="L28" i="7"/>
  <c r="L30" i="7" s="1"/>
  <c r="N13" i="7"/>
  <c r="N15" i="7" s="1"/>
  <c r="AE13" i="7"/>
  <c r="AE15" i="7" s="1"/>
  <c r="AE28" i="7"/>
  <c r="AE30" i="7" s="1"/>
  <c r="Y13" i="7"/>
  <c r="Y15" i="7" s="1"/>
  <c r="AQ27" i="7"/>
  <c r="AU27" i="7" s="1"/>
  <c r="AO49" i="8"/>
  <c r="AS49" i="8" s="1"/>
  <c r="AP27" i="7"/>
  <c r="AT27" i="7" s="1"/>
  <c r="AQ54" i="8"/>
  <c r="AU54" i="8" s="1"/>
  <c r="AL28" i="7"/>
  <c r="AL30" i="7" s="1"/>
  <c r="X13" i="7"/>
  <c r="X15" i="7" s="1"/>
  <c r="AK28" i="7"/>
  <c r="AK30" i="7" s="1"/>
  <c r="AD13" i="7"/>
  <c r="AD15" i="7" s="1"/>
  <c r="AJ28" i="7"/>
  <c r="AJ30" i="7" s="1"/>
  <c r="AA28" i="7"/>
  <c r="AA30" i="7" s="1"/>
  <c r="AI13" i="7"/>
  <c r="AI15" i="7" s="1"/>
  <c r="Q13" i="7"/>
  <c r="Q15" i="7" s="1"/>
  <c r="AL13" i="7"/>
  <c r="AL15" i="7" s="1"/>
  <c r="AC13" i="7"/>
  <c r="AC15" i="7" s="1"/>
  <c r="X28" i="7"/>
  <c r="X30" i="7" s="1"/>
  <c r="AH13" i="7"/>
  <c r="AH15" i="7" s="1"/>
  <c r="N28" i="7"/>
  <c r="N30" i="7" s="1"/>
  <c r="J28" i="7"/>
  <c r="J30" i="7" s="1"/>
  <c r="AD28" i="7"/>
  <c r="AD30" i="7" s="1"/>
  <c r="K28" i="7"/>
  <c r="K30" i="7" s="1"/>
  <c r="P28" i="7"/>
  <c r="P30" i="7" s="1"/>
  <c r="AC28" i="7"/>
  <c r="AC30" i="7" s="1"/>
  <c r="AI28" i="7"/>
  <c r="AI30" i="7" s="1"/>
  <c r="U28" i="7"/>
  <c r="U30" i="7" s="1"/>
  <c r="V28" i="7"/>
  <c r="V30" i="7" s="1"/>
  <c r="W28" i="7"/>
  <c r="W30" i="7" s="1"/>
  <c r="AF28" i="7"/>
  <c r="AF30" i="7" s="1"/>
  <c r="AG28" i="7"/>
  <c r="AG30" i="7" s="1"/>
  <c r="AN27" i="7"/>
  <c r="AR27" i="7" s="1"/>
  <c r="H28" i="7"/>
  <c r="H30" i="7" s="1"/>
  <c r="O13" i="7"/>
  <c r="O15" i="7" s="1"/>
  <c r="P13" i="7"/>
  <c r="P15" i="7" s="1"/>
  <c r="R28" i="7"/>
  <c r="R30" i="7" s="1"/>
  <c r="Z13" i="7"/>
  <c r="Z15" i="7" s="1"/>
  <c r="U13" i="7"/>
  <c r="U15" i="7" s="1"/>
  <c r="T28" i="7"/>
  <c r="T30" i="7" s="1"/>
  <c r="AM13" i="7"/>
  <c r="AM15" i="7" s="1"/>
  <c r="O28" i="7"/>
  <c r="O30" i="7" s="1"/>
  <c r="K13" i="7"/>
  <c r="K15" i="7" s="1"/>
  <c r="AO12" i="7"/>
  <c r="AS12" i="7" s="1"/>
  <c r="AM28" i="7"/>
  <c r="AM30" i="7" s="1"/>
  <c r="AB28" i="7"/>
  <c r="AB30" i="7" s="1"/>
  <c r="M28" i="7"/>
  <c r="M30" i="7" s="1"/>
  <c r="AH28" i="7"/>
  <c r="AH30" i="7" s="1"/>
  <c r="V29" i="8"/>
  <c r="AP54" i="8"/>
  <c r="AT54" i="8" s="1"/>
  <c r="AN54" i="8"/>
  <c r="AR54" i="8" s="1"/>
  <c r="AO54" i="8"/>
  <c r="AS54" i="8" s="1"/>
  <c r="AL29" i="8"/>
  <c r="AK29" i="8"/>
  <c r="N29" i="8"/>
  <c r="AD29" i="8"/>
  <c r="AH29" i="8"/>
  <c r="AG29" i="8"/>
  <c r="AA29" i="8"/>
  <c r="M29" i="8"/>
  <c r="K29" i="8"/>
  <c r="AF29" i="8"/>
  <c r="Q29" i="8"/>
  <c r="Z29" i="8"/>
  <c r="AM29" i="8"/>
  <c r="U29" i="8"/>
  <c r="AI29" i="8"/>
  <c r="P29" i="8"/>
  <c r="Y29" i="8"/>
  <c r="W29" i="8"/>
  <c r="I29" i="8"/>
  <c r="S29" i="8"/>
  <c r="O29" i="8"/>
  <c r="AC29" i="8"/>
  <c r="R29" i="8"/>
  <c r="AB29" i="8"/>
  <c r="J29" i="8"/>
  <c r="AE29" i="8"/>
  <c r="X29" i="8"/>
  <c r="AJ29" i="8"/>
  <c r="H29" i="8"/>
  <c r="L29" i="8"/>
  <c r="AP52" i="7"/>
  <c r="AT52" i="7" s="1"/>
  <c r="AJ53" i="7"/>
  <c r="AJ55" i="7" s="1"/>
  <c r="Y53" i="7"/>
  <c r="Y55" i="7" s="1"/>
  <c r="I53" i="7"/>
  <c r="I55" i="7" s="1"/>
  <c r="AK53" i="7"/>
  <c r="AK55" i="7" s="1"/>
  <c r="AH53" i="7"/>
  <c r="AH55" i="7" s="1"/>
  <c r="N53" i="7"/>
  <c r="N55" i="7" s="1"/>
  <c r="U53" i="7"/>
  <c r="U55" i="7" s="1"/>
  <c r="S53" i="7"/>
  <c r="S55" i="7" s="1"/>
  <c r="AB53" i="7"/>
  <c r="AB55" i="7" s="1"/>
  <c r="AG53" i="7"/>
  <c r="AG55" i="7" s="1"/>
  <c r="K53" i="7"/>
  <c r="K55" i="7" s="1"/>
  <c r="O53" i="7"/>
  <c r="O55" i="7" s="1"/>
  <c r="AQ52" i="7"/>
  <c r="AU52" i="7" s="1"/>
  <c r="AO52" i="7"/>
  <c r="AS52" i="7" s="1"/>
  <c r="AN52" i="7"/>
  <c r="AR52" i="7" s="1"/>
  <c r="L53" i="7"/>
  <c r="L55" i="7" s="1"/>
  <c r="AD53" i="7"/>
  <c r="AD55" i="7" s="1"/>
  <c r="V53" i="7"/>
  <c r="V55" i="7" s="1"/>
  <c r="AF53" i="7"/>
  <c r="AF55" i="7" s="1"/>
  <c r="T53" i="7"/>
  <c r="T55" i="7" s="1"/>
  <c r="H53" i="7"/>
  <c r="H55" i="7" s="1"/>
  <c r="AC53" i="7"/>
  <c r="AC55" i="7" s="1"/>
  <c r="Q53" i="7"/>
  <c r="Q55" i="7" s="1"/>
  <c r="AA53" i="7"/>
  <c r="AA55" i="7" s="1"/>
  <c r="W53" i="7"/>
  <c r="W55" i="7" s="1"/>
  <c r="Z53" i="7"/>
  <c r="Z55" i="7" s="1"/>
  <c r="R53" i="7"/>
  <c r="R55" i="7" s="1"/>
  <c r="AM53" i="7"/>
  <c r="AM55" i="7" s="1"/>
  <c r="X53" i="7"/>
  <c r="X55" i="7" s="1"/>
  <c r="M53" i="7"/>
  <c r="M55" i="7" s="1"/>
  <c r="J53" i="7"/>
  <c r="J55" i="7" s="1"/>
  <c r="AL53" i="7"/>
  <c r="AL55" i="7" s="1"/>
  <c r="AI53" i="7"/>
  <c r="AI55" i="7" s="1"/>
  <c r="AE53" i="7"/>
  <c r="AE55" i="7" s="1"/>
  <c r="AQ9" i="8"/>
  <c r="AU9" i="8" s="1"/>
  <c r="AP9" i="8"/>
  <c r="AT9" i="8" s="1"/>
  <c r="AO9" i="8"/>
  <c r="AS9" i="8" s="1"/>
  <c r="AN9" i="8"/>
  <c r="AR9" i="8" s="1"/>
  <c r="P55" i="7"/>
  <c r="AK72" i="7"/>
  <c r="T72" i="7"/>
  <c r="X72" i="7"/>
  <c r="I72" i="7"/>
  <c r="U72" i="7"/>
  <c r="AM72" i="7"/>
  <c r="AG72" i="7"/>
  <c r="S72" i="7"/>
  <c r="P72" i="7"/>
  <c r="AD72" i="7"/>
  <c r="L72" i="7"/>
  <c r="AC72" i="7"/>
  <c r="J72" i="7"/>
  <c r="W72" i="7"/>
  <c r="H72" i="7"/>
  <c r="AH72" i="7"/>
  <c r="M72" i="7"/>
  <c r="AB72" i="7"/>
  <c r="AL72" i="7"/>
  <c r="AI72" i="7"/>
  <c r="AE72" i="7"/>
  <c r="AJ72" i="7"/>
  <c r="Y72" i="7"/>
  <c r="Q72" i="7"/>
  <c r="K72" i="7"/>
  <c r="V72" i="7"/>
  <c r="O72" i="7"/>
  <c r="Z72" i="7"/>
  <c r="AA72" i="7"/>
  <c r="N72" i="7"/>
  <c r="AF72" i="7"/>
  <c r="R72" i="7"/>
  <c r="AD73" i="7" a="1"/>
  <c r="Z73" i="7" a="1"/>
  <c r="S73" i="7" a="1"/>
  <c r="K73" i="7" a="1"/>
  <c r="AM73" i="7" a="1"/>
  <c r="T73" i="7" a="1"/>
  <c r="AI73" i="7" a="1"/>
  <c r="AG73" i="7" a="1"/>
  <c r="X73" i="7" a="1"/>
  <c r="AB73" i="7" a="1"/>
  <c r="V73" i="7" a="1"/>
  <c r="P73" i="7" a="1"/>
  <c r="N73" i="7" a="1"/>
  <c r="L73" i="7" a="1"/>
  <c r="AF73" i="7" a="1"/>
  <c r="R73" i="7" a="1"/>
  <c r="M73" i="7" a="1"/>
  <c r="AA73" i="7" a="1"/>
  <c r="I73" i="7" a="1"/>
  <c r="Q73" i="7" a="1"/>
  <c r="AL73" i="7" a="1"/>
  <c r="Y73" i="7" a="1"/>
  <c r="AC73" i="7" a="1"/>
  <c r="AE73" i="7" a="1"/>
  <c r="J73" i="7" a="1"/>
  <c r="O73" i="7" a="1"/>
  <c r="W73" i="7" a="1"/>
  <c r="H73" i="7" a="1"/>
  <c r="AJ73" i="7" a="1"/>
  <c r="U73" i="7" a="1"/>
  <c r="AH73" i="7" a="1"/>
  <c r="AK73" i="7" a="1"/>
  <c r="AV12" i="7" l="1"/>
  <c r="AV49" i="8"/>
  <c r="AQ30" i="7"/>
  <c r="AU30" i="7" s="1"/>
  <c r="AP30" i="7"/>
  <c r="AT30" i="7" s="1"/>
  <c r="AN15" i="7"/>
  <c r="AR15" i="7" s="1"/>
  <c r="AP15" i="7"/>
  <c r="AT15" i="7" s="1"/>
  <c r="AO30" i="7"/>
  <c r="AS30" i="7" s="1"/>
  <c r="AN30" i="7"/>
  <c r="AR30" i="7" s="1"/>
  <c r="AN13" i="7"/>
  <c r="AR13" i="7" s="1"/>
  <c r="AV27" i="7"/>
  <c r="AO15" i="7"/>
  <c r="AS15" i="7" s="1"/>
  <c r="AN28" i="7"/>
  <c r="AR28" i="7" s="1"/>
  <c r="AO13" i="7"/>
  <c r="AS13" i="7" s="1"/>
  <c r="AQ15" i="7"/>
  <c r="AU15" i="7" s="1"/>
  <c r="AQ13" i="7"/>
  <c r="AU13" i="7" s="1"/>
  <c r="AO28" i="7"/>
  <c r="AS28" i="7" s="1"/>
  <c r="AP13" i="7"/>
  <c r="AT13" i="7" s="1"/>
  <c r="AP28" i="7"/>
  <c r="AT28" i="7" s="1"/>
  <c r="AQ28" i="7"/>
  <c r="AU28" i="7" s="1"/>
  <c r="AV54" i="8"/>
  <c r="AQ29" i="8"/>
  <c r="AU29" i="8" s="1"/>
  <c r="AP29" i="8"/>
  <c r="AT29" i="8" s="1"/>
  <c r="AO29" i="8"/>
  <c r="AS29" i="8" s="1"/>
  <c r="AN29" i="8"/>
  <c r="AR29" i="8" s="1"/>
  <c r="AN55" i="7"/>
  <c r="AR55" i="7" s="1"/>
  <c r="AO53" i="7"/>
  <c r="AS53" i="7" s="1"/>
  <c r="AV52" i="7"/>
  <c r="AP55" i="7"/>
  <c r="AT55" i="7" s="1"/>
  <c r="AO55" i="7"/>
  <c r="AS55" i="7" s="1"/>
  <c r="AQ55" i="7"/>
  <c r="AU55" i="7" s="1"/>
  <c r="AP53" i="7"/>
  <c r="AT53" i="7" s="1"/>
  <c r="AN53" i="7"/>
  <c r="AR53" i="7" s="1"/>
  <c r="AQ53" i="7"/>
  <c r="AU53" i="7" s="1"/>
  <c r="AV9" i="8"/>
  <c r="AH73" i="7"/>
  <c r="AH75" i="7" s="1"/>
  <c r="Y73" i="7"/>
  <c r="Y75" i="7" s="1"/>
  <c r="AE73" i="7"/>
  <c r="AE75" i="7" s="1"/>
  <c r="K73" i="7"/>
  <c r="K75" i="7" s="1"/>
  <c r="V73" i="7"/>
  <c r="V75" i="7" s="1"/>
  <c r="AB73" i="7"/>
  <c r="AB75" i="7" s="1"/>
  <c r="I73" i="7"/>
  <c r="I75" i="7" s="1"/>
  <c r="O73" i="7"/>
  <c r="O75" i="7" s="1"/>
  <c r="Q73" i="7"/>
  <c r="Q75" i="7" s="1"/>
  <c r="AM73" i="7"/>
  <c r="AM75" i="7" s="1"/>
  <c r="AD73" i="7"/>
  <c r="AD75" i="7" s="1"/>
  <c r="AF73" i="7"/>
  <c r="AI73" i="7"/>
  <c r="AI75" i="7" s="1"/>
  <c r="X73" i="7"/>
  <c r="P73" i="7"/>
  <c r="AK73" i="7"/>
  <c r="AK75" i="7" s="1"/>
  <c r="AJ73" i="7"/>
  <c r="AJ75" i="7" s="1"/>
  <c r="U73" i="7"/>
  <c r="U75" i="7" s="1"/>
  <c r="AL73" i="7"/>
  <c r="AL75" i="7" s="1"/>
  <c r="S73" i="7"/>
  <c r="S75" i="7" s="1"/>
  <c r="L73" i="7"/>
  <c r="L75" i="7" s="1"/>
  <c r="AA73" i="7"/>
  <c r="AA75" i="7" s="1"/>
  <c r="T73" i="7"/>
  <c r="T75" i="7" s="1"/>
  <c r="AG73" i="7"/>
  <c r="AG75" i="7" s="1"/>
  <c r="W73" i="7"/>
  <c r="W75" i="7" s="1"/>
  <c r="J73" i="7"/>
  <c r="J75" i="7" s="1"/>
  <c r="Z73" i="7"/>
  <c r="Z75" i="7" s="1"/>
  <c r="M73" i="7"/>
  <c r="M75" i="7" s="1"/>
  <c r="N73" i="7"/>
  <c r="N75" i="7" s="1"/>
  <c r="R73" i="7"/>
  <c r="R75" i="7" s="1"/>
  <c r="AC73" i="7"/>
  <c r="AC75" i="7" s="1"/>
  <c r="H73" i="7"/>
  <c r="AP72" i="7"/>
  <c r="AT72" i="7" s="1"/>
  <c r="AO72" i="7"/>
  <c r="AS72" i="7" s="1"/>
  <c r="AQ72" i="7"/>
  <c r="AU72" i="7" s="1"/>
  <c r="AN72" i="7"/>
  <c r="AR72" i="7" s="1"/>
  <c r="AV30" i="7" l="1"/>
  <c r="A47" i="7" s="1"/>
  <c r="A24" i="7" s="1"/>
  <c r="B24" i="7" s="1"/>
  <c r="Q32" i="7" s="1"/>
  <c r="AV15" i="7"/>
  <c r="A46" i="7" s="1"/>
  <c r="A14" i="8" s="1"/>
  <c r="B14" i="8" s="1"/>
  <c r="AC64" i="8" s="1"/>
  <c r="AV13" i="7"/>
  <c r="AV28" i="7"/>
  <c r="AV29" i="8"/>
  <c r="AV55" i="7"/>
  <c r="A40" i="7" s="1"/>
  <c r="B40" i="7" s="1"/>
  <c r="AV53" i="7"/>
  <c r="AV72" i="7"/>
  <c r="AO73" i="7"/>
  <c r="AS73" i="7" s="1"/>
  <c r="P75" i="7"/>
  <c r="AO75" i="7" s="1"/>
  <c r="AS75" i="7" s="1"/>
  <c r="H75" i="7"/>
  <c r="AN75" i="7" s="1"/>
  <c r="AR75" i="7" s="1"/>
  <c r="AN73" i="7"/>
  <c r="AR73" i="7" s="1"/>
  <c r="AP73" i="7"/>
  <c r="AT73" i="7" s="1"/>
  <c r="X75" i="7"/>
  <c r="AP75" i="7" s="1"/>
  <c r="AT75" i="7" s="1"/>
  <c r="AQ73" i="7"/>
  <c r="AU73" i="7" s="1"/>
  <c r="AF75" i="7"/>
  <c r="AQ75" i="7" s="1"/>
  <c r="AU75" i="7" s="1"/>
  <c r="AJ33" i="7" a="1"/>
  <c r="M32" i="7" l="1"/>
  <c r="X32" i="7"/>
  <c r="P32" i="7"/>
  <c r="AD32" i="7"/>
  <c r="AH32" i="7"/>
  <c r="K32" i="7"/>
  <c r="AA32" i="7"/>
  <c r="AC32" i="7"/>
  <c r="AB32" i="7"/>
  <c r="V64" i="8"/>
  <c r="Y32" i="7"/>
  <c r="N32" i="7"/>
  <c r="I32" i="7"/>
  <c r="AM64" i="8"/>
  <c r="O32" i="7"/>
  <c r="R32" i="7"/>
  <c r="AL32" i="7"/>
  <c r="AG32" i="7"/>
  <c r="A15" i="8"/>
  <c r="B15" i="8" s="1"/>
  <c r="AC69" i="8" s="1"/>
  <c r="AE32" i="7"/>
  <c r="AF32" i="7"/>
  <c r="L64" i="8"/>
  <c r="B47" i="7"/>
  <c r="W32" i="7"/>
  <c r="AM32" i="7"/>
  <c r="H32" i="7"/>
  <c r="AI32" i="7"/>
  <c r="W64" i="8"/>
  <c r="J32" i="7"/>
  <c r="Z32" i="7"/>
  <c r="Z64" i="8"/>
  <c r="P64" i="8"/>
  <c r="S32" i="7"/>
  <c r="AJ32" i="7"/>
  <c r="T32" i="7"/>
  <c r="U32" i="7"/>
  <c r="L32" i="7"/>
  <c r="V32" i="7"/>
  <c r="AK32" i="7"/>
  <c r="X64" i="8"/>
  <c r="AA64" i="8"/>
  <c r="T64" i="8"/>
  <c r="AJ64" i="8"/>
  <c r="AL64" i="8"/>
  <c r="I64" i="8"/>
  <c r="J64" i="8"/>
  <c r="B46" i="7"/>
  <c r="N64" i="8"/>
  <c r="H64" i="8"/>
  <c r="AI64" i="8"/>
  <c r="Q64" i="8"/>
  <c r="A21" i="7"/>
  <c r="B21" i="7" s="1"/>
  <c r="H17" i="7" s="1"/>
  <c r="AF64" i="8"/>
  <c r="O64" i="8"/>
  <c r="Y64" i="8"/>
  <c r="S64" i="8"/>
  <c r="AD64" i="8"/>
  <c r="K64" i="8"/>
  <c r="AG64" i="8"/>
  <c r="R64" i="8"/>
  <c r="M64" i="8"/>
  <c r="AK64" i="8"/>
  <c r="AB64" i="8"/>
  <c r="U64" i="8"/>
  <c r="AH64" i="8"/>
  <c r="AE64" i="8"/>
  <c r="A8" i="8"/>
  <c r="B8" i="8" s="1"/>
  <c r="H24" i="8" s="1"/>
  <c r="A29" i="7"/>
  <c r="B29" i="7" s="1"/>
  <c r="AK57" i="7" s="1"/>
  <c r="AJ33" i="7"/>
  <c r="AJ35" i="7" s="1"/>
  <c r="AV73" i="7"/>
  <c r="AV75" i="7"/>
  <c r="A45" i="7" s="1"/>
  <c r="Q33" i="7" a="1"/>
  <c r="AF33" i="7" a="1"/>
  <c r="X33" i="7" a="1"/>
  <c r="AH33" i="7" a="1"/>
  <c r="K33" i="7" a="1"/>
  <c r="AM33" i="7" a="1"/>
  <c r="Y33" i="7" a="1"/>
  <c r="S33" i="7" a="1"/>
  <c r="AA33" i="7" a="1"/>
  <c r="U33" i="7" a="1"/>
  <c r="T33" i="7" a="1"/>
  <c r="R33" i="7" a="1"/>
  <c r="AC33" i="7" a="1"/>
  <c r="S58" i="7" a="1"/>
  <c r="V33" i="7" a="1"/>
  <c r="J33" i="7" a="1"/>
  <c r="I33" i="7" a="1"/>
  <c r="N33" i="7" a="1"/>
  <c r="O33" i="7" a="1"/>
  <c r="AD33" i="7" a="1"/>
  <c r="V18" i="7" a="1"/>
  <c r="M33" i="7" a="1"/>
  <c r="W33" i="7" a="1"/>
  <c r="AL33" i="7" a="1"/>
  <c r="AG33" i="7" a="1"/>
  <c r="Z33" i="7" a="1"/>
  <c r="AK33" i="7" a="1"/>
  <c r="AE33" i="7" a="1"/>
  <c r="L33" i="7" a="1"/>
  <c r="P33" i="7" a="1"/>
  <c r="H33" i="7" a="1"/>
  <c r="AB33" i="7" a="1"/>
  <c r="AI33" i="7" a="1"/>
  <c r="M69" i="8" l="1"/>
  <c r="Z69" i="8"/>
  <c r="K33" i="7"/>
  <c r="K35" i="7" s="1"/>
  <c r="AF33" i="7"/>
  <c r="AF35" i="7" s="1"/>
  <c r="AI33" i="7"/>
  <c r="AI35" i="7" s="1"/>
  <c r="Q33" i="7"/>
  <c r="Q35" i="7" s="1"/>
  <c r="P33" i="7"/>
  <c r="N33" i="7"/>
  <c r="N35" i="7" s="1"/>
  <c r="AD33" i="7"/>
  <c r="AD35" i="7" s="1"/>
  <c r="U33" i="7"/>
  <c r="U35" i="7" s="1"/>
  <c r="AP32" i="7"/>
  <c r="AT32" i="7" s="1"/>
  <c r="AQ32" i="7"/>
  <c r="AU32" i="7" s="1"/>
  <c r="AG33" i="7"/>
  <c r="AG35" i="7" s="1"/>
  <c r="AB33" i="7"/>
  <c r="AB35" i="7" s="1"/>
  <c r="L33" i="7"/>
  <c r="L35" i="7" s="1"/>
  <c r="O33" i="7"/>
  <c r="O35" i="7" s="1"/>
  <c r="AJ69" i="8"/>
  <c r="P69" i="8"/>
  <c r="AN32" i="7"/>
  <c r="AR32" i="7" s="1"/>
  <c r="AH33" i="7"/>
  <c r="AH35" i="7" s="1"/>
  <c r="S33" i="7"/>
  <c r="S35" i="7" s="1"/>
  <c r="R33" i="7"/>
  <c r="R35" i="7" s="1"/>
  <c r="T33" i="7"/>
  <c r="T35" i="7" s="1"/>
  <c r="Y33" i="7"/>
  <c r="Y35" i="7" s="1"/>
  <c r="AK33" i="7"/>
  <c r="AK35" i="7" s="1"/>
  <c r="S69" i="8"/>
  <c r="I69" i="8"/>
  <c r="R69" i="8"/>
  <c r="AB69" i="8"/>
  <c r="O69" i="8"/>
  <c r="L69" i="8"/>
  <c r="AM69" i="8"/>
  <c r="AG69" i="8"/>
  <c r="K69" i="8"/>
  <c r="H69" i="8"/>
  <c r="V69" i="8"/>
  <c r="Q69" i="8"/>
  <c r="AE69" i="8"/>
  <c r="AD69" i="8"/>
  <c r="AK69" i="8"/>
  <c r="AI69" i="8"/>
  <c r="N69" i="8"/>
  <c r="Y69" i="8"/>
  <c r="T69" i="8"/>
  <c r="AL69" i="8"/>
  <c r="AH69" i="8"/>
  <c r="W69" i="8"/>
  <c r="J69" i="8"/>
  <c r="AA69" i="8"/>
  <c r="AF69" i="8"/>
  <c r="U69" i="8"/>
  <c r="X69" i="8"/>
  <c r="V33" i="7"/>
  <c r="V35" i="7" s="1"/>
  <c r="AA33" i="7"/>
  <c r="AA35" i="7" s="1"/>
  <c r="Z33" i="7"/>
  <c r="Z35" i="7" s="1"/>
  <c r="J33" i="7"/>
  <c r="J35" i="7" s="1"/>
  <c r="AO64" i="8"/>
  <c r="AS64" i="8" s="1"/>
  <c r="H33" i="7"/>
  <c r="H35" i="7" s="1"/>
  <c r="AM33" i="7"/>
  <c r="AM35" i="7" s="1"/>
  <c r="W33" i="7"/>
  <c r="W35" i="7" s="1"/>
  <c r="AL33" i="7"/>
  <c r="AL35" i="7" s="1"/>
  <c r="X33" i="7"/>
  <c r="X35" i="7" s="1"/>
  <c r="I33" i="7"/>
  <c r="I35" i="7" s="1"/>
  <c r="M33" i="7"/>
  <c r="M35" i="7" s="1"/>
  <c r="AE33" i="7"/>
  <c r="AE35" i="7" s="1"/>
  <c r="AC33" i="7"/>
  <c r="AC35" i="7" s="1"/>
  <c r="AL17" i="7"/>
  <c r="AK17" i="7"/>
  <c r="AJ17" i="7"/>
  <c r="AN64" i="8"/>
  <c r="AR64" i="8" s="1"/>
  <c r="AH17" i="7"/>
  <c r="AA17" i="7"/>
  <c r="AI17" i="7"/>
  <c r="AO32" i="7"/>
  <c r="AS32" i="7" s="1"/>
  <c r="I17" i="7"/>
  <c r="U17" i="7"/>
  <c r="AP64" i="8"/>
  <c r="AT64" i="8" s="1"/>
  <c r="AM17" i="7"/>
  <c r="X17" i="7"/>
  <c r="S17" i="7"/>
  <c r="AB17" i="7"/>
  <c r="AF17" i="7"/>
  <c r="Q17" i="7"/>
  <c r="T17" i="7"/>
  <c r="AG17" i="7"/>
  <c r="AC17" i="7"/>
  <c r="V17" i="7"/>
  <c r="AD17" i="7"/>
  <c r="L17" i="7"/>
  <c r="N17" i="7"/>
  <c r="AQ64" i="8"/>
  <c r="AU64" i="8" s="1"/>
  <c r="Z17" i="7"/>
  <c r="P17" i="7"/>
  <c r="W17" i="7"/>
  <c r="R17" i="7"/>
  <c r="Y17" i="7"/>
  <c r="J17" i="7"/>
  <c r="O17" i="7"/>
  <c r="K17" i="7"/>
  <c r="M17" i="7"/>
  <c r="AE17" i="7"/>
  <c r="V18" i="7"/>
  <c r="V20" i="7" s="1"/>
  <c r="P24" i="8"/>
  <c r="W24" i="8"/>
  <c r="V57" i="7"/>
  <c r="I57" i="7"/>
  <c r="AF57" i="7"/>
  <c r="AL57" i="7"/>
  <c r="Y57" i="7"/>
  <c r="R57" i="7"/>
  <c r="AC57" i="7"/>
  <c r="AG24" i="8"/>
  <c r="AB24" i="8"/>
  <c r="AF24" i="8"/>
  <c r="U24" i="8"/>
  <c r="AA24" i="8"/>
  <c r="AI24" i="8"/>
  <c r="AM24" i="8"/>
  <c r="J24" i="8"/>
  <c r="S24" i="8"/>
  <c r="AL24" i="8"/>
  <c r="AJ24" i="8"/>
  <c r="AK24" i="8"/>
  <c r="V24" i="8"/>
  <c r="L24" i="8"/>
  <c r="AC24" i="8"/>
  <c r="AD24" i="8"/>
  <c r="T24" i="8"/>
  <c r="AH24" i="8"/>
  <c r="Y24" i="8"/>
  <c r="AE24" i="8"/>
  <c r="Q24" i="8"/>
  <c r="Z24" i="8"/>
  <c r="U57" i="7"/>
  <c r="AA57" i="7"/>
  <c r="L57" i="7"/>
  <c r="AE57" i="7"/>
  <c r="AJ57" i="7"/>
  <c r="AM57" i="7"/>
  <c r="AD57" i="7"/>
  <c r="AG57" i="7"/>
  <c r="X57" i="7"/>
  <c r="N57" i="7"/>
  <c r="O57" i="7"/>
  <c r="S57" i="7"/>
  <c r="AI57" i="7"/>
  <c r="M57" i="7"/>
  <c r="J57" i="7"/>
  <c r="Z57" i="7"/>
  <c r="AB57" i="7"/>
  <c r="H57" i="7"/>
  <c r="AH57" i="7"/>
  <c r="Q57" i="7"/>
  <c r="K57" i="7"/>
  <c r="N24" i="8"/>
  <c r="K24" i="8"/>
  <c r="R24" i="8"/>
  <c r="P57" i="7"/>
  <c r="T57" i="7"/>
  <c r="W57" i="7"/>
  <c r="X24" i="8"/>
  <c r="M24" i="8"/>
  <c r="O24" i="8"/>
  <c r="I24" i="8"/>
  <c r="A13" i="8"/>
  <c r="B13" i="8" s="1"/>
  <c r="J44" i="8" s="1"/>
  <c r="S58" i="7"/>
  <c r="S60" i="7" s="1"/>
  <c r="P35" i="7"/>
  <c r="B45" i="7"/>
  <c r="A33" i="7"/>
  <c r="B33" i="7" s="1"/>
  <c r="AL18" i="7" a="1"/>
  <c r="AB58" i="7" a="1"/>
  <c r="R58" i="7" a="1"/>
  <c r="Z18" i="7" a="1"/>
  <c r="L58" i="7" a="1"/>
  <c r="K18" i="7" a="1"/>
  <c r="AI18" i="7" a="1"/>
  <c r="AK58" i="7" a="1"/>
  <c r="Y58" i="7" a="1"/>
  <c r="H58" i="7" a="1"/>
  <c r="L18" i="7" a="1"/>
  <c r="AB18" i="7" a="1"/>
  <c r="N58" i="7" a="1"/>
  <c r="AJ58" i="7" a="1"/>
  <c r="AC18" i="7" a="1"/>
  <c r="T58" i="7" a="1"/>
  <c r="AF18" i="7" a="1"/>
  <c r="O18" i="7" a="1"/>
  <c r="P18" i="7" a="1"/>
  <c r="I58" i="7" a="1"/>
  <c r="Q58" i="7" a="1"/>
  <c r="X18" i="7" a="1"/>
  <c r="AA18" i="7" a="1"/>
  <c r="H18" i="7" a="1"/>
  <c r="AF58" i="7" a="1"/>
  <c r="W18" i="7" a="1"/>
  <c r="AL58" i="7" a="1"/>
  <c r="AC58" i="7" a="1"/>
  <c r="AH58" i="7" a="1"/>
  <c r="AE18" i="7" a="1"/>
  <c r="V58" i="7" a="1"/>
  <c r="AJ18" i="7" a="1"/>
  <c r="U18" i="7" a="1"/>
  <c r="X58" i="7" a="1"/>
  <c r="J58" i="7" a="1"/>
  <c r="AM58" i="7" a="1"/>
  <c r="AG58" i="7" a="1"/>
  <c r="O58" i="7" a="1"/>
  <c r="U58" i="7" a="1"/>
  <c r="AK18" i="7" a="1"/>
  <c r="P58" i="7" a="1"/>
  <c r="Z58" i="7" a="1"/>
  <c r="AG18" i="7" a="1"/>
  <c r="AI58" i="7" a="1"/>
  <c r="AM18" i="7" a="1"/>
  <c r="M18" i="7" a="1"/>
  <c r="J18" i="7" a="1"/>
  <c r="AD18" i="7" a="1"/>
  <c r="AA58" i="7" a="1"/>
  <c r="AH18" i="7" a="1"/>
  <c r="S18" i="7" a="1"/>
  <c r="AE58" i="7" a="1"/>
  <c r="AD58" i="7" a="1"/>
  <c r="Y18" i="7" a="1"/>
  <c r="Q18" i="7" a="1"/>
  <c r="I18" i="7" a="1"/>
  <c r="R18" i="7" a="1"/>
  <c r="T18" i="7" a="1"/>
  <c r="W58" i="7" a="1"/>
  <c r="K58" i="7" a="1"/>
  <c r="M58" i="7" a="1"/>
  <c r="N18" i="7" a="1"/>
  <c r="AQ69" i="8" l="1"/>
  <c r="AU69" i="8" s="1"/>
  <c r="AV32" i="7"/>
  <c r="AQ35" i="7"/>
  <c r="AU35" i="7" s="1"/>
  <c r="AV64" i="8"/>
  <c r="AN69" i="8"/>
  <c r="AR69" i="8" s="1"/>
  <c r="AN35" i="7"/>
  <c r="AR35" i="7" s="1"/>
  <c r="AP69" i="8"/>
  <c r="AT69" i="8" s="1"/>
  <c r="AO69" i="8"/>
  <c r="AS69" i="8" s="1"/>
  <c r="AQ33" i="7"/>
  <c r="AU33" i="7" s="1"/>
  <c r="AP33" i="7"/>
  <c r="AT33" i="7" s="1"/>
  <c r="AP17" i="7"/>
  <c r="AT17" i="7" s="1"/>
  <c r="AP35" i="7"/>
  <c r="AT35" i="7" s="1"/>
  <c r="AN33" i="7"/>
  <c r="AR33" i="7" s="1"/>
  <c r="AQ17" i="7"/>
  <c r="AU17" i="7" s="1"/>
  <c r="S18" i="7"/>
  <c r="S20" i="7" s="1"/>
  <c r="W18" i="7"/>
  <c r="W20" i="7" s="1"/>
  <c r="J18" i="7"/>
  <c r="J20" i="7" s="1"/>
  <c r="Q18" i="7"/>
  <c r="Q20" i="7" s="1"/>
  <c r="AG18" i="7"/>
  <c r="AG20" i="7" s="1"/>
  <c r="I18" i="7"/>
  <c r="I20" i="7" s="1"/>
  <c r="U18" i="7"/>
  <c r="U20" i="7" s="1"/>
  <c r="P18" i="7"/>
  <c r="P20" i="7" s="1"/>
  <c r="R18" i="7"/>
  <c r="R20" i="7" s="1"/>
  <c r="AI18" i="7"/>
  <c r="AI20" i="7" s="1"/>
  <c r="AL18" i="7"/>
  <c r="AL20" i="7" s="1"/>
  <c r="T18" i="7"/>
  <c r="T20" i="7" s="1"/>
  <c r="AO35" i="7"/>
  <c r="AS35" i="7" s="1"/>
  <c r="AO17" i="7"/>
  <c r="AS17" i="7" s="1"/>
  <c r="AO33" i="7"/>
  <c r="AS33" i="7" s="1"/>
  <c r="AM18" i="7"/>
  <c r="AM20" i="7" s="1"/>
  <c r="L18" i="7"/>
  <c r="L20" i="7" s="1"/>
  <c r="AF18" i="7"/>
  <c r="AF20" i="7" s="1"/>
  <c r="AJ18" i="7"/>
  <c r="AJ20" i="7" s="1"/>
  <c r="AK18" i="7"/>
  <c r="AK20" i="7" s="1"/>
  <c r="K18" i="7"/>
  <c r="K20" i="7" s="1"/>
  <c r="M18" i="7"/>
  <c r="M20" i="7" s="1"/>
  <c r="AD18" i="7"/>
  <c r="AD20" i="7" s="1"/>
  <c r="AA18" i="7"/>
  <c r="AA20" i="7" s="1"/>
  <c r="H18" i="7"/>
  <c r="H20" i="7" s="1"/>
  <c r="O18" i="7"/>
  <c r="O20" i="7" s="1"/>
  <c r="Y18" i="7"/>
  <c r="Y20" i="7" s="1"/>
  <c r="AH18" i="7"/>
  <c r="AH20" i="7" s="1"/>
  <c r="AC18" i="7"/>
  <c r="AC20" i="7" s="1"/>
  <c r="AB18" i="7"/>
  <c r="AB20" i="7" s="1"/>
  <c r="AE18" i="7"/>
  <c r="AE20" i="7" s="1"/>
  <c r="X18" i="7"/>
  <c r="X20" i="7" s="1"/>
  <c r="Z18" i="7"/>
  <c r="Z20" i="7" s="1"/>
  <c r="N18" i="7"/>
  <c r="N20" i="7" s="1"/>
  <c r="AN17" i="7"/>
  <c r="AR17" i="7" s="1"/>
  <c r="AM58" i="7"/>
  <c r="AM60" i="7" s="1"/>
  <c r="T58" i="7"/>
  <c r="T60" i="7" s="1"/>
  <c r="N58" i="7"/>
  <c r="N60" i="7" s="1"/>
  <c r="W58" i="7"/>
  <c r="W60" i="7" s="1"/>
  <c r="AJ58" i="7"/>
  <c r="AJ60" i="7" s="1"/>
  <c r="K58" i="7"/>
  <c r="K60" i="7" s="1"/>
  <c r="AF58" i="7"/>
  <c r="AF60" i="7" s="1"/>
  <c r="AQ24" i="8"/>
  <c r="AU24" i="8" s="1"/>
  <c r="AP24" i="8"/>
  <c r="AT24" i="8" s="1"/>
  <c r="AO24" i="8"/>
  <c r="AS24" i="8" s="1"/>
  <c r="AQ57" i="7"/>
  <c r="AU57" i="7" s="1"/>
  <c r="AO57" i="7"/>
  <c r="AS57" i="7" s="1"/>
  <c r="AP57" i="7"/>
  <c r="AT57" i="7" s="1"/>
  <c r="O58" i="7"/>
  <c r="O60" i="7" s="1"/>
  <c r="U58" i="7"/>
  <c r="U60" i="7" s="1"/>
  <c r="R58" i="7"/>
  <c r="R60" i="7" s="1"/>
  <c r="L58" i="7"/>
  <c r="L60" i="7" s="1"/>
  <c r="M58" i="7"/>
  <c r="M60" i="7" s="1"/>
  <c r="Z58" i="7"/>
  <c r="Z60" i="7" s="1"/>
  <c r="I58" i="7"/>
  <c r="I60" i="7" s="1"/>
  <c r="AI58" i="7"/>
  <c r="AI60" i="7" s="1"/>
  <c r="AC58" i="7"/>
  <c r="AC60" i="7" s="1"/>
  <c r="H58" i="7"/>
  <c r="H60" i="7" s="1"/>
  <c r="X58" i="7"/>
  <c r="X60" i="7" s="1"/>
  <c r="AA58" i="7"/>
  <c r="AA60" i="7" s="1"/>
  <c r="Q58" i="7"/>
  <c r="Q60" i="7" s="1"/>
  <c r="AG58" i="7"/>
  <c r="AG60" i="7" s="1"/>
  <c r="AB58" i="7"/>
  <c r="AB60" i="7" s="1"/>
  <c r="J58" i="7"/>
  <c r="J60" i="7" s="1"/>
  <c r="AL58" i="7"/>
  <c r="AL60" i="7" s="1"/>
  <c r="AN24" i="8"/>
  <c r="AR24" i="8" s="1"/>
  <c r="AN57" i="7"/>
  <c r="AR57" i="7" s="1"/>
  <c r="AD58" i="7"/>
  <c r="AD60" i="7" s="1"/>
  <c r="AE58" i="7"/>
  <c r="AE60" i="7" s="1"/>
  <c r="AK58" i="7"/>
  <c r="AK60" i="7" s="1"/>
  <c r="P58" i="7"/>
  <c r="P60" i="7" s="1"/>
  <c r="Y58" i="7"/>
  <c r="Y60" i="7" s="1"/>
  <c r="AH58" i="7"/>
  <c r="AH60" i="7" s="1"/>
  <c r="V58" i="7"/>
  <c r="V60" i="7" s="1"/>
  <c r="P44" i="8"/>
  <c r="AA44" i="8"/>
  <c r="Y44" i="8"/>
  <c r="U44" i="8"/>
  <c r="T44" i="8"/>
  <c r="N44" i="8"/>
  <c r="AM44" i="8"/>
  <c r="L44" i="8"/>
  <c r="V44" i="8"/>
  <c r="Q44" i="8"/>
  <c r="AK44" i="8"/>
  <c r="AI44" i="8"/>
  <c r="AF44" i="8"/>
  <c r="X44" i="8"/>
  <c r="R44" i="8"/>
  <c r="AD44" i="8"/>
  <c r="S44" i="8"/>
  <c r="AL44" i="8"/>
  <c r="M44" i="8"/>
  <c r="AC44" i="8"/>
  <c r="O44" i="8"/>
  <c r="AG44" i="8"/>
  <c r="AE44" i="8"/>
  <c r="K44" i="8"/>
  <c r="Z44" i="8"/>
  <c r="I44" i="8"/>
  <c r="AH44" i="8"/>
  <c r="H44" i="8"/>
  <c r="AB44" i="8"/>
  <c r="W44" i="8"/>
  <c r="AJ44" i="8"/>
  <c r="R77" i="7"/>
  <c r="K77" i="7"/>
  <c r="T77" i="7"/>
  <c r="AM77" i="7"/>
  <c r="J77" i="7"/>
  <c r="AL77" i="7"/>
  <c r="L77" i="7"/>
  <c r="AG77" i="7"/>
  <c r="AB77" i="7"/>
  <c r="AJ77" i="7"/>
  <c r="Y77" i="7"/>
  <c r="P77" i="7"/>
  <c r="AC77" i="7"/>
  <c r="Q77" i="7"/>
  <c r="AK77" i="7"/>
  <c r="AA77" i="7"/>
  <c r="I77" i="7"/>
  <c r="S77" i="7"/>
  <c r="AD77" i="7"/>
  <c r="O77" i="7"/>
  <c r="AF77" i="7"/>
  <c r="AH77" i="7"/>
  <c r="AE77" i="7"/>
  <c r="H77" i="7"/>
  <c r="V77" i="7"/>
  <c r="Z77" i="7"/>
  <c r="U77" i="7"/>
  <c r="AI77" i="7"/>
  <c r="M77" i="7"/>
  <c r="N77" i="7"/>
  <c r="W77" i="7"/>
  <c r="X77" i="7"/>
  <c r="AI78" i="7" a="1"/>
  <c r="H78" i="7" a="1"/>
  <c r="AM78" i="7" a="1"/>
  <c r="AK78" i="7" a="1"/>
  <c r="P78" i="7" a="1"/>
  <c r="O78" i="7" a="1"/>
  <c r="I78" i="7" a="1"/>
  <c r="T78" i="7" a="1"/>
  <c r="AA78" i="7" a="1"/>
  <c r="Q78" i="7" a="1"/>
  <c r="AG78" i="7" a="1"/>
  <c r="U78" i="7" a="1"/>
  <c r="S78" i="7" a="1"/>
  <c r="M78" i="7" a="1"/>
  <c r="AC78" i="7" a="1"/>
  <c r="L78" i="7" a="1"/>
  <c r="J78" i="7" a="1"/>
  <c r="AJ78" i="7" a="1"/>
  <c r="X78" i="7" a="1"/>
  <c r="R78" i="7" a="1"/>
  <c r="AH78" i="7" a="1"/>
  <c r="N78" i="7" a="1"/>
  <c r="Z78" i="7" a="1"/>
  <c r="V78" i="7" a="1"/>
  <c r="AL78" i="7" a="1"/>
  <c r="K78" i="7" a="1"/>
  <c r="AD78" i="7" a="1"/>
  <c r="AF78" i="7" a="1"/>
  <c r="AB78" i="7" a="1"/>
  <c r="W78" i="7" a="1"/>
  <c r="Y78" i="7" a="1"/>
  <c r="AE78" i="7" a="1"/>
  <c r="AV69" i="8" l="1"/>
  <c r="AV33" i="7"/>
  <c r="AO20" i="7"/>
  <c r="AS20" i="7" s="1"/>
  <c r="AQ20" i="7"/>
  <c r="AU20" i="7" s="1"/>
  <c r="AP20" i="7"/>
  <c r="AT20" i="7" s="1"/>
  <c r="AN20" i="7"/>
  <c r="AR20" i="7" s="1"/>
  <c r="AV35" i="7"/>
  <c r="A35" i="7" s="1"/>
  <c r="A25" i="7" s="1"/>
  <c r="B25" i="7" s="1"/>
  <c r="AO18" i="7"/>
  <c r="AS18" i="7" s="1"/>
  <c r="AV17" i="7"/>
  <c r="AQ18" i="7"/>
  <c r="AU18" i="7" s="1"/>
  <c r="AN18" i="7"/>
  <c r="AR18" i="7" s="1"/>
  <c r="AP18" i="7"/>
  <c r="AT18" i="7" s="1"/>
  <c r="AV24" i="8"/>
  <c r="AV57" i="7"/>
  <c r="AO60" i="7"/>
  <c r="AS60" i="7" s="1"/>
  <c r="AN58" i="7"/>
  <c r="AR58" i="7" s="1"/>
  <c r="AN60" i="7"/>
  <c r="AR60" i="7" s="1"/>
  <c r="AO58" i="7"/>
  <c r="AS58" i="7" s="1"/>
  <c r="AQ60" i="7"/>
  <c r="AU60" i="7" s="1"/>
  <c r="AQ58" i="7"/>
  <c r="AU58" i="7" s="1"/>
  <c r="AP58" i="7"/>
  <c r="AT58" i="7" s="1"/>
  <c r="AP60" i="7"/>
  <c r="AT60" i="7" s="1"/>
  <c r="AO44" i="8"/>
  <c r="AS44" i="8" s="1"/>
  <c r="AN44" i="8"/>
  <c r="AR44" i="8" s="1"/>
  <c r="AQ44" i="8"/>
  <c r="AU44" i="8" s="1"/>
  <c r="AP44" i="8"/>
  <c r="AT44" i="8" s="1"/>
  <c r="V78" i="7"/>
  <c r="V80" i="7" s="1"/>
  <c r="O78" i="7"/>
  <c r="O80" i="7" s="1"/>
  <c r="AK78" i="7"/>
  <c r="AK80" i="7" s="1"/>
  <c r="M78" i="7"/>
  <c r="M80" i="7" s="1"/>
  <c r="S78" i="7"/>
  <c r="S80" i="7" s="1"/>
  <c r="Z78" i="7"/>
  <c r="Z80" i="7" s="1"/>
  <c r="I78" i="7"/>
  <c r="I80" i="7" s="1"/>
  <c r="AB78" i="7"/>
  <c r="AB80" i="7" s="1"/>
  <c r="P78" i="7"/>
  <c r="AE78" i="7"/>
  <c r="AE80" i="7" s="1"/>
  <c r="T78" i="7"/>
  <c r="T80" i="7" s="1"/>
  <c r="AA78" i="7"/>
  <c r="AA80" i="7" s="1"/>
  <c r="N78" i="7"/>
  <c r="N80" i="7" s="1"/>
  <c r="K78" i="7"/>
  <c r="K80" i="7" s="1"/>
  <c r="X78" i="7"/>
  <c r="Q78" i="7"/>
  <c r="Q80" i="7" s="1"/>
  <c r="AC78" i="7"/>
  <c r="AC80" i="7" s="1"/>
  <c r="AD78" i="7"/>
  <c r="AD80" i="7" s="1"/>
  <c r="U78" i="7"/>
  <c r="U80" i="7" s="1"/>
  <c r="AI78" i="7"/>
  <c r="AI80" i="7" s="1"/>
  <c r="L78" i="7"/>
  <c r="L80" i="7" s="1"/>
  <c r="AM78" i="7"/>
  <c r="AM80" i="7" s="1"/>
  <c r="AH78" i="7"/>
  <c r="AH80" i="7" s="1"/>
  <c r="AL78" i="7"/>
  <c r="AL80" i="7" s="1"/>
  <c r="H78" i="7"/>
  <c r="AG78" i="7"/>
  <c r="AG80" i="7" s="1"/>
  <c r="R78" i="7"/>
  <c r="R80" i="7" s="1"/>
  <c r="Y78" i="7"/>
  <c r="Y80" i="7" s="1"/>
  <c r="AJ78" i="7"/>
  <c r="AJ80" i="7" s="1"/>
  <c r="W78" i="7"/>
  <c r="W80" i="7" s="1"/>
  <c r="J78" i="7"/>
  <c r="J80" i="7" s="1"/>
  <c r="AF78" i="7"/>
  <c r="AN77" i="7"/>
  <c r="AR77" i="7" s="1"/>
  <c r="AQ77" i="7"/>
  <c r="AU77" i="7" s="1"/>
  <c r="AO77" i="7"/>
  <c r="AS77" i="7" s="1"/>
  <c r="AP77" i="7"/>
  <c r="AT77" i="7" s="1"/>
  <c r="AV20" i="7" l="1"/>
  <c r="A34" i="7" s="1"/>
  <c r="B34" i="7" s="1"/>
  <c r="A3" i="8"/>
  <c r="B3" i="8" s="1"/>
  <c r="W4" i="8" s="1"/>
  <c r="B35" i="7"/>
  <c r="AV18" i="7"/>
  <c r="AV58" i="7"/>
  <c r="AV60" i="7"/>
  <c r="A44" i="7" s="1"/>
  <c r="A12" i="8" s="1"/>
  <c r="AV44" i="8"/>
  <c r="AP78" i="7"/>
  <c r="AT78" i="7" s="1"/>
  <c r="X80" i="7"/>
  <c r="AP80" i="7" s="1"/>
  <c r="AT80" i="7" s="1"/>
  <c r="AF80" i="7"/>
  <c r="AQ80" i="7" s="1"/>
  <c r="AU80" i="7" s="1"/>
  <c r="AQ78" i="7"/>
  <c r="AU78" i="7" s="1"/>
  <c r="Z37" i="7"/>
  <c r="AE37" i="7"/>
  <c r="Q37" i="7"/>
  <c r="Y37" i="7"/>
  <c r="J37" i="7"/>
  <c r="T37" i="7"/>
  <c r="AI37" i="7"/>
  <c r="AF37" i="7"/>
  <c r="M37" i="7"/>
  <c r="L37" i="7"/>
  <c r="S37" i="7"/>
  <c r="AL37" i="7"/>
  <c r="I37" i="7"/>
  <c r="R37" i="7"/>
  <c r="W37" i="7"/>
  <c r="N37" i="7"/>
  <c r="U37" i="7"/>
  <c r="O37" i="7"/>
  <c r="AK37" i="7"/>
  <c r="AB37" i="7"/>
  <c r="AJ37" i="7"/>
  <c r="K37" i="7"/>
  <c r="H37" i="7"/>
  <c r="V37" i="7"/>
  <c r="AD37" i="7"/>
  <c r="AH37" i="7"/>
  <c r="AM37" i="7"/>
  <c r="AG37" i="7"/>
  <c r="AC37" i="7"/>
  <c r="AA37" i="7"/>
  <c r="X37" i="7"/>
  <c r="P37" i="7"/>
  <c r="AV77" i="7"/>
  <c r="H80" i="7"/>
  <c r="AN80" i="7" s="1"/>
  <c r="AR80" i="7" s="1"/>
  <c r="AN78" i="7"/>
  <c r="AR78" i="7" s="1"/>
  <c r="AO78" i="7"/>
  <c r="AS78" i="7" s="1"/>
  <c r="P80" i="7"/>
  <c r="AO80" i="7" s="1"/>
  <c r="AS80" i="7" s="1"/>
  <c r="O38" i="7" a="1"/>
  <c r="AH38" i="7" a="1"/>
  <c r="AF38" i="7" a="1"/>
  <c r="S38" i="7" a="1"/>
  <c r="H38" i="7" a="1"/>
  <c r="AM38" i="7" a="1"/>
  <c r="L38" i="7" a="1"/>
  <c r="N38" i="7" a="1"/>
  <c r="AA38" i="7" a="1"/>
  <c r="AB38" i="7" a="1"/>
  <c r="U38" i="7" a="1"/>
  <c r="Y38" i="7" a="1"/>
  <c r="AL38" i="7" a="1"/>
  <c r="R38" i="7" a="1"/>
  <c r="AK38" i="7" a="1"/>
  <c r="Z38" i="7" a="1"/>
  <c r="AC38" i="7" a="1"/>
  <c r="J38" i="7" a="1"/>
  <c r="V38" i="7" a="1"/>
  <c r="Q38" i="7" a="1"/>
  <c r="P38" i="7" a="1"/>
  <c r="T38" i="7" a="1"/>
  <c r="AD38" i="7" a="1"/>
  <c r="W38" i="7" a="1"/>
  <c r="K38" i="7" a="1"/>
  <c r="X38" i="7" a="1"/>
  <c r="I38" i="7" a="1"/>
  <c r="AI38" i="7" a="1"/>
  <c r="M38" i="7" a="1"/>
  <c r="AE38" i="7" a="1"/>
  <c r="AG38" i="7" a="1"/>
  <c r="AJ38" i="7" a="1"/>
  <c r="A2" i="8" l="1"/>
  <c r="O4" i="8"/>
  <c r="T4" i="8"/>
  <c r="R4" i="8"/>
  <c r="K4" i="8"/>
  <c r="L4" i="8"/>
  <c r="AA4" i="8"/>
  <c r="AM4" i="8"/>
  <c r="I4" i="8"/>
  <c r="AD4" i="8"/>
  <c r="V4" i="8"/>
  <c r="N4" i="8"/>
  <c r="AH4" i="8"/>
  <c r="AJ4" i="8"/>
  <c r="S4" i="8"/>
  <c r="AE4" i="8"/>
  <c r="H4" i="8"/>
  <c r="J4" i="8"/>
  <c r="U4" i="8"/>
  <c r="M4" i="8"/>
  <c r="B44" i="7"/>
  <c r="AK4" i="8"/>
  <c r="P4" i="8"/>
  <c r="Z4" i="8"/>
  <c r="Q4" i="8"/>
  <c r="X4" i="8"/>
  <c r="AC4" i="8"/>
  <c r="AI4" i="8"/>
  <c r="AG4" i="8"/>
  <c r="AB4" i="8"/>
  <c r="AF4" i="8"/>
  <c r="Y4" i="8"/>
  <c r="AL4" i="8"/>
  <c r="A26" i="8"/>
  <c r="B26" i="8" s="1"/>
  <c r="B12" i="8"/>
  <c r="AV80" i="7"/>
  <c r="A49" i="7" s="1"/>
  <c r="O38" i="7"/>
  <c r="O40" i="7" s="1"/>
  <c r="U38" i="7"/>
  <c r="U40" i="7" s="1"/>
  <c r="S38" i="7"/>
  <c r="S40" i="7" s="1"/>
  <c r="AG38" i="7"/>
  <c r="AG40" i="7" s="1"/>
  <c r="AE38" i="7"/>
  <c r="AE40" i="7" s="1"/>
  <c r="P38" i="7"/>
  <c r="AC38" i="7"/>
  <c r="AC40" i="7" s="1"/>
  <c r="Z38" i="7"/>
  <c r="Z40" i="7" s="1"/>
  <c r="M38" i="7"/>
  <c r="M40" i="7" s="1"/>
  <c r="J38" i="7"/>
  <c r="J40" i="7" s="1"/>
  <c r="AI38" i="7"/>
  <c r="AI40" i="7" s="1"/>
  <c r="AA38" i="7"/>
  <c r="AA40" i="7" s="1"/>
  <c r="H38" i="7"/>
  <c r="T38" i="7"/>
  <c r="T40" i="7" s="1"/>
  <c r="L38" i="7"/>
  <c r="L40" i="7" s="1"/>
  <c r="AD38" i="7"/>
  <c r="AD40" i="7" s="1"/>
  <c r="AJ38" i="7"/>
  <c r="AJ40" i="7" s="1"/>
  <c r="AB38" i="7"/>
  <c r="AB40" i="7" s="1"/>
  <c r="N38" i="7"/>
  <c r="N40" i="7" s="1"/>
  <c r="AL38" i="7"/>
  <c r="AL40" i="7" s="1"/>
  <c r="V38" i="7"/>
  <c r="V40" i="7" s="1"/>
  <c r="AK38" i="7"/>
  <c r="AK40" i="7" s="1"/>
  <c r="Q38" i="7"/>
  <c r="Q40" i="7" s="1"/>
  <c r="AM38" i="7"/>
  <c r="AM40" i="7" s="1"/>
  <c r="I38" i="7"/>
  <c r="I40" i="7" s="1"/>
  <c r="Y38" i="7"/>
  <c r="Y40" i="7" s="1"/>
  <c r="AF38" i="7"/>
  <c r="AH38" i="7"/>
  <c r="AH40" i="7" s="1"/>
  <c r="K38" i="7"/>
  <c r="K40" i="7" s="1"/>
  <c r="R38" i="7"/>
  <c r="R40" i="7" s="1"/>
  <c r="W38" i="7"/>
  <c r="W40" i="7" s="1"/>
  <c r="X38" i="7"/>
  <c r="AV78" i="7"/>
  <c r="AO37" i="7"/>
  <c r="AS37" i="7" s="1"/>
  <c r="AQ37" i="7"/>
  <c r="AU37" i="7" s="1"/>
  <c r="AP37" i="7"/>
  <c r="AT37" i="7" s="1"/>
  <c r="AN37" i="7"/>
  <c r="AR37" i="7" s="1"/>
  <c r="A18" i="8" l="1"/>
  <c r="B18" i="8" s="1"/>
  <c r="B2" i="8"/>
  <c r="AO4" i="8"/>
  <c r="AS4" i="8" s="1"/>
  <c r="AQ4" i="8"/>
  <c r="AU4" i="8" s="1"/>
  <c r="AP4" i="8"/>
  <c r="AT4" i="8" s="1"/>
  <c r="AN4" i="8"/>
  <c r="AR4" i="8" s="1"/>
  <c r="B49" i="7"/>
  <c r="A17" i="8"/>
  <c r="R59" i="8"/>
  <c r="AD59" i="8"/>
  <c r="N59" i="8"/>
  <c r="H59" i="8"/>
  <c r="Z59" i="8"/>
  <c r="AE59" i="8"/>
  <c r="Q59" i="8"/>
  <c r="AG59" i="8"/>
  <c r="AL59" i="8"/>
  <c r="V59" i="8"/>
  <c r="AC59" i="8"/>
  <c r="L59" i="8"/>
  <c r="AJ59" i="8"/>
  <c r="M59" i="8"/>
  <c r="P59" i="8"/>
  <c r="AF59" i="8"/>
  <c r="W59" i="8"/>
  <c r="AK59" i="8"/>
  <c r="AM59" i="8"/>
  <c r="K59" i="8"/>
  <c r="U59" i="8"/>
  <c r="AB59" i="8"/>
  <c r="AA59" i="8"/>
  <c r="Y59" i="8"/>
  <c r="T59" i="8"/>
  <c r="AI59" i="8"/>
  <c r="AH59" i="8"/>
  <c r="S59" i="8"/>
  <c r="O59" i="8"/>
  <c r="I59" i="8"/>
  <c r="J59" i="8"/>
  <c r="X59" i="8"/>
  <c r="AH42" i="8"/>
  <c r="AF42" i="8"/>
  <c r="AM42" i="8"/>
  <c r="AE42" i="8"/>
  <c r="Z42" i="8"/>
  <c r="X42" i="8"/>
  <c r="W42" i="8"/>
  <c r="O42" i="8"/>
  <c r="R42" i="8"/>
  <c r="P42" i="8"/>
  <c r="AK42" i="8"/>
  <c r="M42" i="8"/>
  <c r="J42" i="8"/>
  <c r="H42" i="8"/>
  <c r="U42" i="8"/>
  <c r="K42" i="8"/>
  <c r="AG42" i="8"/>
  <c r="AL42" i="8"/>
  <c r="AJ42" i="8"/>
  <c r="AC42" i="8"/>
  <c r="Y42" i="8"/>
  <c r="AD42" i="8"/>
  <c r="T42" i="8"/>
  <c r="AB42" i="8"/>
  <c r="I42" i="8"/>
  <c r="Q42" i="8"/>
  <c r="V42" i="8"/>
  <c r="AI42" i="8"/>
  <c r="AA42" i="8"/>
  <c r="N42" i="8"/>
  <c r="S42" i="8"/>
  <c r="L42" i="8"/>
  <c r="AV37" i="7"/>
  <c r="X40" i="7"/>
  <c r="AP40" i="7" s="1"/>
  <c r="AT40" i="7" s="1"/>
  <c r="AP38" i="7"/>
  <c r="AT38" i="7" s="1"/>
  <c r="AO38" i="7"/>
  <c r="AS38" i="7" s="1"/>
  <c r="P40" i="7"/>
  <c r="AO40" i="7" s="1"/>
  <c r="AS40" i="7" s="1"/>
  <c r="AQ38" i="7"/>
  <c r="AU38" i="7" s="1"/>
  <c r="AF40" i="7"/>
  <c r="AQ40" i="7" s="1"/>
  <c r="AU40" i="7" s="1"/>
  <c r="H40" i="7"/>
  <c r="AN40" i="7" s="1"/>
  <c r="AR40" i="7" s="1"/>
  <c r="AN38" i="7"/>
  <c r="AR38" i="7" s="1"/>
  <c r="AJ43" i="8" a="1"/>
  <c r="U43" i="8" a="1"/>
  <c r="X43" i="8" a="1"/>
  <c r="V43" i="8" a="1"/>
  <c r="S43" i="8" a="1"/>
  <c r="N43" i="8" a="1"/>
  <c r="J43" i="8" a="1"/>
  <c r="M43" i="8" a="1"/>
  <c r="Y43" i="8" a="1"/>
  <c r="AG43" i="8" a="1"/>
  <c r="R43" i="8" a="1"/>
  <c r="L43" i="8" a="1"/>
  <c r="AK43" i="8" a="1"/>
  <c r="AM43" i="8" a="1"/>
  <c r="AI43" i="8" a="1"/>
  <c r="AC43" i="8" a="1"/>
  <c r="P43" i="8" a="1"/>
  <c r="H43" i="8" a="1"/>
  <c r="AF43" i="8" a="1"/>
  <c r="K43" i="8" a="1"/>
  <c r="Q43" i="8" a="1"/>
  <c r="AA43" i="8" a="1"/>
  <c r="Z43" i="8" a="1"/>
  <c r="W43" i="8" a="1"/>
  <c r="AB43" i="8" a="1"/>
  <c r="AE43" i="8" a="1"/>
  <c r="I43" i="8" a="1"/>
  <c r="AD43" i="8" a="1"/>
  <c r="T43" i="8" a="1"/>
  <c r="AL43" i="8" a="1"/>
  <c r="O43" i="8" a="1"/>
  <c r="AH43" i="8" a="1"/>
  <c r="AD19" i="8" l="1"/>
  <c r="N19" i="8"/>
  <c r="AA19" i="8"/>
  <c r="H19" i="8"/>
  <c r="AG19" i="8"/>
  <c r="Q19" i="8"/>
  <c r="AH19" i="8"/>
  <c r="X19" i="8"/>
  <c r="W19" i="8"/>
  <c r="U19" i="8"/>
  <c r="K19" i="8"/>
  <c r="AE19" i="8"/>
  <c r="T19" i="8"/>
  <c r="O19" i="8"/>
  <c r="Z19" i="8"/>
  <c r="J19" i="8"/>
  <c r="AL19" i="8"/>
  <c r="V19" i="8"/>
  <c r="AF19" i="8"/>
  <c r="M19" i="8"/>
  <c r="Y19" i="8"/>
  <c r="I19" i="8"/>
  <c r="P19" i="8"/>
  <c r="AI19" i="8"/>
  <c r="AM19" i="8"/>
  <c r="AK19" i="8"/>
  <c r="AC19" i="8"/>
  <c r="L19" i="8"/>
  <c r="AB19" i="8"/>
  <c r="S19" i="8"/>
  <c r="AJ19" i="8"/>
  <c r="R19" i="8"/>
  <c r="W2" i="8"/>
  <c r="AB2" i="8"/>
  <c r="AF2" i="8"/>
  <c r="Q2" i="8"/>
  <c r="AC2" i="8"/>
  <c r="M2" i="8"/>
  <c r="AD2" i="8"/>
  <c r="S2" i="8"/>
  <c r="AJ2" i="8"/>
  <c r="AI2" i="8"/>
  <c r="V2" i="8"/>
  <c r="AE2" i="8"/>
  <c r="Z2" i="8"/>
  <c r="J2" i="8"/>
  <c r="L2" i="8"/>
  <c r="I2" i="8"/>
  <c r="P2" i="8"/>
  <c r="H2" i="8"/>
  <c r="T2" i="8"/>
  <c r="Y2" i="8"/>
  <c r="AL2" i="8"/>
  <c r="AK2" i="8"/>
  <c r="K2" i="8"/>
  <c r="AH2" i="8"/>
  <c r="R2" i="8"/>
  <c r="AA2" i="8"/>
  <c r="N2" i="8"/>
  <c r="AM2" i="8"/>
  <c r="O2" i="8"/>
  <c r="AG2" i="8"/>
  <c r="X2" i="8"/>
  <c r="U2" i="8"/>
  <c r="AV4" i="8"/>
  <c r="T43" i="8"/>
  <c r="T45" i="8" s="1"/>
  <c r="R43" i="8"/>
  <c r="R45" i="8" s="1"/>
  <c r="AI43" i="8"/>
  <c r="AI45" i="8" s="1"/>
  <c r="S43" i="8"/>
  <c r="S45" i="8" s="1"/>
  <c r="AB43" i="8"/>
  <c r="AB45" i="8" s="1"/>
  <c r="V43" i="8"/>
  <c r="V45" i="8" s="1"/>
  <c r="AL43" i="8"/>
  <c r="AL45" i="8" s="1"/>
  <c r="X43" i="8"/>
  <c r="AM43" i="8"/>
  <c r="AM45" i="8" s="1"/>
  <c r="O43" i="8"/>
  <c r="O45" i="8" s="1"/>
  <c r="AC43" i="8"/>
  <c r="AC45" i="8" s="1"/>
  <c r="AD43" i="8"/>
  <c r="AD45" i="8" s="1"/>
  <c r="AF43" i="8"/>
  <c r="J43" i="8"/>
  <c r="J45" i="8" s="1"/>
  <c r="AE43" i="8"/>
  <c r="AE45" i="8" s="1"/>
  <c r="I43" i="8"/>
  <c r="I45" i="8" s="1"/>
  <c r="Y43" i="8"/>
  <c r="Y45" i="8" s="1"/>
  <c r="Q43" i="8"/>
  <c r="Q45" i="8" s="1"/>
  <c r="AH43" i="8"/>
  <c r="AH45" i="8" s="1"/>
  <c r="Z43" i="8"/>
  <c r="Z45" i="8" s="1"/>
  <c r="K43" i="8"/>
  <c r="K45" i="8" s="1"/>
  <c r="AA43" i="8"/>
  <c r="AA45" i="8" s="1"/>
  <c r="AG43" i="8"/>
  <c r="AG45" i="8" s="1"/>
  <c r="AK43" i="8"/>
  <c r="AK45" i="8" s="1"/>
  <c r="U43" i="8"/>
  <c r="U45" i="8" s="1"/>
  <c r="AJ43" i="8"/>
  <c r="AJ45" i="8" s="1"/>
  <c r="H43" i="8"/>
  <c r="W43" i="8"/>
  <c r="W45" i="8" s="1"/>
  <c r="L43" i="8"/>
  <c r="L45" i="8" s="1"/>
  <c r="M43" i="8"/>
  <c r="M45" i="8" s="1"/>
  <c r="N43" i="8"/>
  <c r="N45" i="8" s="1"/>
  <c r="P43" i="8"/>
  <c r="AN59" i="8"/>
  <c r="AR59" i="8" s="1"/>
  <c r="AO42" i="8"/>
  <c r="AS42" i="8" s="1"/>
  <c r="AQ42" i="8"/>
  <c r="AU42" i="8" s="1"/>
  <c r="AP42" i="8"/>
  <c r="AT42" i="8" s="1"/>
  <c r="AN42" i="8"/>
  <c r="AR42" i="8" s="1"/>
  <c r="AP59" i="8"/>
  <c r="AT59" i="8" s="1"/>
  <c r="AQ59" i="8"/>
  <c r="AU59" i="8" s="1"/>
  <c r="B17" i="8"/>
  <c r="A30" i="8"/>
  <c r="B30" i="8" s="1"/>
  <c r="AO59" i="8"/>
  <c r="AS59" i="8" s="1"/>
  <c r="AV40" i="7"/>
  <c r="A39" i="7" s="1"/>
  <c r="AV38" i="7"/>
  <c r="AD3" i="8" a="1"/>
  <c r="K3" i="8" a="1"/>
  <c r="AA3" i="8" a="1"/>
  <c r="AL3" i="8" a="1"/>
  <c r="U3" i="8" a="1"/>
  <c r="AK3" i="8" a="1"/>
  <c r="M3" i="8" a="1"/>
  <c r="J3" i="8" a="1"/>
  <c r="Z3" i="8" a="1"/>
  <c r="P3" i="8" a="1"/>
  <c r="S3" i="8" a="1"/>
  <c r="AE3" i="8" a="1"/>
  <c r="W3" i="8" a="1"/>
  <c r="AM3" i="8" a="1"/>
  <c r="O3" i="8" a="1"/>
  <c r="V3" i="8" a="1"/>
  <c r="AF3" i="8" a="1"/>
  <c r="L3" i="8" a="1"/>
  <c r="Q3" i="8" a="1"/>
  <c r="AG3" i="8" a="1"/>
  <c r="AJ3" i="8" a="1"/>
  <c r="T3" i="8" a="1"/>
  <c r="AC3" i="8" a="1"/>
  <c r="AH3" i="8" a="1"/>
  <c r="X3" i="8" a="1"/>
  <c r="AB3" i="8" a="1"/>
  <c r="Y3" i="8" a="1"/>
  <c r="AI3" i="8" a="1"/>
  <c r="N3" i="8" a="1"/>
  <c r="H3" i="8" a="1"/>
  <c r="R3" i="8" a="1"/>
  <c r="I3" i="8" a="1"/>
  <c r="AP19" i="8" l="1"/>
  <c r="AT19" i="8" s="1"/>
  <c r="AA3" i="8"/>
  <c r="AA5" i="8" s="1"/>
  <c r="AJ3" i="8"/>
  <c r="AJ5" i="8" s="1"/>
  <c r="AI3" i="8"/>
  <c r="AI5" i="8" s="1"/>
  <c r="H3" i="8"/>
  <c r="AE3" i="8"/>
  <c r="AE5" i="8" s="1"/>
  <c r="S3" i="8"/>
  <c r="S5" i="8" s="1"/>
  <c r="V3" i="8"/>
  <c r="V5" i="8" s="1"/>
  <c r="Q3" i="8"/>
  <c r="Q5" i="8" s="1"/>
  <c r="Z3" i="8"/>
  <c r="Z5" i="8" s="1"/>
  <c r="AL3" i="8"/>
  <c r="AL5" i="8" s="1"/>
  <c r="AF3" i="8"/>
  <c r="R3" i="8"/>
  <c r="R5" i="8" s="1"/>
  <c r="X3" i="8"/>
  <c r="J3" i="8"/>
  <c r="J5" i="8" s="1"/>
  <c r="L3" i="8"/>
  <c r="L5" i="8" s="1"/>
  <c r="AM3" i="8"/>
  <c r="AM5" i="8" s="1"/>
  <c r="M3" i="8"/>
  <c r="M5" i="8" s="1"/>
  <c r="O3" i="8"/>
  <c r="O5" i="8" s="1"/>
  <c r="Y3" i="8"/>
  <c r="Y5" i="8" s="1"/>
  <c r="AH3" i="8"/>
  <c r="AH5" i="8" s="1"/>
  <c r="W3" i="8"/>
  <c r="W5" i="8" s="1"/>
  <c r="AD3" i="8"/>
  <c r="AD5" i="8" s="1"/>
  <c r="T3" i="8"/>
  <c r="T5" i="8" s="1"/>
  <c r="AG3" i="8"/>
  <c r="AG5" i="8" s="1"/>
  <c r="AB3" i="8"/>
  <c r="AB5" i="8" s="1"/>
  <c r="U3" i="8"/>
  <c r="U5" i="8" s="1"/>
  <c r="N3" i="8"/>
  <c r="N5" i="8" s="1"/>
  <c r="AK3" i="8"/>
  <c r="AK5" i="8" s="1"/>
  <c r="K3" i="8"/>
  <c r="K5" i="8" s="1"/>
  <c r="I3" i="8"/>
  <c r="I5" i="8" s="1"/>
  <c r="AC3" i="8"/>
  <c r="AC5" i="8" s="1"/>
  <c r="P3" i="8"/>
  <c r="AP2" i="8"/>
  <c r="AT2" i="8" s="1"/>
  <c r="AO19" i="8"/>
  <c r="AS19" i="8" s="1"/>
  <c r="AN19" i="8"/>
  <c r="AR19" i="8" s="1"/>
  <c r="AQ2" i="8"/>
  <c r="AU2" i="8" s="1"/>
  <c r="AQ19" i="8"/>
  <c r="AU19" i="8" s="1"/>
  <c r="AN2" i="8"/>
  <c r="AR2" i="8" s="1"/>
  <c r="AO2" i="8"/>
  <c r="AS2" i="8" s="1"/>
  <c r="AV42" i="8"/>
  <c r="AP43" i="8"/>
  <c r="AT43" i="8" s="1"/>
  <c r="X45" i="8"/>
  <c r="AP45" i="8" s="1"/>
  <c r="AT45" i="8" s="1"/>
  <c r="B39" i="7"/>
  <c r="A7" i="8"/>
  <c r="AF45" i="8"/>
  <c r="AQ45" i="8" s="1"/>
  <c r="AU45" i="8" s="1"/>
  <c r="AQ43" i="8"/>
  <c r="AU43" i="8" s="1"/>
  <c r="Q79" i="8"/>
  <c r="W79" i="8"/>
  <c r="AH79" i="8"/>
  <c r="AC79" i="8"/>
  <c r="I79" i="8"/>
  <c r="O79" i="8"/>
  <c r="T79" i="8"/>
  <c r="AA79" i="8"/>
  <c r="AF79" i="8"/>
  <c r="AJ79" i="8"/>
  <c r="AD79" i="8"/>
  <c r="Z79" i="8"/>
  <c r="X79" i="8"/>
  <c r="V79" i="8"/>
  <c r="S79" i="8"/>
  <c r="R79" i="8"/>
  <c r="P79" i="8"/>
  <c r="K79" i="8"/>
  <c r="AB79" i="8"/>
  <c r="M79" i="8"/>
  <c r="H79" i="8"/>
  <c r="AI79" i="8"/>
  <c r="N79" i="8"/>
  <c r="L79" i="8"/>
  <c r="AG79" i="8"/>
  <c r="AM79" i="8"/>
  <c r="U79" i="8"/>
  <c r="AL79" i="8"/>
  <c r="Y79" i="8"/>
  <c r="AE79" i="8"/>
  <c r="J79" i="8"/>
  <c r="AK79" i="8"/>
  <c r="AO43" i="8"/>
  <c r="AS43" i="8" s="1"/>
  <c r="P45" i="8"/>
  <c r="AO45" i="8" s="1"/>
  <c r="AS45" i="8" s="1"/>
  <c r="AN43" i="8"/>
  <c r="AR43" i="8" s="1"/>
  <c r="H45" i="8"/>
  <c r="AN45" i="8" s="1"/>
  <c r="AR45" i="8" s="1"/>
  <c r="H62" i="8"/>
  <c r="J62" i="8"/>
  <c r="AC62" i="8"/>
  <c r="O62" i="8"/>
  <c r="AL62" i="8"/>
  <c r="AH62" i="8"/>
  <c r="L62" i="8"/>
  <c r="N62" i="8"/>
  <c r="AE62" i="8"/>
  <c r="U62" i="8"/>
  <c r="AA62" i="8"/>
  <c r="AI62" i="8"/>
  <c r="V62" i="8"/>
  <c r="I62" i="8"/>
  <c r="K62" i="8"/>
  <c r="AM62" i="8"/>
  <c r="M62" i="8"/>
  <c r="AG62" i="8"/>
  <c r="Z62" i="8"/>
  <c r="AJ62" i="8"/>
  <c r="AF62" i="8"/>
  <c r="AK62" i="8"/>
  <c r="T62" i="8"/>
  <c r="Y62" i="8"/>
  <c r="X62" i="8"/>
  <c r="AB62" i="8"/>
  <c r="AD62" i="8"/>
  <c r="W62" i="8"/>
  <c r="P62" i="8"/>
  <c r="S62" i="8"/>
  <c r="R62" i="8"/>
  <c r="Q62" i="8"/>
  <c r="AV59" i="8"/>
  <c r="V63" i="8" a="1"/>
  <c r="Y63" i="8" a="1"/>
  <c r="O63" i="8" a="1"/>
  <c r="P63" i="8" a="1"/>
  <c r="I63" i="8" a="1"/>
  <c r="AI63" i="8" a="1"/>
  <c r="AB63" i="8" a="1"/>
  <c r="U63" i="8" a="1"/>
  <c r="AL63" i="8" a="1"/>
  <c r="L63" i="8" a="1"/>
  <c r="AM63" i="8" a="1"/>
  <c r="AC63" i="8" a="1"/>
  <c r="K63" i="8" a="1"/>
  <c r="N63" i="8" a="1"/>
  <c r="AD63" i="8" a="1"/>
  <c r="AG63" i="8" a="1"/>
  <c r="AH63" i="8" a="1"/>
  <c r="S63" i="8" a="1"/>
  <c r="AJ63" i="8" a="1"/>
  <c r="H63" i="8" a="1"/>
  <c r="R63" i="8" a="1"/>
  <c r="X63" i="8" a="1"/>
  <c r="Q63" i="8" a="1"/>
  <c r="T63" i="8" a="1"/>
  <c r="AE63" i="8" a="1"/>
  <c r="W63" i="8" a="1"/>
  <c r="Z63" i="8" a="1"/>
  <c r="AF63" i="8" a="1"/>
  <c r="AA63" i="8" a="1"/>
  <c r="M63" i="8" a="1"/>
  <c r="J63" i="8" a="1"/>
  <c r="AK63" i="8" a="1"/>
  <c r="AV2" i="8" l="1"/>
  <c r="AN3" i="8"/>
  <c r="AR3" i="8" s="1"/>
  <c r="H5" i="8"/>
  <c r="AN5" i="8" s="1"/>
  <c r="AR5" i="8" s="1"/>
  <c r="AP3" i="8"/>
  <c r="AT3" i="8" s="1"/>
  <c r="X5" i="8"/>
  <c r="AP5" i="8" s="1"/>
  <c r="AT5" i="8" s="1"/>
  <c r="AV19" i="8"/>
  <c r="AQ3" i="8"/>
  <c r="AU3" i="8" s="1"/>
  <c r="AF5" i="8"/>
  <c r="AQ5" i="8" s="1"/>
  <c r="AU5" i="8" s="1"/>
  <c r="P5" i="8"/>
  <c r="AO5" i="8" s="1"/>
  <c r="AS5" i="8" s="1"/>
  <c r="AO3" i="8"/>
  <c r="AS3" i="8" s="1"/>
  <c r="L63" i="8"/>
  <c r="L65" i="8" s="1"/>
  <c r="Y63" i="8"/>
  <c r="Y65" i="8" s="1"/>
  <c r="O63" i="8"/>
  <c r="O65" i="8" s="1"/>
  <c r="AE63" i="8"/>
  <c r="AE65" i="8" s="1"/>
  <c r="AD63" i="8"/>
  <c r="AD65" i="8" s="1"/>
  <c r="P63" i="8"/>
  <c r="AC63" i="8"/>
  <c r="AC65" i="8" s="1"/>
  <c r="AB63" i="8"/>
  <c r="AB65" i="8" s="1"/>
  <c r="H63" i="8"/>
  <c r="I63" i="8"/>
  <c r="I65" i="8" s="1"/>
  <c r="W63" i="8"/>
  <c r="W65" i="8" s="1"/>
  <c r="T63" i="8"/>
  <c r="T65" i="8" s="1"/>
  <c r="V63" i="8"/>
  <c r="V65" i="8" s="1"/>
  <c r="AH63" i="8"/>
  <c r="AH65" i="8" s="1"/>
  <c r="S63" i="8"/>
  <c r="S65" i="8" s="1"/>
  <c r="U63" i="8"/>
  <c r="U65" i="8" s="1"/>
  <c r="Z63" i="8"/>
  <c r="Z65" i="8" s="1"/>
  <c r="N63" i="8"/>
  <c r="N65" i="8" s="1"/>
  <c r="AI63" i="8"/>
  <c r="AI65" i="8" s="1"/>
  <c r="AA63" i="8"/>
  <c r="AA65" i="8" s="1"/>
  <c r="Q63" i="8"/>
  <c r="Q65" i="8" s="1"/>
  <c r="AL63" i="8"/>
  <c r="AL65" i="8" s="1"/>
  <c r="X63" i="8"/>
  <c r="AG63" i="8"/>
  <c r="AG65" i="8" s="1"/>
  <c r="R63" i="8"/>
  <c r="R65" i="8" s="1"/>
  <c r="AF63" i="8"/>
  <c r="AM63" i="8"/>
  <c r="AM65" i="8" s="1"/>
  <c r="J63" i="8"/>
  <c r="J65" i="8" s="1"/>
  <c r="K63" i="8"/>
  <c r="K65" i="8" s="1"/>
  <c r="M63" i="8"/>
  <c r="M65" i="8" s="1"/>
  <c r="AJ63" i="8"/>
  <c r="AJ65" i="8" s="1"/>
  <c r="AK63" i="8"/>
  <c r="AK65" i="8" s="1"/>
  <c r="AQ62" i="8"/>
  <c r="AU62" i="8" s="1"/>
  <c r="AO79" i="8"/>
  <c r="AS79" i="8" s="1"/>
  <c r="AQ79" i="8"/>
  <c r="AU79" i="8" s="1"/>
  <c r="AO62" i="8"/>
  <c r="AS62" i="8" s="1"/>
  <c r="A22" i="8"/>
  <c r="B22" i="8" s="1"/>
  <c r="B7" i="8"/>
  <c r="AP62" i="8"/>
  <c r="AT62" i="8" s="1"/>
  <c r="AN62" i="8"/>
  <c r="AR62" i="8" s="1"/>
  <c r="AN79" i="8"/>
  <c r="AR79" i="8" s="1"/>
  <c r="AP79" i="8"/>
  <c r="AT79" i="8" s="1"/>
  <c r="AV45" i="8"/>
  <c r="A45" i="8" s="1"/>
  <c r="AV43" i="8"/>
  <c r="AV5" i="8" l="1"/>
  <c r="A35" i="8" s="1"/>
  <c r="AV3" i="8"/>
  <c r="A13" i="9"/>
  <c r="B13" i="9" s="1"/>
  <c r="AA74" i="9" s="1"/>
  <c r="AV62" i="8"/>
  <c r="X65" i="8"/>
  <c r="AP65" i="8" s="1"/>
  <c r="AT65" i="8" s="1"/>
  <c r="AP63" i="8"/>
  <c r="AT63" i="8" s="1"/>
  <c r="R39" i="8"/>
  <c r="P39" i="8"/>
  <c r="AC39" i="8"/>
  <c r="T39" i="8"/>
  <c r="J39" i="8"/>
  <c r="H39" i="8"/>
  <c r="M39" i="8"/>
  <c r="AK39" i="8"/>
  <c r="AG39" i="8"/>
  <c r="AL39" i="8"/>
  <c r="AB39" i="8"/>
  <c r="AJ39" i="8"/>
  <c r="Y39" i="8"/>
  <c r="AD39" i="8"/>
  <c r="L39" i="8"/>
  <c r="AI39" i="8"/>
  <c r="Q39" i="8"/>
  <c r="V39" i="8"/>
  <c r="AA39" i="8"/>
  <c r="U39" i="8"/>
  <c r="I39" i="8"/>
  <c r="N39" i="8"/>
  <c r="K39" i="8"/>
  <c r="S39" i="8"/>
  <c r="AH39" i="8"/>
  <c r="AF39" i="8"/>
  <c r="AE39" i="8"/>
  <c r="AM39" i="8"/>
  <c r="Z39" i="8"/>
  <c r="X39" i="8"/>
  <c r="O39" i="8"/>
  <c r="W39" i="8"/>
  <c r="AO63" i="8"/>
  <c r="AS63" i="8" s="1"/>
  <c r="P65" i="8"/>
  <c r="AO65" i="8" s="1"/>
  <c r="AS65" i="8" s="1"/>
  <c r="Q22" i="8"/>
  <c r="V22" i="8"/>
  <c r="AC22" i="8"/>
  <c r="AA22" i="8"/>
  <c r="AL22" i="8"/>
  <c r="I22" i="8"/>
  <c r="N22" i="8"/>
  <c r="M22" i="8"/>
  <c r="AH22" i="8"/>
  <c r="AF22" i="8"/>
  <c r="AK22" i="8"/>
  <c r="L22" i="8"/>
  <c r="Z22" i="8"/>
  <c r="X22" i="8"/>
  <c r="U22" i="8"/>
  <c r="T22" i="8"/>
  <c r="R22" i="8"/>
  <c r="P22" i="8"/>
  <c r="AI22" i="8"/>
  <c r="K22" i="8"/>
  <c r="J22" i="8"/>
  <c r="H22" i="8"/>
  <c r="S22" i="8"/>
  <c r="AJ22" i="8"/>
  <c r="AG22" i="8"/>
  <c r="AM22" i="8"/>
  <c r="AE22" i="8"/>
  <c r="AB22" i="8"/>
  <c r="Y22" i="8"/>
  <c r="AD22" i="8"/>
  <c r="O22" i="8"/>
  <c r="W22" i="8"/>
  <c r="A27" i="8"/>
  <c r="B27" i="8" s="1"/>
  <c r="B45" i="8"/>
  <c r="AQ63" i="8"/>
  <c r="AU63" i="8" s="1"/>
  <c r="AF65" i="8"/>
  <c r="AQ65" i="8" s="1"/>
  <c r="AU65" i="8" s="1"/>
  <c r="AV79" i="8"/>
  <c r="AN63" i="8"/>
  <c r="AR63" i="8" s="1"/>
  <c r="H65" i="8"/>
  <c r="AN65" i="8" s="1"/>
  <c r="AR65" i="8" s="1"/>
  <c r="S23" i="8" a="1"/>
  <c r="L23" i="8" a="1"/>
  <c r="AH23" i="8" a="1"/>
  <c r="O23" i="8" a="1"/>
  <c r="N23" i="8" a="1"/>
  <c r="AE23" i="8" a="1"/>
  <c r="AG23" i="8" a="1"/>
  <c r="AA23" i="8" a="1"/>
  <c r="AI23" i="8" a="1"/>
  <c r="AL23" i="8" a="1"/>
  <c r="V23" i="8" a="1"/>
  <c r="AM23" i="8" a="1"/>
  <c r="K23" i="8" a="1"/>
  <c r="AD23" i="8" a="1"/>
  <c r="I23" i="8" a="1"/>
  <c r="X23" i="8" a="1"/>
  <c r="Q23" i="8" a="1"/>
  <c r="T23" i="8" a="1"/>
  <c r="R23" i="8" a="1"/>
  <c r="P23" i="8" a="1"/>
  <c r="AB23" i="8" a="1"/>
  <c r="AC23" i="8" a="1"/>
  <c r="J23" i="8" a="1"/>
  <c r="AK23" i="8" a="1"/>
  <c r="H23" i="8" a="1"/>
  <c r="U23" i="8" a="1"/>
  <c r="W23" i="8" a="1"/>
  <c r="Z23" i="8" a="1"/>
  <c r="Y23" i="8" a="1"/>
  <c r="AF23" i="8" a="1"/>
  <c r="AJ23" i="8" a="1"/>
  <c r="M23" i="8" a="1"/>
  <c r="B35" i="8" l="1"/>
  <c r="A3" i="9"/>
  <c r="B3" i="9" s="1"/>
  <c r="A19" i="8"/>
  <c r="B19" i="8" s="1"/>
  <c r="AC74" i="9"/>
  <c r="P74" i="9"/>
  <c r="T74" i="9"/>
  <c r="AD74" i="9"/>
  <c r="AB74" i="9"/>
  <c r="X74" i="9"/>
  <c r="AJ74" i="9"/>
  <c r="N74" i="9"/>
  <c r="I74" i="9"/>
  <c r="S74" i="9"/>
  <c r="O74" i="9"/>
  <c r="AF74" i="9"/>
  <c r="AM74" i="9"/>
  <c r="AH74" i="9"/>
  <c r="AL74" i="9"/>
  <c r="Q74" i="9"/>
  <c r="AI74" i="9"/>
  <c r="Y74" i="9"/>
  <c r="R74" i="9"/>
  <c r="K74" i="9"/>
  <c r="V74" i="9"/>
  <c r="AK74" i="9"/>
  <c r="AG74" i="9"/>
  <c r="H74" i="9"/>
  <c r="J74" i="9"/>
  <c r="U74" i="9"/>
  <c r="M74" i="9"/>
  <c r="AE74" i="9"/>
  <c r="L74" i="9"/>
  <c r="W74" i="9"/>
  <c r="Z74" i="9"/>
  <c r="AP39" i="8"/>
  <c r="AT39" i="8" s="1"/>
  <c r="AQ39" i="8"/>
  <c r="AU39" i="8" s="1"/>
  <c r="AN39" i="8"/>
  <c r="AR39" i="8" s="1"/>
  <c r="X23" i="8"/>
  <c r="AB23" i="8"/>
  <c r="AB25" i="8" s="1"/>
  <c r="AD23" i="8"/>
  <c r="AD25" i="8" s="1"/>
  <c r="V23" i="8"/>
  <c r="V25" i="8" s="1"/>
  <c r="AF23" i="8"/>
  <c r="I23" i="8"/>
  <c r="I25" i="8" s="1"/>
  <c r="Y23" i="8"/>
  <c r="Y25" i="8" s="1"/>
  <c r="O23" i="8"/>
  <c r="O25" i="8" s="1"/>
  <c r="Z23" i="8"/>
  <c r="Z25" i="8" s="1"/>
  <c r="K23" i="8"/>
  <c r="K25" i="8" s="1"/>
  <c r="AA23" i="8"/>
  <c r="AA25" i="8" s="1"/>
  <c r="J23" i="8"/>
  <c r="J25" i="8" s="1"/>
  <c r="U23" i="8"/>
  <c r="U25" i="8" s="1"/>
  <c r="T23" i="8"/>
  <c r="T25" i="8" s="1"/>
  <c r="P23" i="8"/>
  <c r="AC23" i="8"/>
  <c r="AC25" i="8" s="1"/>
  <c r="M23" i="8"/>
  <c r="M25" i="8" s="1"/>
  <c r="AL23" i="8"/>
  <c r="AL25" i="8" s="1"/>
  <c r="H23" i="8"/>
  <c r="L23" i="8"/>
  <c r="L25" i="8" s="1"/>
  <c r="N23" i="8"/>
  <c r="N25" i="8" s="1"/>
  <c r="AM23" i="8"/>
  <c r="AM25" i="8" s="1"/>
  <c r="AJ23" i="8"/>
  <c r="AJ25" i="8" s="1"/>
  <c r="W23" i="8"/>
  <c r="W25" i="8" s="1"/>
  <c r="AG23" i="8"/>
  <c r="AG25" i="8" s="1"/>
  <c r="Q23" i="8"/>
  <c r="Q25" i="8" s="1"/>
  <c r="AH23" i="8"/>
  <c r="AH25" i="8" s="1"/>
  <c r="AK23" i="8"/>
  <c r="AK25" i="8" s="1"/>
  <c r="R23" i="8"/>
  <c r="R25" i="8" s="1"/>
  <c r="AI23" i="8"/>
  <c r="AI25" i="8" s="1"/>
  <c r="S23" i="8"/>
  <c r="S25" i="8" s="1"/>
  <c r="AE23" i="8"/>
  <c r="AE25" i="8" s="1"/>
  <c r="AO22" i="8"/>
  <c r="AS22" i="8" s="1"/>
  <c r="AQ22" i="8"/>
  <c r="AU22" i="8" s="1"/>
  <c r="U47" i="8"/>
  <c r="AA47" i="8"/>
  <c r="X47" i="8"/>
  <c r="J47" i="8"/>
  <c r="AM47" i="8"/>
  <c r="M47" i="8"/>
  <c r="Q47" i="8"/>
  <c r="V47" i="8"/>
  <c r="AC47" i="8"/>
  <c r="AE47" i="8"/>
  <c r="AD47" i="8"/>
  <c r="AJ47" i="8"/>
  <c r="T47" i="8"/>
  <c r="N47" i="8"/>
  <c r="W47" i="8"/>
  <c r="S47" i="8"/>
  <c r="Z47" i="8"/>
  <c r="L47" i="8"/>
  <c r="AF47" i="8"/>
  <c r="O47" i="8"/>
  <c r="I47" i="8"/>
  <c r="P47" i="8"/>
  <c r="K47" i="8"/>
  <c r="AL47" i="8"/>
  <c r="AB47" i="8"/>
  <c r="AI47" i="8"/>
  <c r="AH47" i="8"/>
  <c r="AK47" i="8"/>
  <c r="R47" i="8"/>
  <c r="Y47" i="8"/>
  <c r="AG47" i="8"/>
  <c r="H47" i="8"/>
  <c r="AO39" i="8"/>
  <c r="AS39" i="8" s="1"/>
  <c r="AV65" i="8"/>
  <c r="A46" i="8" s="1"/>
  <c r="AV63" i="8"/>
  <c r="AN22" i="8"/>
  <c r="AR22" i="8" s="1"/>
  <c r="AP22" i="8"/>
  <c r="AT22" i="8" s="1"/>
  <c r="Q48" i="8" a="1"/>
  <c r="K48" i="8" a="1"/>
  <c r="H48" i="8" a="1"/>
  <c r="AG48" i="8" a="1"/>
  <c r="S48" i="8" a="1"/>
  <c r="AB48" i="8" a="1"/>
  <c r="P48" i="8" a="1"/>
  <c r="AJ48" i="8" a="1"/>
  <c r="J48" i="8" a="1"/>
  <c r="AI48" i="8" a="1"/>
  <c r="U48" i="8" a="1"/>
  <c r="L48" i="8" a="1"/>
  <c r="M48" i="8" a="1"/>
  <c r="O48" i="8" a="1"/>
  <c r="Y48" i="8" a="1"/>
  <c r="W48" i="8" a="1"/>
  <c r="AF48" i="8" a="1"/>
  <c r="AL48" i="8" a="1"/>
  <c r="AM48" i="8" a="1"/>
  <c r="AE48" i="8" a="1"/>
  <c r="AH48" i="8" a="1"/>
  <c r="AD48" i="8" a="1"/>
  <c r="T48" i="8" a="1"/>
  <c r="AC48" i="8" a="1"/>
  <c r="N48" i="8" a="1"/>
  <c r="I48" i="8" a="1"/>
  <c r="X48" i="8" a="1"/>
  <c r="Z48" i="8" a="1"/>
  <c r="R48" i="8" a="1"/>
  <c r="AK48" i="8" a="1"/>
  <c r="V48" i="8" a="1"/>
  <c r="AA48" i="8" a="1"/>
  <c r="AM7" i="8" l="1"/>
  <c r="S7" i="8"/>
  <c r="AD7" i="8"/>
  <c r="O7" i="8"/>
  <c r="AB7" i="8"/>
  <c r="R7" i="8"/>
  <c r="AC7" i="8"/>
  <c r="K7" i="8"/>
  <c r="Z7" i="8"/>
  <c r="U7" i="8"/>
  <c r="W7" i="8"/>
  <c r="AG7" i="8"/>
  <c r="J7" i="8"/>
  <c r="AH7" i="8"/>
  <c r="AL7" i="8"/>
  <c r="I7" i="8"/>
  <c r="T7" i="8"/>
  <c r="AA7" i="8"/>
  <c r="AJ7" i="8"/>
  <c r="Q7" i="8"/>
  <c r="L7" i="8"/>
  <c r="P7" i="8"/>
  <c r="Y7" i="8"/>
  <c r="AF7" i="8"/>
  <c r="X7" i="8"/>
  <c r="N7" i="8"/>
  <c r="AE7" i="8"/>
  <c r="M7" i="8"/>
  <c r="AI7" i="8"/>
  <c r="AK7" i="8"/>
  <c r="H7" i="8"/>
  <c r="V7" i="8"/>
  <c r="V34" i="9"/>
  <c r="U34" i="9"/>
  <c r="AJ34" i="9"/>
  <c r="AC34" i="9"/>
  <c r="AH34" i="9"/>
  <c r="P34" i="9"/>
  <c r="J34" i="9"/>
  <c r="O34" i="9"/>
  <c r="AM34" i="9"/>
  <c r="L34" i="9"/>
  <c r="M34" i="9"/>
  <c r="AF34" i="9"/>
  <c r="N34" i="9"/>
  <c r="AK34" i="9"/>
  <c r="AA34" i="9"/>
  <c r="I34" i="9"/>
  <c r="S34" i="9"/>
  <c r="AG34" i="9"/>
  <c r="Z34" i="9"/>
  <c r="Y34" i="9"/>
  <c r="X34" i="9"/>
  <c r="AL34" i="9"/>
  <c r="Q34" i="9"/>
  <c r="R34" i="9"/>
  <c r="W34" i="9"/>
  <c r="AD34" i="9"/>
  <c r="T34" i="9"/>
  <c r="AI34" i="9"/>
  <c r="H34" i="9"/>
  <c r="K34" i="9"/>
  <c r="AB34" i="9"/>
  <c r="AE34" i="9"/>
  <c r="AP74" i="9"/>
  <c r="AT74" i="9" s="1"/>
  <c r="AQ74" i="9"/>
  <c r="AU74" i="9" s="1"/>
  <c r="AO74" i="9"/>
  <c r="AS74" i="9" s="1"/>
  <c r="AN74" i="9"/>
  <c r="AR74" i="9" s="1"/>
  <c r="A14" i="9"/>
  <c r="B14" i="9" s="1"/>
  <c r="AH14" i="9" s="1"/>
  <c r="AV39" i="8"/>
  <c r="I48" i="8"/>
  <c r="I50" i="8" s="1"/>
  <c r="AB48" i="8"/>
  <c r="AB50" i="8" s="1"/>
  <c r="AL48" i="8"/>
  <c r="AL50" i="8" s="1"/>
  <c r="AA48" i="8"/>
  <c r="AA50" i="8" s="1"/>
  <c r="AG48" i="8"/>
  <c r="AG50" i="8" s="1"/>
  <c r="Y48" i="8"/>
  <c r="Y50" i="8" s="1"/>
  <c r="W48" i="8"/>
  <c r="W50" i="8" s="1"/>
  <c r="U48" i="8"/>
  <c r="U50" i="8" s="1"/>
  <c r="O48" i="8"/>
  <c r="O50" i="8" s="1"/>
  <c r="AF48" i="8"/>
  <c r="Z48" i="8"/>
  <c r="Z50" i="8" s="1"/>
  <c r="AI48" i="8"/>
  <c r="AI50" i="8" s="1"/>
  <c r="V48" i="8"/>
  <c r="V50" i="8" s="1"/>
  <c r="R48" i="8"/>
  <c r="R50" i="8" s="1"/>
  <c r="S48" i="8"/>
  <c r="S50" i="8" s="1"/>
  <c r="Q48" i="8"/>
  <c r="Q50" i="8" s="1"/>
  <c r="T48" i="8"/>
  <c r="T50" i="8" s="1"/>
  <c r="L48" i="8"/>
  <c r="L50" i="8" s="1"/>
  <c r="AE48" i="8"/>
  <c r="AE50" i="8" s="1"/>
  <c r="AC48" i="8"/>
  <c r="AC50" i="8" s="1"/>
  <c r="J48" i="8"/>
  <c r="J50" i="8" s="1"/>
  <c r="M48" i="8"/>
  <c r="M50" i="8" s="1"/>
  <c r="AD48" i="8"/>
  <c r="AD50" i="8" s="1"/>
  <c r="X48" i="8"/>
  <c r="AH48" i="8"/>
  <c r="AH50" i="8" s="1"/>
  <c r="N48" i="8"/>
  <c r="N50" i="8" s="1"/>
  <c r="H48" i="8"/>
  <c r="K48" i="8"/>
  <c r="K50" i="8" s="1"/>
  <c r="P48" i="8"/>
  <c r="AM48" i="8"/>
  <c r="AM50" i="8" s="1"/>
  <c r="AK48" i="8"/>
  <c r="AK50" i="8" s="1"/>
  <c r="AJ48" i="8"/>
  <c r="AJ50" i="8" s="1"/>
  <c r="AV22" i="8"/>
  <c r="AO23" i="8"/>
  <c r="AS23" i="8" s="1"/>
  <c r="P25" i="8"/>
  <c r="AO25" i="8" s="1"/>
  <c r="AS25" i="8" s="1"/>
  <c r="AQ47" i="8"/>
  <c r="AU47" i="8" s="1"/>
  <c r="AP47" i="8"/>
  <c r="AT47" i="8" s="1"/>
  <c r="B46" i="8"/>
  <c r="A31" i="8"/>
  <c r="B31" i="8" s="1"/>
  <c r="AF25" i="8"/>
  <c r="AQ25" i="8" s="1"/>
  <c r="AU25" i="8" s="1"/>
  <c r="AQ23" i="8"/>
  <c r="AU23" i="8" s="1"/>
  <c r="AN47" i="8"/>
  <c r="AR47" i="8" s="1"/>
  <c r="H25" i="8"/>
  <c r="AN25" i="8" s="1"/>
  <c r="AR25" i="8" s="1"/>
  <c r="AN23" i="8"/>
  <c r="AR23" i="8" s="1"/>
  <c r="AO47" i="8"/>
  <c r="AS47" i="8" s="1"/>
  <c r="AP23" i="8"/>
  <c r="AT23" i="8" s="1"/>
  <c r="X25" i="8"/>
  <c r="AP25" i="8" s="1"/>
  <c r="AT25" i="8" s="1"/>
  <c r="L8" i="8" a="1"/>
  <c r="S8" i="8" a="1"/>
  <c r="Q8" i="8" a="1"/>
  <c r="AC8" i="8" a="1"/>
  <c r="W8" i="8" a="1"/>
  <c r="K8" i="8" a="1"/>
  <c r="AM8" i="8" a="1"/>
  <c r="AE8" i="8" a="1"/>
  <c r="AL8" i="8" a="1"/>
  <c r="T8" i="8" a="1"/>
  <c r="X8" i="8" a="1"/>
  <c r="AJ8" i="8" a="1"/>
  <c r="P8" i="8" a="1"/>
  <c r="AA8" i="8" a="1"/>
  <c r="I8" i="8" a="1"/>
  <c r="AG8" i="8" a="1"/>
  <c r="N8" i="8" a="1"/>
  <c r="Y8" i="8" a="1"/>
  <c r="AI8" i="8" a="1"/>
  <c r="AF8" i="8" a="1"/>
  <c r="H8" i="8" a="1"/>
  <c r="M8" i="8" a="1"/>
  <c r="Z8" i="8" a="1"/>
  <c r="AD8" i="8" a="1"/>
  <c r="O8" i="8" a="1"/>
  <c r="U8" i="8" a="1"/>
  <c r="AB8" i="8" a="1"/>
  <c r="V8" i="8" a="1"/>
  <c r="AH8" i="8" a="1"/>
  <c r="R8" i="8" a="1"/>
  <c r="J8" i="8" a="1"/>
  <c r="AK8" i="8" a="1"/>
  <c r="AF8" i="8" l="1"/>
  <c r="AC8" i="8"/>
  <c r="AC10" i="8" s="1"/>
  <c r="AB8" i="8"/>
  <c r="AB10" i="8" s="1"/>
  <c r="AM8" i="8"/>
  <c r="AM10" i="8" s="1"/>
  <c r="Y8" i="8"/>
  <c r="Y10" i="8" s="1"/>
  <c r="I8" i="8"/>
  <c r="I10" i="8" s="1"/>
  <c r="Z8" i="8"/>
  <c r="Z10" i="8" s="1"/>
  <c r="AI8" i="8"/>
  <c r="AI10" i="8" s="1"/>
  <c r="AG8" i="8"/>
  <c r="AG10" i="8" s="1"/>
  <c r="S8" i="8"/>
  <c r="S10" i="8" s="1"/>
  <c r="W8" i="8"/>
  <c r="W10" i="8" s="1"/>
  <c r="AE8" i="8"/>
  <c r="AE10" i="8" s="1"/>
  <c r="T8" i="8"/>
  <c r="T10" i="8" s="1"/>
  <c r="H8" i="8"/>
  <c r="M8" i="8"/>
  <c r="M10" i="8" s="1"/>
  <c r="AH8" i="8"/>
  <c r="AH10" i="8" s="1"/>
  <c r="P8" i="8"/>
  <c r="X8" i="8"/>
  <c r="V8" i="8"/>
  <c r="V10" i="8" s="1"/>
  <c r="U8" i="8"/>
  <c r="U10" i="8" s="1"/>
  <c r="AK8" i="8"/>
  <c r="AK10" i="8" s="1"/>
  <c r="R8" i="8"/>
  <c r="R10" i="8" s="1"/>
  <c r="L8" i="8"/>
  <c r="L10" i="8" s="1"/>
  <c r="J8" i="8"/>
  <c r="J10" i="8" s="1"/>
  <c r="AJ8" i="8"/>
  <c r="AJ10" i="8" s="1"/>
  <c r="AL8" i="8"/>
  <c r="AL10" i="8" s="1"/>
  <c r="AA8" i="8"/>
  <c r="AA10" i="8" s="1"/>
  <c r="N8" i="8"/>
  <c r="N10" i="8" s="1"/>
  <c r="O8" i="8"/>
  <c r="O10" i="8" s="1"/>
  <c r="K8" i="8"/>
  <c r="K10" i="8" s="1"/>
  <c r="Q8" i="8"/>
  <c r="Q10" i="8" s="1"/>
  <c r="AD8" i="8"/>
  <c r="AD10" i="8" s="1"/>
  <c r="AO34" i="9"/>
  <c r="AS34" i="9" s="1"/>
  <c r="AO7" i="8"/>
  <c r="AS7" i="8" s="1"/>
  <c r="AN34" i="9"/>
  <c r="AR34" i="9" s="1"/>
  <c r="AP34" i="9"/>
  <c r="AT34" i="9" s="1"/>
  <c r="AQ7" i="8"/>
  <c r="AU7" i="8" s="1"/>
  <c r="AN7" i="8"/>
  <c r="AR7" i="8" s="1"/>
  <c r="AQ34" i="9"/>
  <c r="AU34" i="9" s="1"/>
  <c r="AP7" i="8"/>
  <c r="AT7" i="8" s="1"/>
  <c r="AV74" i="9"/>
  <c r="X14" i="9"/>
  <c r="AF14" i="9"/>
  <c r="T14" i="9"/>
  <c r="AE14" i="9"/>
  <c r="U14" i="9"/>
  <c r="AD14" i="9"/>
  <c r="AI14" i="9"/>
  <c r="L14" i="9"/>
  <c r="Y14" i="9"/>
  <c r="AA14" i="9"/>
  <c r="O14" i="9"/>
  <c r="K14" i="9"/>
  <c r="H14" i="9"/>
  <c r="AC14" i="9"/>
  <c r="R14" i="9"/>
  <c r="AG14" i="9"/>
  <c r="M14" i="9"/>
  <c r="AK14" i="9"/>
  <c r="S14" i="9"/>
  <c r="P14" i="9"/>
  <c r="Z14" i="9"/>
  <c r="N14" i="9"/>
  <c r="I14" i="9"/>
  <c r="AM14" i="9"/>
  <c r="AB14" i="9"/>
  <c r="V14" i="9"/>
  <c r="J14" i="9"/>
  <c r="W14" i="9"/>
  <c r="Q14" i="9"/>
  <c r="AJ14" i="9"/>
  <c r="AL14" i="9"/>
  <c r="AH67" i="8"/>
  <c r="X67" i="8"/>
  <c r="K67" i="8"/>
  <c r="S67" i="8"/>
  <c r="Z67" i="8"/>
  <c r="O67" i="8"/>
  <c r="AB67" i="8"/>
  <c r="Q67" i="8"/>
  <c r="R67" i="8"/>
  <c r="AF67" i="8"/>
  <c r="I67" i="8"/>
  <c r="M67" i="8"/>
  <c r="AD67" i="8"/>
  <c r="J67" i="8"/>
  <c r="W67" i="8"/>
  <c r="AA67" i="8"/>
  <c r="AK67" i="8"/>
  <c r="V67" i="8"/>
  <c r="AI67" i="8"/>
  <c r="N67" i="8"/>
  <c r="H67" i="8"/>
  <c r="L67" i="8"/>
  <c r="Y67" i="8"/>
  <c r="AL67" i="8"/>
  <c r="AM67" i="8"/>
  <c r="AJ67" i="8"/>
  <c r="P67" i="8"/>
  <c r="AC67" i="8"/>
  <c r="U67" i="8"/>
  <c r="AE67" i="8"/>
  <c r="AG67" i="8"/>
  <c r="T67" i="8"/>
  <c r="P50" i="8"/>
  <c r="AO50" i="8" s="1"/>
  <c r="AS50" i="8" s="1"/>
  <c r="AO48" i="8"/>
  <c r="AS48" i="8" s="1"/>
  <c r="AP48" i="8"/>
  <c r="AT48" i="8" s="1"/>
  <c r="X50" i="8"/>
  <c r="AP50" i="8" s="1"/>
  <c r="AT50" i="8" s="1"/>
  <c r="AV23" i="8"/>
  <c r="H50" i="8"/>
  <c r="AN50" i="8" s="1"/>
  <c r="AR50" i="8" s="1"/>
  <c r="AN48" i="8"/>
  <c r="AR48" i="8" s="1"/>
  <c r="AV25" i="8"/>
  <c r="A40" i="8" s="1"/>
  <c r="AV47" i="8"/>
  <c r="AQ48" i="8"/>
  <c r="AU48" i="8" s="1"/>
  <c r="AF50" i="8"/>
  <c r="AQ50" i="8" s="1"/>
  <c r="AU50" i="8" s="1"/>
  <c r="AF68" i="8" a="1"/>
  <c r="AJ68" i="8" a="1"/>
  <c r="AG68" i="8" a="1"/>
  <c r="Z68" i="8" a="1"/>
  <c r="AI68" i="8" a="1"/>
  <c r="AB68" i="8" a="1"/>
  <c r="AD68" i="8" a="1"/>
  <c r="O68" i="8" a="1"/>
  <c r="AA68" i="8" a="1"/>
  <c r="T68" i="8" a="1"/>
  <c r="M68" i="8" a="1"/>
  <c r="Q68" i="8" a="1"/>
  <c r="AH68" i="8" a="1"/>
  <c r="AM68" i="8" a="1"/>
  <c r="L68" i="8" a="1"/>
  <c r="K68" i="8" a="1"/>
  <c r="AL68" i="8" a="1"/>
  <c r="N68" i="8" a="1"/>
  <c r="X68" i="8" a="1"/>
  <c r="H68" i="8" a="1"/>
  <c r="AE68" i="8" a="1"/>
  <c r="U68" i="8" a="1"/>
  <c r="W68" i="8" a="1"/>
  <c r="V68" i="8" a="1"/>
  <c r="AK68" i="8" a="1"/>
  <c r="I68" i="8" a="1"/>
  <c r="P68" i="8" a="1"/>
  <c r="J68" i="8" a="1"/>
  <c r="AC68" i="8" a="1"/>
  <c r="S68" i="8" a="1"/>
  <c r="Y68" i="8" a="1"/>
  <c r="R68" i="8" a="1"/>
  <c r="AV7" i="8" l="1"/>
  <c r="AV34" i="9"/>
  <c r="AN8" i="8"/>
  <c r="AR8" i="8" s="1"/>
  <c r="H10" i="8"/>
  <c r="AN10" i="8" s="1"/>
  <c r="AR10" i="8" s="1"/>
  <c r="X10" i="8"/>
  <c r="AP10" i="8" s="1"/>
  <c r="AT10" i="8" s="1"/>
  <c r="AP8" i="8"/>
  <c r="AT8" i="8" s="1"/>
  <c r="P10" i="8"/>
  <c r="AO10" i="8" s="1"/>
  <c r="AS10" i="8" s="1"/>
  <c r="AO8" i="8"/>
  <c r="AS8" i="8" s="1"/>
  <c r="AQ8" i="8"/>
  <c r="AU8" i="8" s="1"/>
  <c r="AF10" i="8"/>
  <c r="AQ10" i="8" s="1"/>
  <c r="AU10" i="8" s="1"/>
  <c r="AQ14" i="9"/>
  <c r="AU14" i="9" s="1"/>
  <c r="AP14" i="9"/>
  <c r="AT14" i="9" s="1"/>
  <c r="AN14" i="9"/>
  <c r="AR14" i="9" s="1"/>
  <c r="AO14" i="9"/>
  <c r="AS14" i="9" s="1"/>
  <c r="A8" i="9"/>
  <c r="B8" i="9" s="1"/>
  <c r="N54" i="9" s="1"/>
  <c r="AV48" i="8"/>
  <c r="X68" i="8"/>
  <c r="P68" i="8"/>
  <c r="N68" i="8"/>
  <c r="N70" i="8" s="1"/>
  <c r="S68" i="8"/>
  <c r="S70" i="8" s="1"/>
  <c r="H68" i="8"/>
  <c r="V68" i="8"/>
  <c r="V70" i="8" s="1"/>
  <c r="AI68" i="8"/>
  <c r="AI70" i="8" s="1"/>
  <c r="AG68" i="8"/>
  <c r="AG70" i="8" s="1"/>
  <c r="AL68" i="8"/>
  <c r="AL70" i="8" s="1"/>
  <c r="L68" i="8"/>
  <c r="L70" i="8" s="1"/>
  <c r="AE68" i="8"/>
  <c r="AE70" i="8" s="1"/>
  <c r="U68" i="8"/>
  <c r="U70" i="8" s="1"/>
  <c r="Q68" i="8"/>
  <c r="Q70" i="8" s="1"/>
  <c r="T68" i="8"/>
  <c r="T70" i="8" s="1"/>
  <c r="AK68" i="8"/>
  <c r="AK70" i="8" s="1"/>
  <c r="AJ68" i="8"/>
  <c r="AJ70" i="8" s="1"/>
  <c r="J68" i="8"/>
  <c r="J70" i="8" s="1"/>
  <c r="AC68" i="8"/>
  <c r="AC70" i="8" s="1"/>
  <c r="AM68" i="8"/>
  <c r="AM70" i="8" s="1"/>
  <c r="Z68" i="8"/>
  <c r="Z70" i="8" s="1"/>
  <c r="AF68" i="8"/>
  <c r="AH68" i="8"/>
  <c r="AH70" i="8" s="1"/>
  <c r="R68" i="8"/>
  <c r="R70" i="8" s="1"/>
  <c r="AA68" i="8"/>
  <c r="AA70" i="8" s="1"/>
  <c r="M68" i="8"/>
  <c r="M70" i="8" s="1"/>
  <c r="W68" i="8"/>
  <c r="W70" i="8" s="1"/>
  <c r="O68" i="8"/>
  <c r="O70" i="8" s="1"/>
  <c r="K68" i="8"/>
  <c r="K70" i="8" s="1"/>
  <c r="AD68" i="8"/>
  <c r="AD70" i="8" s="1"/>
  <c r="AB68" i="8"/>
  <c r="AB70" i="8" s="1"/>
  <c r="I68" i="8"/>
  <c r="I70" i="8" s="1"/>
  <c r="Y68" i="8"/>
  <c r="Y70" i="8" s="1"/>
  <c r="AV50" i="8"/>
  <c r="A42" i="8" s="1"/>
  <c r="AN67" i="8"/>
  <c r="AR67" i="8" s="1"/>
  <c r="AO67" i="8"/>
  <c r="AS67" i="8" s="1"/>
  <c r="AQ67" i="8"/>
  <c r="AU67" i="8" s="1"/>
  <c r="AP67" i="8"/>
  <c r="AT67" i="8" s="1"/>
  <c r="B40" i="8"/>
  <c r="A23" i="8"/>
  <c r="B23" i="8" s="1"/>
  <c r="AV8" i="8" l="1"/>
  <c r="AV10" i="8"/>
  <c r="A36" i="8" s="1"/>
  <c r="O54" i="9"/>
  <c r="AG54" i="9"/>
  <c r="AV14" i="9"/>
  <c r="Z54" i="9"/>
  <c r="AH54" i="9"/>
  <c r="AI54" i="9"/>
  <c r="P54" i="9"/>
  <c r="AA54" i="9"/>
  <c r="AB54" i="9"/>
  <c r="AE54" i="9"/>
  <c r="AL54" i="9"/>
  <c r="AC54" i="9"/>
  <c r="H54" i="9"/>
  <c r="AF54" i="9"/>
  <c r="W54" i="9"/>
  <c r="U54" i="9"/>
  <c r="AD54" i="9"/>
  <c r="Y54" i="9"/>
  <c r="AM54" i="9"/>
  <c r="X54" i="9"/>
  <c r="J54" i="9"/>
  <c r="R54" i="9"/>
  <c r="M54" i="9"/>
  <c r="S54" i="9"/>
  <c r="Q54" i="9"/>
  <c r="T54" i="9"/>
  <c r="K54" i="9"/>
  <c r="AJ54" i="9"/>
  <c r="L54" i="9"/>
  <c r="I54" i="9"/>
  <c r="V54" i="9"/>
  <c r="AK54" i="9"/>
  <c r="A10" i="9"/>
  <c r="B10" i="9" s="1"/>
  <c r="AI9" i="9" s="1"/>
  <c r="AJ27" i="8"/>
  <c r="H27" i="8"/>
  <c r="Q27" i="8"/>
  <c r="AI27" i="8"/>
  <c r="AB27" i="8"/>
  <c r="AD27" i="8"/>
  <c r="AK27" i="8"/>
  <c r="M27" i="8"/>
  <c r="T27" i="8"/>
  <c r="S27" i="8"/>
  <c r="Y27" i="8"/>
  <c r="K27" i="8"/>
  <c r="L27" i="8"/>
  <c r="I27" i="8"/>
  <c r="N27" i="8"/>
  <c r="Z27" i="8"/>
  <c r="AH27" i="8"/>
  <c r="AC27" i="8"/>
  <c r="W27" i="8"/>
  <c r="J27" i="8"/>
  <c r="AF27" i="8"/>
  <c r="R27" i="8"/>
  <c r="U27" i="8"/>
  <c r="AG27" i="8"/>
  <c r="X27" i="8"/>
  <c r="AM27" i="8"/>
  <c r="AL27" i="8"/>
  <c r="AE27" i="8"/>
  <c r="P27" i="8"/>
  <c r="AA27" i="8"/>
  <c r="O27" i="8"/>
  <c r="V27" i="8"/>
  <c r="AQ68" i="8"/>
  <c r="AU68" i="8" s="1"/>
  <c r="AF70" i="8"/>
  <c r="AQ70" i="8" s="1"/>
  <c r="AU70" i="8" s="1"/>
  <c r="H70" i="8"/>
  <c r="AN70" i="8" s="1"/>
  <c r="AR70" i="8" s="1"/>
  <c r="AN68" i="8"/>
  <c r="AR68" i="8" s="1"/>
  <c r="AV67" i="8"/>
  <c r="AO68" i="8"/>
  <c r="AS68" i="8" s="1"/>
  <c r="P70" i="8"/>
  <c r="AO70" i="8" s="1"/>
  <c r="AS70" i="8" s="1"/>
  <c r="B42" i="8"/>
  <c r="A28" i="8"/>
  <c r="B28" i="8" s="1"/>
  <c r="X70" i="8"/>
  <c r="AP70" i="8" s="1"/>
  <c r="AT70" i="8" s="1"/>
  <c r="AP68" i="8"/>
  <c r="AT68" i="8" s="1"/>
  <c r="AJ28" i="8" a="1"/>
  <c r="AC28" i="8" a="1"/>
  <c r="AB28" i="8" a="1"/>
  <c r="M28" i="8" a="1"/>
  <c r="AF28" i="8" a="1"/>
  <c r="Z28" i="8" a="1"/>
  <c r="R28" i="8" a="1"/>
  <c r="AE28" i="8" a="1"/>
  <c r="AI28" i="8" a="1"/>
  <c r="P28" i="8" a="1"/>
  <c r="AH28" i="8" a="1"/>
  <c r="I28" i="8" a="1"/>
  <c r="L28" i="8" a="1"/>
  <c r="AK28" i="8" a="1"/>
  <c r="AM28" i="8" a="1"/>
  <c r="AG28" i="8" a="1"/>
  <c r="Q28" i="8" a="1"/>
  <c r="H28" i="8" a="1"/>
  <c r="AA28" i="8" a="1"/>
  <c r="U28" i="8" a="1"/>
  <c r="T28" i="8" a="1"/>
  <c r="AL28" i="8" a="1"/>
  <c r="N28" i="8" a="1"/>
  <c r="J28" i="8" a="1"/>
  <c r="K28" i="8" a="1"/>
  <c r="X28" i="8" a="1"/>
  <c r="W28" i="8" a="1"/>
  <c r="V28" i="8" a="1"/>
  <c r="O28" i="8" a="1"/>
  <c r="AD28" i="8" a="1"/>
  <c r="Y28" i="8" a="1"/>
  <c r="S28" i="8" a="1"/>
  <c r="A20" i="8" l="1"/>
  <c r="B20" i="8" s="1"/>
  <c r="B36" i="8"/>
  <c r="A4" i="9"/>
  <c r="B4" i="9" s="1"/>
  <c r="AN54" i="9"/>
  <c r="AR54" i="9" s="1"/>
  <c r="W9" i="9"/>
  <c r="AG9" i="9"/>
  <c r="K9" i="9"/>
  <c r="T9" i="9"/>
  <c r="J9" i="9"/>
  <c r="AH9" i="9"/>
  <c r="AF9" i="9"/>
  <c r="U9" i="9"/>
  <c r="AP54" i="9"/>
  <c r="AT54" i="9" s="1"/>
  <c r="V9" i="9"/>
  <c r="AQ54" i="9"/>
  <c r="AU54" i="9" s="1"/>
  <c r="R9" i="9"/>
  <c r="X9" i="9"/>
  <c r="Z9" i="9"/>
  <c r="AO54" i="9"/>
  <c r="AS54" i="9" s="1"/>
  <c r="AJ9" i="9"/>
  <c r="AL9" i="9"/>
  <c r="Q9" i="9"/>
  <c r="AD9" i="9"/>
  <c r="M9" i="9"/>
  <c r="Y9" i="9"/>
  <c r="L9" i="9"/>
  <c r="AK9" i="9"/>
  <c r="AA9" i="9"/>
  <c r="P9" i="9"/>
  <c r="S9" i="9"/>
  <c r="AM9" i="9"/>
  <c r="O9" i="9"/>
  <c r="AE9" i="9"/>
  <c r="AB9" i="9"/>
  <c r="N9" i="9"/>
  <c r="H9" i="9"/>
  <c r="AC9" i="9"/>
  <c r="I9" i="9"/>
  <c r="M28" i="8"/>
  <c r="M30" i="8" s="1"/>
  <c r="AL28" i="8"/>
  <c r="AL30" i="8" s="1"/>
  <c r="L28" i="8"/>
  <c r="L30" i="8" s="1"/>
  <c r="AK28" i="8"/>
  <c r="AK30" i="8" s="1"/>
  <c r="AB28" i="8"/>
  <c r="AB30" i="8" s="1"/>
  <c r="Q28" i="8"/>
  <c r="Q30" i="8" s="1"/>
  <c r="R28" i="8"/>
  <c r="R30" i="8" s="1"/>
  <c r="I28" i="8"/>
  <c r="I30" i="8" s="1"/>
  <c r="AF28" i="8"/>
  <c r="U28" i="8"/>
  <c r="U30" i="8" s="1"/>
  <c r="X28" i="8"/>
  <c r="AM28" i="8"/>
  <c r="AM30" i="8" s="1"/>
  <c r="W28" i="8"/>
  <c r="W30" i="8" s="1"/>
  <c r="AI28" i="8"/>
  <c r="AI30" i="8" s="1"/>
  <c r="S28" i="8"/>
  <c r="S30" i="8" s="1"/>
  <c r="AJ28" i="8"/>
  <c r="AJ30" i="8" s="1"/>
  <c r="V28" i="8"/>
  <c r="V30" i="8" s="1"/>
  <c r="AG28" i="8"/>
  <c r="AG30" i="8" s="1"/>
  <c r="AH28" i="8"/>
  <c r="AH30" i="8" s="1"/>
  <c r="Z28" i="8"/>
  <c r="Z30" i="8" s="1"/>
  <c r="AC28" i="8"/>
  <c r="AC30" i="8" s="1"/>
  <c r="N28" i="8"/>
  <c r="N30" i="8" s="1"/>
  <c r="P28" i="8"/>
  <c r="H28" i="8"/>
  <c r="AD28" i="8"/>
  <c r="AD30" i="8" s="1"/>
  <c r="T28" i="8"/>
  <c r="T30" i="8" s="1"/>
  <c r="J28" i="8"/>
  <c r="J30" i="8" s="1"/>
  <c r="AE28" i="8"/>
  <c r="AE30" i="8" s="1"/>
  <c r="O28" i="8"/>
  <c r="O30" i="8" s="1"/>
  <c r="Y28" i="8"/>
  <c r="Y30" i="8" s="1"/>
  <c r="K28" i="8"/>
  <c r="K30" i="8" s="1"/>
  <c r="AA28" i="8"/>
  <c r="AA30" i="8" s="1"/>
  <c r="AO27" i="8"/>
  <c r="AS27" i="8" s="1"/>
  <c r="AQ27" i="8"/>
  <c r="AU27" i="8" s="1"/>
  <c r="AV68" i="8"/>
  <c r="AV70" i="8"/>
  <c r="A47" i="8" s="1"/>
  <c r="AN27" i="8"/>
  <c r="AR27" i="8" s="1"/>
  <c r="AD52" i="8"/>
  <c r="AB52" i="8"/>
  <c r="I52" i="8"/>
  <c r="R52" i="8"/>
  <c r="U52" i="8"/>
  <c r="S52" i="8"/>
  <c r="AJ52" i="8"/>
  <c r="Q52" i="8"/>
  <c r="L52" i="8"/>
  <c r="J52" i="8"/>
  <c r="W52" i="8"/>
  <c r="O52" i="8"/>
  <c r="AM52" i="8"/>
  <c r="AF52" i="8"/>
  <c r="AL52" i="8"/>
  <c r="AA52" i="8"/>
  <c r="AI52" i="8"/>
  <c r="X52" i="8"/>
  <c r="AC52" i="8"/>
  <c r="N52" i="8"/>
  <c r="V52" i="8"/>
  <c r="Y52" i="8"/>
  <c r="AE52" i="8"/>
  <c r="P52" i="8"/>
  <c r="T52" i="8"/>
  <c r="Z52" i="8"/>
  <c r="AH52" i="8"/>
  <c r="AK52" i="8"/>
  <c r="H52" i="8"/>
  <c r="K52" i="8"/>
  <c r="M52" i="8"/>
  <c r="AG52" i="8"/>
  <c r="AP27" i="8"/>
  <c r="AT27" i="8" s="1"/>
  <c r="V53" i="8" a="1"/>
  <c r="X53" i="8" a="1"/>
  <c r="AL53" i="8" a="1"/>
  <c r="R53" i="8" a="1"/>
  <c r="AB53" i="8" a="1"/>
  <c r="Q53" i="8" a="1"/>
  <c r="AJ53" i="8" a="1"/>
  <c r="M53" i="8" a="1"/>
  <c r="I53" i="8" a="1"/>
  <c r="AC53" i="8" a="1"/>
  <c r="T53" i="8" a="1"/>
  <c r="H53" i="8" a="1"/>
  <c r="AD53" i="8" a="1"/>
  <c r="AI53" i="8" a="1"/>
  <c r="W53" i="8" a="1"/>
  <c r="AM53" i="8" a="1"/>
  <c r="AA53" i="8" a="1"/>
  <c r="J53" i="8" a="1"/>
  <c r="U53" i="8" a="1"/>
  <c r="AG53" i="8" a="1"/>
  <c r="K53" i="8" a="1"/>
  <c r="Y53" i="8" a="1"/>
  <c r="AH53" i="8" a="1"/>
  <c r="AK53" i="8" a="1"/>
  <c r="AF53" i="8" a="1"/>
  <c r="N53" i="8" a="1"/>
  <c r="O53" i="8" a="1"/>
  <c r="S53" i="8" a="1"/>
  <c r="AE53" i="8" a="1"/>
  <c r="Z53" i="8" a="1"/>
  <c r="L53" i="8" a="1"/>
  <c r="P53" i="8" a="1"/>
  <c r="V49" i="9" l="1"/>
  <c r="AB49" i="9"/>
  <c r="P49" i="9"/>
  <c r="S49" i="9"/>
  <c r="I49" i="9"/>
  <c r="AK49" i="9"/>
  <c r="AI49" i="9"/>
  <c r="N49" i="9"/>
  <c r="AL49" i="9"/>
  <c r="O49" i="9"/>
  <c r="AC49" i="9"/>
  <c r="T49" i="9"/>
  <c r="Y49" i="9"/>
  <c r="J49" i="9"/>
  <c r="AJ49" i="9"/>
  <c r="K49" i="9"/>
  <c r="AE49" i="9"/>
  <c r="AM49" i="9"/>
  <c r="W49" i="9"/>
  <c r="H49" i="9"/>
  <c r="U49" i="9"/>
  <c r="AD49" i="9"/>
  <c r="Z49" i="9"/>
  <c r="AF49" i="9"/>
  <c r="AH49" i="9"/>
  <c r="AA49" i="9"/>
  <c r="L49" i="9"/>
  <c r="M49" i="9"/>
  <c r="Q49" i="9"/>
  <c r="X49" i="9"/>
  <c r="AG49" i="9"/>
  <c r="R49" i="9"/>
  <c r="AC12" i="8"/>
  <c r="M12" i="8"/>
  <c r="AI12" i="8"/>
  <c r="AG12" i="8"/>
  <c r="V12" i="8"/>
  <c r="L12" i="8"/>
  <c r="AD12" i="8"/>
  <c r="N12" i="8"/>
  <c r="AB12" i="8"/>
  <c r="X12" i="8"/>
  <c r="Q12" i="8"/>
  <c r="Z12" i="8"/>
  <c r="J12" i="8"/>
  <c r="S12" i="8"/>
  <c r="AK12" i="8"/>
  <c r="U12" i="8"/>
  <c r="I12" i="8"/>
  <c r="W12" i="8"/>
  <c r="AM12" i="8"/>
  <c r="T12" i="8"/>
  <c r="AL12" i="8"/>
  <c r="AJ12" i="8"/>
  <c r="H12" i="8"/>
  <c r="K12" i="8"/>
  <c r="AA12" i="8"/>
  <c r="P12" i="8"/>
  <c r="O12" i="8"/>
  <c r="Y12" i="8"/>
  <c r="AE12" i="8"/>
  <c r="AH12" i="8"/>
  <c r="R12" i="8"/>
  <c r="AF12" i="8"/>
  <c r="AO9" i="9"/>
  <c r="AS9" i="9" s="1"/>
  <c r="AV54" i="9"/>
  <c r="AQ9" i="9"/>
  <c r="AU9" i="9" s="1"/>
  <c r="AP9" i="9"/>
  <c r="AT9" i="9" s="1"/>
  <c r="AN9" i="9"/>
  <c r="AR9" i="9" s="1"/>
  <c r="A15" i="9"/>
  <c r="B15" i="9" s="1"/>
  <c r="W29" i="9" s="1"/>
  <c r="P53" i="8"/>
  <c r="M53" i="8"/>
  <c r="M55" i="8" s="1"/>
  <c r="K53" i="8"/>
  <c r="K55" i="8" s="1"/>
  <c r="AC53" i="8"/>
  <c r="AC55" i="8" s="1"/>
  <c r="O53" i="8"/>
  <c r="O55" i="8" s="1"/>
  <c r="AM53" i="8"/>
  <c r="AM55" i="8" s="1"/>
  <c r="V53" i="8"/>
  <c r="V55" i="8" s="1"/>
  <c r="AE53" i="8"/>
  <c r="AE55" i="8" s="1"/>
  <c r="Q53" i="8"/>
  <c r="Q55" i="8" s="1"/>
  <c r="AB53" i="8"/>
  <c r="AB55" i="8" s="1"/>
  <c r="T53" i="8"/>
  <c r="T55" i="8" s="1"/>
  <c r="AI53" i="8"/>
  <c r="AI55" i="8" s="1"/>
  <c r="N53" i="8"/>
  <c r="N55" i="8" s="1"/>
  <c r="AJ53" i="8"/>
  <c r="AJ55" i="8" s="1"/>
  <c r="U53" i="8"/>
  <c r="U55" i="8" s="1"/>
  <c r="AF53" i="8"/>
  <c r="R53" i="8"/>
  <c r="R55" i="8" s="1"/>
  <c r="Y53" i="8"/>
  <c r="Y55" i="8" s="1"/>
  <c r="W53" i="8"/>
  <c r="W55" i="8" s="1"/>
  <c r="AD53" i="8"/>
  <c r="AD55" i="8" s="1"/>
  <c r="L53" i="8"/>
  <c r="L55" i="8" s="1"/>
  <c r="S53" i="8"/>
  <c r="S55" i="8" s="1"/>
  <c r="AL53" i="8"/>
  <c r="AL55" i="8" s="1"/>
  <c r="AA53" i="8"/>
  <c r="AA55" i="8" s="1"/>
  <c r="I53" i="8"/>
  <c r="I55" i="8" s="1"/>
  <c r="Z53" i="8"/>
  <c r="Z55" i="8" s="1"/>
  <c r="H53" i="8"/>
  <c r="J53" i="8"/>
  <c r="J55" i="8" s="1"/>
  <c r="X53" i="8"/>
  <c r="AG53" i="8"/>
  <c r="AG55" i="8" s="1"/>
  <c r="AH53" i="8"/>
  <c r="AH55" i="8" s="1"/>
  <c r="AK53" i="8"/>
  <c r="AK55" i="8" s="1"/>
  <c r="AP52" i="8"/>
  <c r="AT52" i="8" s="1"/>
  <c r="P30" i="8"/>
  <c r="AO30" i="8" s="1"/>
  <c r="AS30" i="8" s="1"/>
  <c r="AO28" i="8"/>
  <c r="AS28" i="8" s="1"/>
  <c r="AN28" i="8"/>
  <c r="AR28" i="8" s="1"/>
  <c r="H30" i="8"/>
  <c r="AN30" i="8" s="1"/>
  <c r="AR30" i="8" s="1"/>
  <c r="AO52" i="8"/>
  <c r="AS52" i="8" s="1"/>
  <c r="AV27" i="8"/>
  <c r="B47" i="8"/>
  <c r="A32" i="8"/>
  <c r="B32" i="8" s="1"/>
  <c r="AQ52" i="8"/>
  <c r="AU52" i="8" s="1"/>
  <c r="X30" i="8"/>
  <c r="AP30" i="8" s="1"/>
  <c r="AT30" i="8" s="1"/>
  <c r="AP28" i="8"/>
  <c r="AT28" i="8" s="1"/>
  <c r="AN52" i="8"/>
  <c r="AR52" i="8" s="1"/>
  <c r="AF30" i="8"/>
  <c r="AQ30" i="8" s="1"/>
  <c r="AU30" i="8" s="1"/>
  <c r="AQ28" i="8"/>
  <c r="AU28" i="8" s="1"/>
  <c r="N13" i="8" a="1"/>
  <c r="V13" i="8" a="1"/>
  <c r="Y13" i="8" a="1"/>
  <c r="J13" i="8" a="1"/>
  <c r="H13" i="8" a="1"/>
  <c r="AC13" i="8" a="1"/>
  <c r="T13" i="8" a="1"/>
  <c r="AD13" i="8" a="1"/>
  <c r="AI13" i="8" a="1"/>
  <c r="AG13" i="8" a="1"/>
  <c r="AJ13" i="8" a="1"/>
  <c r="I13" i="8" a="1"/>
  <c r="Q13" i="8" a="1"/>
  <c r="AH13" i="8" a="1"/>
  <c r="L13" i="8" a="1"/>
  <c r="AE13" i="8" a="1"/>
  <c r="R13" i="8" a="1"/>
  <c r="AA13" i="8" a="1"/>
  <c r="W13" i="8" a="1"/>
  <c r="P13" i="8" a="1"/>
  <c r="AM13" i="8" a="1"/>
  <c r="K13" i="8" a="1"/>
  <c r="Z13" i="8" a="1"/>
  <c r="O13" i="8" a="1"/>
  <c r="M13" i="8" a="1"/>
  <c r="AF13" i="8" a="1"/>
  <c r="AL13" i="8" a="1"/>
  <c r="X13" i="8" a="1"/>
  <c r="U13" i="8" a="1"/>
  <c r="AB13" i="8" a="1"/>
  <c r="AK13" i="8" a="1"/>
  <c r="S13" i="8" a="1"/>
  <c r="AQ49" i="9" l="1"/>
  <c r="AU49" i="9" s="1"/>
  <c r="S13" i="8"/>
  <c r="S15" i="8" s="1"/>
  <c r="AA13" i="8"/>
  <c r="AA15" i="8" s="1"/>
  <c r="AK13" i="8"/>
  <c r="AK15" i="8" s="1"/>
  <c r="W13" i="8"/>
  <c r="W15" i="8" s="1"/>
  <c r="R13" i="8"/>
  <c r="R15" i="8" s="1"/>
  <c r="Y13" i="8"/>
  <c r="Y15" i="8" s="1"/>
  <c r="AC13" i="8"/>
  <c r="AC15" i="8" s="1"/>
  <c r="I13" i="8"/>
  <c r="I15" i="8" s="1"/>
  <c r="U13" i="8"/>
  <c r="U15" i="8" s="1"/>
  <c r="L13" i="8"/>
  <c r="L15" i="8" s="1"/>
  <c r="AM13" i="8"/>
  <c r="AM15" i="8" s="1"/>
  <c r="M13" i="8"/>
  <c r="M15" i="8" s="1"/>
  <c r="T13" i="8"/>
  <c r="T15" i="8" s="1"/>
  <c r="AG13" i="8"/>
  <c r="AG15" i="8" s="1"/>
  <c r="X13" i="8"/>
  <c r="AE13" i="8"/>
  <c r="AE15" i="8" s="1"/>
  <c r="AH13" i="8"/>
  <c r="AH15" i="8" s="1"/>
  <c r="Z13" i="8"/>
  <c r="Z15" i="8" s="1"/>
  <c r="AJ13" i="8"/>
  <c r="AJ15" i="8" s="1"/>
  <c r="V13" i="8"/>
  <c r="V15" i="8" s="1"/>
  <c r="AD13" i="8"/>
  <c r="AD15" i="8" s="1"/>
  <c r="AI13" i="8"/>
  <c r="AI15" i="8" s="1"/>
  <c r="J13" i="8"/>
  <c r="J15" i="8" s="1"/>
  <c r="K13" i="8"/>
  <c r="K15" i="8" s="1"/>
  <c r="AF13" i="8"/>
  <c r="H13" i="8"/>
  <c r="Q13" i="8"/>
  <c r="Q15" i="8" s="1"/>
  <c r="AL13" i="8"/>
  <c r="AL15" i="8" s="1"/>
  <c r="N13" i="8"/>
  <c r="N15" i="8" s="1"/>
  <c r="AB13" i="8"/>
  <c r="AB15" i="8" s="1"/>
  <c r="O13" i="8"/>
  <c r="O15" i="8" s="1"/>
  <c r="P13" i="8"/>
  <c r="AQ12" i="8"/>
  <c r="AU12" i="8" s="1"/>
  <c r="AN12" i="8"/>
  <c r="AR12" i="8" s="1"/>
  <c r="AN49" i="9"/>
  <c r="AR49" i="9" s="1"/>
  <c r="AO49" i="9"/>
  <c r="AS49" i="9" s="1"/>
  <c r="AP49" i="9"/>
  <c r="AT49" i="9" s="1"/>
  <c r="AO12" i="8"/>
  <c r="AS12" i="8" s="1"/>
  <c r="AP12" i="8"/>
  <c r="AT12" i="8" s="1"/>
  <c r="Z29" i="9"/>
  <c r="AV9" i="9"/>
  <c r="AA29" i="9"/>
  <c r="L29" i="9"/>
  <c r="O29" i="9"/>
  <c r="T29" i="9"/>
  <c r="AD29" i="9"/>
  <c r="AE29" i="9"/>
  <c r="S29" i="9"/>
  <c r="P29" i="9"/>
  <c r="J29" i="9"/>
  <c r="K29" i="9"/>
  <c r="I29" i="9"/>
  <c r="R29" i="9"/>
  <c r="H29" i="9"/>
  <c r="V29" i="9"/>
  <c r="X29" i="9"/>
  <c r="AB29" i="9"/>
  <c r="AH29" i="9"/>
  <c r="AI29" i="9"/>
  <c r="M29" i="9"/>
  <c r="AL29" i="9"/>
  <c r="Q29" i="9"/>
  <c r="Y29" i="9"/>
  <c r="AK29" i="9"/>
  <c r="N29" i="9"/>
  <c r="U29" i="9"/>
  <c r="AG29" i="9"/>
  <c r="AJ29" i="9"/>
  <c r="AM29" i="9"/>
  <c r="AF29" i="9"/>
  <c r="AC29" i="9"/>
  <c r="AV52" i="8"/>
  <c r="AV30" i="8"/>
  <c r="A41" i="8" s="1"/>
  <c r="AP53" i="8"/>
  <c r="AT53" i="8" s="1"/>
  <c r="X55" i="8"/>
  <c r="AP55" i="8" s="1"/>
  <c r="AT55" i="8" s="1"/>
  <c r="AV28" i="8"/>
  <c r="AN53" i="8"/>
  <c r="AR53" i="8" s="1"/>
  <c r="H55" i="8"/>
  <c r="AN55" i="8" s="1"/>
  <c r="AR55" i="8" s="1"/>
  <c r="AQ53" i="8"/>
  <c r="AU53" i="8" s="1"/>
  <c r="AF55" i="8"/>
  <c r="AQ55" i="8" s="1"/>
  <c r="AU55" i="8" s="1"/>
  <c r="AE72" i="8"/>
  <c r="AB72" i="8"/>
  <c r="Y72" i="8"/>
  <c r="X72" i="8"/>
  <c r="U72" i="8"/>
  <c r="S72" i="8"/>
  <c r="P72" i="8"/>
  <c r="W72" i="8"/>
  <c r="L72" i="8"/>
  <c r="J72" i="8"/>
  <c r="AI72" i="8"/>
  <c r="Q72" i="8"/>
  <c r="AM72" i="8"/>
  <c r="AJ72" i="8"/>
  <c r="M72" i="8"/>
  <c r="O72" i="8"/>
  <c r="AL72" i="8"/>
  <c r="AC72" i="8"/>
  <c r="AA72" i="8"/>
  <c r="AG72" i="8"/>
  <c r="AD72" i="8"/>
  <c r="T72" i="8"/>
  <c r="R72" i="8"/>
  <c r="H72" i="8"/>
  <c r="V72" i="8"/>
  <c r="K72" i="8"/>
  <c r="I72" i="8"/>
  <c r="Z72" i="8"/>
  <c r="N72" i="8"/>
  <c r="AK72" i="8"/>
  <c r="AH72" i="8"/>
  <c r="AF72" i="8"/>
  <c r="P55" i="8"/>
  <c r="AO55" i="8" s="1"/>
  <c r="AS55" i="8" s="1"/>
  <c r="AO53" i="8"/>
  <c r="AS53" i="8" s="1"/>
  <c r="AF73" i="8" a="1"/>
  <c r="Y73" i="8" a="1"/>
  <c r="AB73" i="8" a="1"/>
  <c r="AI73" i="8" a="1"/>
  <c r="S73" i="8" a="1"/>
  <c r="AG73" i="8" a="1"/>
  <c r="W73" i="8" a="1"/>
  <c r="P73" i="8" a="1"/>
  <c r="AE73" i="8" a="1"/>
  <c r="M73" i="8" a="1"/>
  <c r="AD73" i="8" a="1"/>
  <c r="I73" i="8" a="1"/>
  <c r="X73" i="8" a="1"/>
  <c r="Q73" i="8" a="1"/>
  <c r="AA73" i="8" a="1"/>
  <c r="U73" i="8" a="1"/>
  <c r="O73" i="8" a="1"/>
  <c r="Z73" i="8" a="1"/>
  <c r="T73" i="8" a="1"/>
  <c r="AK73" i="8" a="1"/>
  <c r="R73" i="8" a="1"/>
  <c r="AH73" i="8" a="1"/>
  <c r="AL73" i="8" a="1"/>
  <c r="J73" i="8" a="1"/>
  <c r="H73" i="8" a="1"/>
  <c r="K73" i="8" a="1"/>
  <c r="V73" i="8" a="1"/>
  <c r="AM73" i="8" a="1"/>
  <c r="L73" i="8" a="1"/>
  <c r="AC73" i="8" a="1"/>
  <c r="AJ73" i="8" a="1"/>
  <c r="N73" i="8" a="1"/>
  <c r="AP13" i="8" l="1"/>
  <c r="AT13" i="8" s="1"/>
  <c r="X15" i="8"/>
  <c r="AP15" i="8" s="1"/>
  <c r="AT15" i="8" s="1"/>
  <c r="AO13" i="8"/>
  <c r="AS13" i="8" s="1"/>
  <c r="P15" i="8"/>
  <c r="AO15" i="8" s="1"/>
  <c r="AS15" i="8" s="1"/>
  <c r="AV49" i="9"/>
  <c r="AV12" i="8"/>
  <c r="H15" i="8"/>
  <c r="AN15" i="8" s="1"/>
  <c r="AR15" i="8" s="1"/>
  <c r="AN13" i="8"/>
  <c r="AR13" i="8" s="1"/>
  <c r="AF15" i="8"/>
  <c r="AQ15" i="8" s="1"/>
  <c r="AU15" i="8" s="1"/>
  <c r="AQ13" i="8"/>
  <c r="AU13" i="8" s="1"/>
  <c r="AP29" i="9"/>
  <c r="AT29" i="9" s="1"/>
  <c r="AN29" i="9"/>
  <c r="AR29" i="9" s="1"/>
  <c r="AQ29" i="9"/>
  <c r="AU29" i="9" s="1"/>
  <c r="AO29" i="9"/>
  <c r="AS29" i="9" s="1"/>
  <c r="A9" i="9"/>
  <c r="B9" i="9" s="1"/>
  <c r="AI69" i="9" s="1"/>
  <c r="J73" i="8"/>
  <c r="J75" i="8" s="1"/>
  <c r="U73" i="8"/>
  <c r="U75" i="8" s="1"/>
  <c r="AK73" i="8"/>
  <c r="AK75" i="8" s="1"/>
  <c r="AF73" i="8"/>
  <c r="AI73" i="8"/>
  <c r="AI75" i="8" s="1"/>
  <c r="W73" i="8"/>
  <c r="W75" i="8" s="1"/>
  <c r="AL73" i="8"/>
  <c r="AL75" i="8" s="1"/>
  <c r="X73" i="8"/>
  <c r="AG73" i="8"/>
  <c r="AG75" i="8" s="1"/>
  <c r="Q73" i="8"/>
  <c r="Q75" i="8" s="1"/>
  <c r="Z73" i="8"/>
  <c r="Z75" i="8" s="1"/>
  <c r="H73" i="8"/>
  <c r="S73" i="8"/>
  <c r="S75" i="8" s="1"/>
  <c r="AM73" i="8"/>
  <c r="AM75" i="8" s="1"/>
  <c r="M73" i="8"/>
  <c r="M75" i="8" s="1"/>
  <c r="T73" i="8"/>
  <c r="T75" i="8" s="1"/>
  <c r="AJ73" i="8"/>
  <c r="AJ75" i="8" s="1"/>
  <c r="K73" i="8"/>
  <c r="K75" i="8" s="1"/>
  <c r="AH73" i="8"/>
  <c r="AH75" i="8" s="1"/>
  <c r="AB73" i="8"/>
  <c r="AB75" i="8" s="1"/>
  <c r="N73" i="8"/>
  <c r="N75" i="8" s="1"/>
  <c r="V73" i="8"/>
  <c r="V75" i="8" s="1"/>
  <c r="L73" i="8"/>
  <c r="L75" i="8" s="1"/>
  <c r="AD73" i="8"/>
  <c r="AD75" i="8" s="1"/>
  <c r="P73" i="8"/>
  <c r="AC73" i="8"/>
  <c r="AC75" i="8" s="1"/>
  <c r="O73" i="8"/>
  <c r="O75" i="8" s="1"/>
  <c r="AA73" i="8"/>
  <c r="AA75" i="8" s="1"/>
  <c r="I73" i="8"/>
  <c r="I75" i="8" s="1"/>
  <c r="Y73" i="8"/>
  <c r="Y75" i="8" s="1"/>
  <c r="AE73" i="8"/>
  <c r="AE75" i="8" s="1"/>
  <c r="R73" i="8"/>
  <c r="R75" i="8" s="1"/>
  <c r="AO72" i="8"/>
  <c r="AS72" i="8" s="1"/>
  <c r="AV55" i="8"/>
  <c r="A43" i="8" s="1"/>
  <c r="AV53" i="8"/>
  <c r="AQ72" i="8"/>
  <c r="AU72" i="8" s="1"/>
  <c r="AP72" i="8"/>
  <c r="AT72" i="8" s="1"/>
  <c r="AN72" i="8"/>
  <c r="AR72" i="8" s="1"/>
  <c r="B41" i="8"/>
  <c r="A24" i="8"/>
  <c r="B24" i="8" s="1"/>
  <c r="AV15" i="8" l="1"/>
  <c r="A37" i="8" s="1"/>
  <c r="B37" i="8" s="1"/>
  <c r="AV13" i="8"/>
  <c r="AV29" i="9"/>
  <c r="V69" i="9"/>
  <c r="AM69" i="9"/>
  <c r="AL69" i="9"/>
  <c r="AF69" i="9"/>
  <c r="AK69" i="9"/>
  <c r="Z69" i="9"/>
  <c r="Y69" i="9"/>
  <c r="AA69" i="9"/>
  <c r="AB69" i="9"/>
  <c r="AJ69" i="9"/>
  <c r="K69" i="9"/>
  <c r="AE69" i="9"/>
  <c r="N69" i="9"/>
  <c r="AD69" i="9"/>
  <c r="M69" i="9"/>
  <c r="O69" i="9"/>
  <c r="AC69" i="9"/>
  <c r="U69" i="9"/>
  <c r="T69" i="9"/>
  <c r="P69" i="9"/>
  <c r="A11" i="9"/>
  <c r="B11" i="9" s="1"/>
  <c r="AM24" i="9" s="1"/>
  <c r="L69" i="9"/>
  <c r="H69" i="9"/>
  <c r="W69" i="9"/>
  <c r="Q69" i="9"/>
  <c r="R69" i="9"/>
  <c r="J69" i="9"/>
  <c r="S69" i="9"/>
  <c r="X69" i="9"/>
  <c r="I69" i="9"/>
  <c r="AH69" i="9"/>
  <c r="AG69" i="9"/>
  <c r="AV72" i="8"/>
  <c r="H75" i="8"/>
  <c r="AN75" i="8" s="1"/>
  <c r="AR75" i="8" s="1"/>
  <c r="AN73" i="8"/>
  <c r="AR73" i="8" s="1"/>
  <c r="AQ73" i="8"/>
  <c r="AU73" i="8" s="1"/>
  <c r="AF75" i="8"/>
  <c r="AQ75" i="8" s="1"/>
  <c r="AU75" i="8" s="1"/>
  <c r="X75" i="8"/>
  <c r="AP75" i="8" s="1"/>
  <c r="AT75" i="8" s="1"/>
  <c r="AP73" i="8"/>
  <c r="AT73" i="8" s="1"/>
  <c r="B43" i="8"/>
  <c r="A29" i="8"/>
  <c r="B29" i="8" s="1"/>
  <c r="AK32" i="8"/>
  <c r="AH32" i="8"/>
  <c r="AF32" i="8"/>
  <c r="X32" i="8"/>
  <c r="AC32" i="8"/>
  <c r="Z32" i="8"/>
  <c r="P32" i="8"/>
  <c r="W32" i="8"/>
  <c r="U32" i="8"/>
  <c r="R32" i="8"/>
  <c r="AE32" i="8"/>
  <c r="I32" i="8"/>
  <c r="M32" i="8"/>
  <c r="J32" i="8"/>
  <c r="O32" i="8"/>
  <c r="H32" i="8"/>
  <c r="AL32" i="8"/>
  <c r="AJ32" i="8"/>
  <c r="AI32" i="8"/>
  <c r="AA32" i="8"/>
  <c r="AD32" i="8"/>
  <c r="AB32" i="8"/>
  <c r="S32" i="8"/>
  <c r="K32" i="8"/>
  <c r="V32" i="8"/>
  <c r="T32" i="8"/>
  <c r="AG32" i="8"/>
  <c r="AM32" i="8"/>
  <c r="N32" i="8"/>
  <c r="L32" i="8"/>
  <c r="Q32" i="8"/>
  <c r="Y32" i="8"/>
  <c r="AO73" i="8"/>
  <c r="AS73" i="8" s="1"/>
  <c r="P75" i="8"/>
  <c r="AO75" i="8" s="1"/>
  <c r="AS75" i="8" s="1"/>
  <c r="AA33" i="8" a="1"/>
  <c r="O33" i="8" a="1"/>
  <c r="N33" i="8" a="1"/>
  <c r="AC33" i="8" a="1"/>
  <c r="AD33" i="8" a="1"/>
  <c r="U33" i="8" a="1"/>
  <c r="K33" i="8" a="1"/>
  <c r="J33" i="8" a="1"/>
  <c r="AG33" i="8" a="1"/>
  <c r="P33" i="8" a="1"/>
  <c r="H33" i="8" a="1"/>
  <c r="AE33" i="8" a="1"/>
  <c r="AF33" i="8" a="1"/>
  <c r="AH33" i="8" a="1"/>
  <c r="L33" i="8" a="1"/>
  <c r="S33" i="8" a="1"/>
  <c r="T33" i="8" a="1"/>
  <c r="X33" i="8" a="1"/>
  <c r="AI33" i="8" a="1"/>
  <c r="AK33" i="8" a="1"/>
  <c r="AL33" i="8" a="1"/>
  <c r="W33" i="8" a="1"/>
  <c r="M33" i="8" a="1"/>
  <c r="I33" i="8" a="1"/>
  <c r="Q33" i="8" a="1"/>
  <c r="Z33" i="8" a="1"/>
  <c r="AM33" i="8" a="1"/>
  <c r="V33" i="8" a="1"/>
  <c r="AJ33" i="8" a="1"/>
  <c r="AB33" i="8" a="1"/>
  <c r="R33" i="8" a="1"/>
  <c r="Y33" i="8" a="1"/>
  <c r="A21" i="8" l="1"/>
  <c r="B21" i="8" s="1"/>
  <c r="A5" i="9"/>
  <c r="B5" i="9" s="1"/>
  <c r="Z64" i="9" s="1"/>
  <c r="AP69" i="9"/>
  <c r="AT69" i="9" s="1"/>
  <c r="AQ69" i="9"/>
  <c r="AU69" i="9" s="1"/>
  <c r="Q24" i="9"/>
  <c r="AG24" i="9"/>
  <c r="AB24" i="9"/>
  <c r="AN69" i="9"/>
  <c r="AR69" i="9" s="1"/>
  <c r="AL24" i="9"/>
  <c r="H24" i="9"/>
  <c r="AE24" i="9"/>
  <c r="AI24" i="9"/>
  <c r="AD24" i="9"/>
  <c r="T24" i="9"/>
  <c r="X24" i="9"/>
  <c r="AJ24" i="9"/>
  <c r="K24" i="9"/>
  <c r="O24" i="9"/>
  <c r="N24" i="9"/>
  <c r="P24" i="9"/>
  <c r="R24" i="9"/>
  <c r="J24" i="9"/>
  <c r="M24" i="9"/>
  <c r="V24" i="9"/>
  <c r="S24" i="9"/>
  <c r="W24" i="9"/>
  <c r="I24" i="9"/>
  <c r="U24" i="9"/>
  <c r="AC24" i="9"/>
  <c r="AA24" i="9"/>
  <c r="AK24" i="9"/>
  <c r="L24" i="9"/>
  <c r="AO69" i="9"/>
  <c r="AS69" i="9" s="1"/>
  <c r="Y24" i="9"/>
  <c r="AH24" i="9"/>
  <c r="Z24" i="9"/>
  <c r="AF24" i="9"/>
  <c r="AJ33" i="8"/>
  <c r="AJ35" i="8" s="1"/>
  <c r="AL33" i="8"/>
  <c r="AL35" i="8" s="1"/>
  <c r="AH33" i="8"/>
  <c r="AH35" i="8" s="1"/>
  <c r="AI33" i="8"/>
  <c r="AI35" i="8" s="1"/>
  <c r="AA33" i="8"/>
  <c r="AA35" i="8" s="1"/>
  <c r="AE33" i="8"/>
  <c r="AE35" i="8" s="1"/>
  <c r="O33" i="8"/>
  <c r="O35" i="8" s="1"/>
  <c r="AC33" i="8"/>
  <c r="AC35" i="8" s="1"/>
  <c r="M33" i="8"/>
  <c r="M35" i="8" s="1"/>
  <c r="L33" i="8"/>
  <c r="L35" i="8" s="1"/>
  <c r="AG33" i="8"/>
  <c r="AG35" i="8" s="1"/>
  <c r="Q33" i="8"/>
  <c r="Q35" i="8" s="1"/>
  <c r="AF33" i="8"/>
  <c r="P33" i="8"/>
  <c r="AD33" i="8"/>
  <c r="AD35" i="8" s="1"/>
  <c r="Z33" i="8"/>
  <c r="Z35" i="8" s="1"/>
  <c r="N33" i="8"/>
  <c r="N35" i="8" s="1"/>
  <c r="AB33" i="8"/>
  <c r="AB35" i="8" s="1"/>
  <c r="K33" i="8"/>
  <c r="K35" i="8" s="1"/>
  <c r="J33" i="8"/>
  <c r="J35" i="8" s="1"/>
  <c r="T33" i="8"/>
  <c r="T35" i="8" s="1"/>
  <c r="V33" i="8"/>
  <c r="V35" i="8" s="1"/>
  <c r="R33" i="8"/>
  <c r="R35" i="8" s="1"/>
  <c r="S33" i="8"/>
  <c r="S35" i="8" s="1"/>
  <c r="AM33" i="8"/>
  <c r="AM35" i="8" s="1"/>
  <c r="W33" i="8"/>
  <c r="W35" i="8" s="1"/>
  <c r="AK33" i="8"/>
  <c r="AK35" i="8" s="1"/>
  <c r="U33" i="8"/>
  <c r="U35" i="8" s="1"/>
  <c r="I33" i="8"/>
  <c r="I35" i="8" s="1"/>
  <c r="Y33" i="8"/>
  <c r="Y35" i="8" s="1"/>
  <c r="H33" i="8"/>
  <c r="X33" i="8"/>
  <c r="Q57" i="8"/>
  <c r="AL57" i="8"/>
  <c r="R57" i="8"/>
  <c r="K57" i="8"/>
  <c r="O57" i="8"/>
  <c r="H57" i="8"/>
  <c r="V57" i="8"/>
  <c r="AD57" i="8"/>
  <c r="J57" i="8"/>
  <c r="X57" i="8"/>
  <c r="AJ57" i="8"/>
  <c r="AH57" i="8"/>
  <c r="I57" i="8"/>
  <c r="N57" i="8"/>
  <c r="AI57" i="8"/>
  <c r="W57" i="8"/>
  <c r="M57" i="8"/>
  <c r="AB57" i="8"/>
  <c r="Y57" i="8"/>
  <c r="AK57" i="8"/>
  <c r="AM57" i="8"/>
  <c r="Z57" i="8"/>
  <c r="AE57" i="8"/>
  <c r="T57" i="8"/>
  <c r="P57" i="8"/>
  <c r="U57" i="8"/>
  <c r="AC57" i="8"/>
  <c r="L57" i="8"/>
  <c r="AG57" i="8"/>
  <c r="AF57" i="8"/>
  <c r="AA57" i="8"/>
  <c r="S57" i="8"/>
  <c r="AO32" i="8"/>
  <c r="AS32" i="8" s="1"/>
  <c r="AN32" i="8"/>
  <c r="AR32" i="8" s="1"/>
  <c r="AP32" i="8"/>
  <c r="AT32" i="8" s="1"/>
  <c r="AQ32" i="8"/>
  <c r="AU32" i="8" s="1"/>
  <c r="AV73" i="8"/>
  <c r="AV75" i="8"/>
  <c r="A48" i="8" s="1"/>
  <c r="W58" i="8" a="1"/>
  <c r="V58" i="8" a="1"/>
  <c r="R58" i="8" a="1"/>
  <c r="I58" i="8" a="1"/>
  <c r="AM58" i="8" a="1"/>
  <c r="AK58" i="8" a="1"/>
  <c r="L58" i="8" a="1"/>
  <c r="AA58" i="8" a="1"/>
  <c r="Y58" i="8" a="1"/>
  <c r="AJ58" i="8" a="1"/>
  <c r="AI58" i="8" a="1"/>
  <c r="AD58" i="8" a="1"/>
  <c r="Z58" i="8" a="1"/>
  <c r="AC58" i="8" a="1"/>
  <c r="N58" i="8" a="1"/>
  <c r="H58" i="8" a="1"/>
  <c r="Q58" i="8" a="1"/>
  <c r="P58" i="8" a="1"/>
  <c r="K58" i="8" a="1"/>
  <c r="AB58" i="8" a="1"/>
  <c r="AH58" i="8" a="1"/>
  <c r="U58" i="8" a="1"/>
  <c r="S58" i="8" a="1"/>
  <c r="AG58" i="8" a="1"/>
  <c r="AL58" i="8" a="1"/>
  <c r="X58" i="8" a="1"/>
  <c r="AF58" i="8" a="1"/>
  <c r="J58" i="8" a="1"/>
  <c r="AE58" i="8" a="1"/>
  <c r="M58" i="8" a="1"/>
  <c r="O58" i="8" a="1"/>
  <c r="T58" i="8" a="1"/>
  <c r="S64" i="9" l="1"/>
  <c r="AI64" i="9"/>
  <c r="N64" i="9"/>
  <c r="AJ64" i="9"/>
  <c r="K64" i="9"/>
  <c r="R64" i="9"/>
  <c r="Q64" i="9"/>
  <c r="H64" i="9"/>
  <c r="P64" i="9"/>
  <c r="AC64" i="9"/>
  <c r="X64" i="9"/>
  <c r="AA64" i="9"/>
  <c r="AB64" i="9"/>
  <c r="M64" i="9"/>
  <c r="AL64" i="9"/>
  <c r="W64" i="9"/>
  <c r="AM64" i="9"/>
  <c r="V17" i="8"/>
  <c r="AG17" i="8"/>
  <c r="AC17" i="8"/>
  <c r="AA17" i="8"/>
  <c r="AI17" i="8"/>
  <c r="U17" i="8"/>
  <c r="AK17" i="8"/>
  <c r="I17" i="8"/>
  <c r="Z17" i="8"/>
  <c r="AE17" i="8"/>
  <c r="O17" i="8"/>
  <c r="X17" i="8"/>
  <c r="AB17" i="8"/>
  <c r="L17" i="8"/>
  <c r="AD17" i="8"/>
  <c r="M17" i="8"/>
  <c r="K17" i="8"/>
  <c r="S17" i="8"/>
  <c r="J17" i="8"/>
  <c r="AH17" i="8"/>
  <c r="Y17" i="8"/>
  <c r="P17" i="8"/>
  <c r="AM17" i="8"/>
  <c r="W17" i="8"/>
  <c r="AF17" i="8"/>
  <c r="AJ17" i="8"/>
  <c r="T17" i="8"/>
  <c r="H17" i="8"/>
  <c r="N17" i="8"/>
  <c r="Q17" i="8"/>
  <c r="R17" i="8"/>
  <c r="AL17" i="8"/>
  <c r="T64" i="9"/>
  <c r="AH64" i="9"/>
  <c r="AK64" i="9"/>
  <c r="AE64" i="9"/>
  <c r="AD64" i="9"/>
  <c r="J64" i="9"/>
  <c r="I64" i="9"/>
  <c r="AF64" i="9"/>
  <c r="AG64" i="9"/>
  <c r="O64" i="9"/>
  <c r="L64" i="9"/>
  <c r="Y64" i="9"/>
  <c r="U64" i="9"/>
  <c r="V64" i="9"/>
  <c r="AV69" i="9"/>
  <c r="AO24" i="9"/>
  <c r="AS24" i="9" s="1"/>
  <c r="AN24" i="9"/>
  <c r="AR24" i="9" s="1"/>
  <c r="AQ24" i="9"/>
  <c r="AU24" i="9" s="1"/>
  <c r="AP24" i="9"/>
  <c r="AT24" i="9" s="1"/>
  <c r="A16" i="9"/>
  <c r="B16" i="9" s="1"/>
  <c r="AI44" i="9" s="1"/>
  <c r="AG58" i="8"/>
  <c r="AG60" i="8" s="1"/>
  <c r="I58" i="8"/>
  <c r="I60" i="8" s="1"/>
  <c r="M58" i="8"/>
  <c r="M60" i="8" s="1"/>
  <c r="Q58" i="8"/>
  <c r="Q60" i="8" s="1"/>
  <c r="AJ58" i="8"/>
  <c r="AJ60" i="8" s="1"/>
  <c r="N58" i="8"/>
  <c r="N60" i="8" s="1"/>
  <c r="H58" i="8"/>
  <c r="AB58" i="8"/>
  <c r="AB60" i="8" s="1"/>
  <c r="V58" i="8"/>
  <c r="V60" i="8" s="1"/>
  <c r="L58" i="8"/>
  <c r="L60" i="8" s="1"/>
  <c r="O58" i="8"/>
  <c r="O60" i="8" s="1"/>
  <c r="U58" i="8"/>
  <c r="U60" i="8" s="1"/>
  <c r="W58" i="8"/>
  <c r="W60" i="8" s="1"/>
  <c r="AC58" i="8"/>
  <c r="AC60" i="8" s="1"/>
  <c r="AH58" i="8"/>
  <c r="AH60" i="8" s="1"/>
  <c r="Z58" i="8"/>
  <c r="Z60" i="8" s="1"/>
  <c r="S58" i="8"/>
  <c r="S60" i="8" s="1"/>
  <c r="P58" i="8"/>
  <c r="Y58" i="8"/>
  <c r="Y60" i="8" s="1"/>
  <c r="AK58" i="8"/>
  <c r="AK60" i="8" s="1"/>
  <c r="K58" i="8"/>
  <c r="K60" i="8" s="1"/>
  <c r="AM58" i="8"/>
  <c r="AM60" i="8" s="1"/>
  <c r="R58" i="8"/>
  <c r="R60" i="8" s="1"/>
  <c r="AF58" i="8"/>
  <c r="AI58" i="8"/>
  <c r="AI60" i="8" s="1"/>
  <c r="J58" i="8"/>
  <c r="J60" i="8" s="1"/>
  <c r="AL58" i="8"/>
  <c r="AL60" i="8" s="1"/>
  <c r="T58" i="8"/>
  <c r="T60" i="8" s="1"/>
  <c r="AD58" i="8"/>
  <c r="AD60" i="8" s="1"/>
  <c r="AA58" i="8"/>
  <c r="AA60" i="8" s="1"/>
  <c r="X58" i="8"/>
  <c r="AE58" i="8"/>
  <c r="AE60" i="8" s="1"/>
  <c r="AN33" i="8"/>
  <c r="AR33" i="8" s="1"/>
  <c r="H35" i="8"/>
  <c r="AN35" i="8" s="1"/>
  <c r="AR35" i="8" s="1"/>
  <c r="B48" i="8"/>
  <c r="A33" i="8"/>
  <c r="B33" i="8" s="1"/>
  <c r="AQ57" i="8"/>
  <c r="AU57" i="8" s="1"/>
  <c r="AN57" i="8"/>
  <c r="AR57" i="8" s="1"/>
  <c r="AO33" i="8"/>
  <c r="AS33" i="8" s="1"/>
  <c r="P35" i="8"/>
  <c r="AO35" i="8" s="1"/>
  <c r="AS35" i="8" s="1"/>
  <c r="AQ33" i="8"/>
  <c r="AU33" i="8" s="1"/>
  <c r="AF35" i="8"/>
  <c r="AQ35" i="8" s="1"/>
  <c r="AU35" i="8" s="1"/>
  <c r="AP33" i="8"/>
  <c r="AT33" i="8" s="1"/>
  <c r="X35" i="8"/>
  <c r="AP35" i="8" s="1"/>
  <c r="AT35" i="8" s="1"/>
  <c r="AV32" i="8"/>
  <c r="AP57" i="8"/>
  <c r="AT57" i="8" s="1"/>
  <c r="AO57" i="8"/>
  <c r="AS57" i="8" s="1"/>
  <c r="AA18" i="8" a="1"/>
  <c r="N18" i="8" a="1"/>
  <c r="AJ18" i="8" a="1"/>
  <c r="AC18" i="8" a="1"/>
  <c r="I18" i="8" a="1"/>
  <c r="O18" i="8" a="1"/>
  <c r="V18" i="8" a="1"/>
  <c r="AL18" i="8" a="1"/>
  <c r="T18" i="8" a="1"/>
  <c r="R18" i="8" a="1"/>
  <c r="M18" i="8" a="1"/>
  <c r="AM18" i="8" a="1"/>
  <c r="Z18" i="8" a="1"/>
  <c r="J18" i="8" a="1"/>
  <c r="S18" i="8" a="1"/>
  <c r="AD18" i="8" a="1"/>
  <c r="AF18" i="8" a="1"/>
  <c r="AI18" i="8" a="1"/>
  <c r="U18" i="8" a="1"/>
  <c r="Q18" i="8" a="1"/>
  <c r="W18" i="8" a="1"/>
  <c r="K18" i="8" a="1"/>
  <c r="X18" i="8" a="1"/>
  <c r="L18" i="8" a="1"/>
  <c r="P18" i="8" a="1"/>
  <c r="AK18" i="8" a="1"/>
  <c r="AE18" i="8" a="1"/>
  <c r="AH18" i="8" a="1"/>
  <c r="AG18" i="8" a="1"/>
  <c r="H18" i="8" a="1"/>
  <c r="AB18" i="8" a="1"/>
  <c r="Y18" i="8" a="1"/>
  <c r="AP64" i="9" l="1"/>
  <c r="AT64" i="9" s="1"/>
  <c r="AO64" i="9"/>
  <c r="AS64" i="9" s="1"/>
  <c r="AF18" i="8"/>
  <c r="U18" i="8"/>
  <c r="U20" i="8" s="1"/>
  <c r="L18" i="8"/>
  <c r="L20" i="8" s="1"/>
  <c r="S18" i="8"/>
  <c r="S20" i="8" s="1"/>
  <c r="AE18" i="8"/>
  <c r="AE20" i="8" s="1"/>
  <c r="AD18" i="8"/>
  <c r="AD20" i="8" s="1"/>
  <c r="Z18" i="8"/>
  <c r="Z20" i="8" s="1"/>
  <c r="AI18" i="8"/>
  <c r="AI20" i="8" s="1"/>
  <c r="AK18" i="8"/>
  <c r="AK20" i="8" s="1"/>
  <c r="AB18" i="8"/>
  <c r="AB20" i="8" s="1"/>
  <c r="AM18" i="8"/>
  <c r="AM20" i="8" s="1"/>
  <c r="J18" i="8"/>
  <c r="J20" i="8" s="1"/>
  <c r="Q18" i="8"/>
  <c r="Q20" i="8" s="1"/>
  <c r="W18" i="8"/>
  <c r="W20" i="8" s="1"/>
  <c r="V18" i="8"/>
  <c r="V20" i="8" s="1"/>
  <c r="P18" i="8"/>
  <c r="AL18" i="8"/>
  <c r="AL20" i="8" s="1"/>
  <c r="I18" i="8"/>
  <c r="I20" i="8" s="1"/>
  <c r="T18" i="8"/>
  <c r="T20" i="8" s="1"/>
  <c r="AH18" i="8"/>
  <c r="AH20" i="8" s="1"/>
  <c r="X18" i="8"/>
  <c r="AC18" i="8"/>
  <c r="AC20" i="8" s="1"/>
  <c r="K18" i="8"/>
  <c r="K20" i="8" s="1"/>
  <c r="AA18" i="8"/>
  <c r="AA20" i="8" s="1"/>
  <c r="R18" i="8"/>
  <c r="R20" i="8" s="1"/>
  <c r="AG18" i="8"/>
  <c r="AG20" i="8" s="1"/>
  <c r="M18" i="8"/>
  <c r="M20" i="8" s="1"/>
  <c r="O18" i="8"/>
  <c r="O20" i="8" s="1"/>
  <c r="N18" i="8"/>
  <c r="N20" i="8" s="1"/>
  <c r="Y18" i="8"/>
  <c r="Y20" i="8" s="1"/>
  <c r="H18" i="8"/>
  <c r="AJ18" i="8"/>
  <c r="AJ20" i="8" s="1"/>
  <c r="AO17" i="8"/>
  <c r="AS17" i="8" s="1"/>
  <c r="AN17" i="8"/>
  <c r="AR17" i="8" s="1"/>
  <c r="AP17" i="8"/>
  <c r="AT17" i="8" s="1"/>
  <c r="AQ17" i="8"/>
  <c r="AU17" i="8" s="1"/>
  <c r="AN64" i="9"/>
  <c r="AR64" i="9" s="1"/>
  <c r="AQ64" i="9"/>
  <c r="AU64" i="9" s="1"/>
  <c r="AV24" i="9"/>
  <c r="AF44" i="9"/>
  <c r="AK44" i="9"/>
  <c r="AC44" i="9"/>
  <c r="S44" i="9"/>
  <c r="O44" i="9"/>
  <c r="Y44" i="9"/>
  <c r="Q44" i="9"/>
  <c r="N44" i="9"/>
  <c r="AH44" i="9"/>
  <c r="H44" i="9"/>
  <c r="AB44" i="9"/>
  <c r="M44" i="9"/>
  <c r="J44" i="9"/>
  <c r="X44" i="9"/>
  <c r="AE44" i="9"/>
  <c r="AA44" i="9"/>
  <c r="AG44" i="9"/>
  <c r="AJ44" i="9"/>
  <c r="AM44" i="9"/>
  <c r="W44" i="9"/>
  <c r="U44" i="9"/>
  <c r="I44" i="9"/>
  <c r="Z44" i="9"/>
  <c r="AD44" i="9"/>
  <c r="P44" i="9"/>
  <c r="L44" i="9"/>
  <c r="T44" i="9"/>
  <c r="R44" i="9"/>
  <c r="AL44" i="9"/>
  <c r="V44" i="9"/>
  <c r="K44" i="9"/>
  <c r="AF60" i="8"/>
  <c r="AQ60" i="8" s="1"/>
  <c r="AU60" i="8" s="1"/>
  <c r="AQ58" i="8"/>
  <c r="AU58" i="8" s="1"/>
  <c r="X60" i="8"/>
  <c r="AP60" i="8" s="1"/>
  <c r="AT60" i="8" s="1"/>
  <c r="AP58" i="8"/>
  <c r="AT58" i="8" s="1"/>
  <c r="AN58" i="8"/>
  <c r="AR58" i="8" s="1"/>
  <c r="H60" i="8"/>
  <c r="AN60" i="8" s="1"/>
  <c r="AR60" i="8" s="1"/>
  <c r="AV57" i="8"/>
  <c r="K77" i="8"/>
  <c r="I77" i="8"/>
  <c r="AD77" i="8"/>
  <c r="AK77" i="8"/>
  <c r="AH77" i="8"/>
  <c r="AJ77" i="8"/>
  <c r="P77" i="8"/>
  <c r="AC77" i="8"/>
  <c r="Z77" i="8"/>
  <c r="V77" i="8"/>
  <c r="AM77" i="8"/>
  <c r="X77" i="8"/>
  <c r="R77" i="8"/>
  <c r="H77" i="8"/>
  <c r="AB77" i="8"/>
  <c r="W77" i="8"/>
  <c r="J77" i="8"/>
  <c r="AF77" i="8"/>
  <c r="N77" i="8"/>
  <c r="L77" i="8"/>
  <c r="AI77" i="8"/>
  <c r="AG77" i="8"/>
  <c r="U77" i="8"/>
  <c r="O77" i="8"/>
  <c r="AA77" i="8"/>
  <c r="Y77" i="8"/>
  <c r="AE77" i="8"/>
  <c r="M77" i="8"/>
  <c r="S77" i="8"/>
  <c r="Q77" i="8"/>
  <c r="T77" i="8"/>
  <c r="AL77" i="8"/>
  <c r="AV35" i="8"/>
  <c r="A38" i="8" s="1"/>
  <c r="P60" i="8"/>
  <c r="AO60" i="8" s="1"/>
  <c r="AS60" i="8" s="1"/>
  <c r="AO58" i="8"/>
  <c r="AS58" i="8" s="1"/>
  <c r="AV33" i="8"/>
  <c r="AE78" i="8" a="1"/>
  <c r="AM78" i="8" a="1"/>
  <c r="AG78" i="8" a="1"/>
  <c r="M78" i="8" a="1"/>
  <c r="Y78" i="8" a="1"/>
  <c r="J78" i="8" a="1"/>
  <c r="X78" i="8" a="1"/>
  <c r="H78" i="8" a="1"/>
  <c r="Q78" i="8" a="1"/>
  <c r="O78" i="8" a="1"/>
  <c r="AC78" i="8" a="1"/>
  <c r="V78" i="8" a="1"/>
  <c r="N78" i="8" a="1"/>
  <c r="AA78" i="8" a="1"/>
  <c r="W78" i="8" a="1"/>
  <c r="S78" i="8" a="1"/>
  <c r="AL78" i="8" a="1"/>
  <c r="K78" i="8" a="1"/>
  <c r="P78" i="8" a="1"/>
  <c r="I78" i="8" a="1"/>
  <c r="AD78" i="8" a="1"/>
  <c r="AI78" i="8" a="1"/>
  <c r="AB78" i="8" a="1"/>
  <c r="L78" i="8" a="1"/>
  <c r="AJ78" i="8" a="1"/>
  <c r="Z78" i="8" a="1"/>
  <c r="U78" i="8" a="1"/>
  <c r="AF78" i="8" a="1"/>
  <c r="T78" i="8" a="1"/>
  <c r="AK78" i="8" a="1"/>
  <c r="AH78" i="8" a="1"/>
  <c r="R78" i="8" a="1"/>
  <c r="AN18" i="8" l="1"/>
  <c r="AR18" i="8" s="1"/>
  <c r="H20" i="8"/>
  <c r="AN20" i="8" s="1"/>
  <c r="AR20" i="8" s="1"/>
  <c r="AV64" i="9"/>
  <c r="X20" i="8"/>
  <c r="AP20" i="8" s="1"/>
  <c r="AT20" i="8" s="1"/>
  <c r="AP18" i="8"/>
  <c r="AT18" i="8" s="1"/>
  <c r="P20" i="8"/>
  <c r="AO20" i="8" s="1"/>
  <c r="AS20" i="8" s="1"/>
  <c r="AO18" i="8"/>
  <c r="AS18" i="8" s="1"/>
  <c r="AV17" i="8"/>
  <c r="AQ18" i="8"/>
  <c r="AU18" i="8" s="1"/>
  <c r="AF20" i="8"/>
  <c r="AQ20" i="8" s="1"/>
  <c r="AU20" i="8" s="1"/>
  <c r="AP44" i="9"/>
  <c r="AT44" i="9" s="1"/>
  <c r="AN44" i="9"/>
  <c r="AR44" i="9" s="1"/>
  <c r="AO44" i="9"/>
  <c r="AS44" i="9" s="1"/>
  <c r="AQ44" i="9"/>
  <c r="AU44" i="9" s="1"/>
  <c r="A6" i="9"/>
  <c r="B6" i="9" s="1"/>
  <c r="Z4" i="9" s="1"/>
  <c r="Y78" i="8"/>
  <c r="Y80" i="8" s="1"/>
  <c r="T78" i="8"/>
  <c r="T80" i="8" s="1"/>
  <c r="AC78" i="8"/>
  <c r="AC80" i="8" s="1"/>
  <c r="AK78" i="8"/>
  <c r="AK80" i="8" s="1"/>
  <c r="K78" i="8"/>
  <c r="K80" i="8" s="1"/>
  <c r="AH78" i="8"/>
  <c r="AH80" i="8" s="1"/>
  <c r="AI78" i="8"/>
  <c r="AI80" i="8" s="1"/>
  <c r="J78" i="8"/>
  <c r="J80" i="8" s="1"/>
  <c r="AD78" i="8"/>
  <c r="AD80" i="8" s="1"/>
  <c r="AE78" i="8"/>
  <c r="AE80" i="8" s="1"/>
  <c r="O78" i="8"/>
  <c r="O80" i="8" s="1"/>
  <c r="V78" i="8"/>
  <c r="V80" i="8" s="1"/>
  <c r="R78" i="8"/>
  <c r="R80" i="8" s="1"/>
  <c r="X78" i="8"/>
  <c r="AG78" i="8"/>
  <c r="AG80" i="8" s="1"/>
  <c r="Q78" i="8"/>
  <c r="Q80" i="8" s="1"/>
  <c r="AF78" i="8"/>
  <c r="P78" i="8"/>
  <c r="AA78" i="8"/>
  <c r="AA80" i="8" s="1"/>
  <c r="Z78" i="8"/>
  <c r="Z80" i="8" s="1"/>
  <c r="AL78" i="8"/>
  <c r="AL80" i="8" s="1"/>
  <c r="S78" i="8"/>
  <c r="S80" i="8" s="1"/>
  <c r="H78" i="8"/>
  <c r="M78" i="8"/>
  <c r="M80" i="8" s="1"/>
  <c r="AB78" i="8"/>
  <c r="AB80" i="8" s="1"/>
  <c r="U78" i="8"/>
  <c r="U80" i="8" s="1"/>
  <c r="L78" i="8"/>
  <c r="L80" i="8" s="1"/>
  <c r="I78" i="8"/>
  <c r="I80" i="8" s="1"/>
  <c r="AM78" i="8"/>
  <c r="AM80" i="8" s="1"/>
  <c r="N78" i="8"/>
  <c r="N80" i="8" s="1"/>
  <c r="AJ78" i="8"/>
  <c r="AJ80" i="8" s="1"/>
  <c r="W78" i="8"/>
  <c r="W80" i="8" s="1"/>
  <c r="AO77" i="8"/>
  <c r="AS77" i="8" s="1"/>
  <c r="AV60" i="8"/>
  <c r="A44" i="8" s="1"/>
  <c r="B38" i="8"/>
  <c r="A25" i="8"/>
  <c r="B25" i="8" s="1"/>
  <c r="AN77" i="8"/>
  <c r="AR77" i="8" s="1"/>
  <c r="AV58" i="8"/>
  <c r="AP77" i="8"/>
  <c r="AT77" i="8" s="1"/>
  <c r="AQ77" i="8"/>
  <c r="AU77" i="8" s="1"/>
  <c r="AV20" i="8" l="1"/>
  <c r="A34" i="8" s="1"/>
  <c r="AV18" i="8"/>
  <c r="U4" i="9"/>
  <c r="AI4" i="9"/>
  <c r="AV44" i="9"/>
  <c r="AH4" i="9"/>
  <c r="Q4" i="9"/>
  <c r="AG4" i="9"/>
  <c r="M4" i="9"/>
  <c r="V4" i="9"/>
  <c r="AL4" i="9"/>
  <c r="J4" i="9"/>
  <c r="AM4" i="9"/>
  <c r="AJ4" i="9"/>
  <c r="O4" i="9"/>
  <c r="N4" i="9"/>
  <c r="AE4" i="9"/>
  <c r="AB4" i="9"/>
  <c r="Y4" i="9"/>
  <c r="X4" i="9"/>
  <c r="AK4" i="9"/>
  <c r="L4" i="9"/>
  <c r="T4" i="9"/>
  <c r="I4" i="9"/>
  <c r="W4" i="9"/>
  <c r="P4" i="9"/>
  <c r="AA4" i="9"/>
  <c r="R4" i="9"/>
  <c r="AC4" i="9"/>
  <c r="H4" i="9"/>
  <c r="AF4" i="9"/>
  <c r="AD4" i="9"/>
  <c r="K4" i="9"/>
  <c r="S4" i="9"/>
  <c r="B44" i="8"/>
  <c r="A12" i="9"/>
  <c r="H80" i="8"/>
  <c r="AN80" i="8" s="1"/>
  <c r="AR80" i="8" s="1"/>
  <c r="AN78" i="8"/>
  <c r="AR78" i="8" s="1"/>
  <c r="X80" i="8"/>
  <c r="AP80" i="8" s="1"/>
  <c r="AT80" i="8" s="1"/>
  <c r="AP78" i="8"/>
  <c r="AT78" i="8" s="1"/>
  <c r="AV77" i="8"/>
  <c r="O37" i="8"/>
  <c r="L37" i="8"/>
  <c r="Q37" i="8"/>
  <c r="I37" i="8"/>
  <c r="AF37" i="8"/>
  <c r="AL37" i="8"/>
  <c r="AK37" i="8"/>
  <c r="AC37" i="8"/>
  <c r="W37" i="8"/>
  <c r="X37" i="8"/>
  <c r="AD37" i="8"/>
  <c r="U37" i="8"/>
  <c r="M37" i="8"/>
  <c r="P37" i="8"/>
  <c r="V37" i="8"/>
  <c r="AI37" i="8"/>
  <c r="J37" i="8"/>
  <c r="AG37" i="8"/>
  <c r="H37" i="8"/>
  <c r="N37" i="8"/>
  <c r="S37" i="8"/>
  <c r="AA37" i="8"/>
  <c r="Y37" i="8"/>
  <c r="AM37" i="8"/>
  <c r="AJ37" i="8"/>
  <c r="AH37" i="8"/>
  <c r="Z37" i="8"/>
  <c r="AE37" i="8"/>
  <c r="AB37" i="8"/>
  <c r="R37" i="8"/>
  <c r="K37" i="8"/>
  <c r="T37" i="8"/>
  <c r="P80" i="8"/>
  <c r="AO80" i="8" s="1"/>
  <c r="AS80" i="8" s="1"/>
  <c r="AO78" i="8"/>
  <c r="AS78" i="8" s="1"/>
  <c r="AF80" i="8"/>
  <c r="AQ80" i="8" s="1"/>
  <c r="AU80" i="8" s="1"/>
  <c r="AQ78" i="8"/>
  <c r="AU78" i="8" s="1"/>
  <c r="Y38" i="8" a="1"/>
  <c r="M38" i="8" a="1"/>
  <c r="K38" i="8" a="1"/>
  <c r="H38" i="8" a="1"/>
  <c r="O38" i="8" a="1"/>
  <c r="AK38" i="8" a="1"/>
  <c r="S38" i="8" a="1"/>
  <c r="R38" i="8" a="1"/>
  <c r="P38" i="8" a="1"/>
  <c r="AA38" i="8" a="1"/>
  <c r="AH38" i="8" a="1"/>
  <c r="Z38" i="8" a="1"/>
  <c r="N38" i="8" a="1"/>
  <c r="AD38" i="8" a="1"/>
  <c r="AC38" i="8" a="1"/>
  <c r="I38" i="8" a="1"/>
  <c r="U38" i="8" a="1"/>
  <c r="V38" i="8" a="1"/>
  <c r="AG38" i="8" a="1"/>
  <c r="T38" i="8" a="1"/>
  <c r="W38" i="8" a="1"/>
  <c r="AJ38" i="8" a="1"/>
  <c r="AE38" i="8" a="1"/>
  <c r="X38" i="8" a="1"/>
  <c r="Q38" i="8" a="1"/>
  <c r="AB38" i="8" a="1"/>
  <c r="AF38" i="8" a="1"/>
  <c r="L38" i="8" a="1"/>
  <c r="J38" i="8" a="1"/>
  <c r="AI38" i="8" a="1"/>
  <c r="AL38" i="8" a="1"/>
  <c r="AM38" i="8" a="1"/>
  <c r="A2" i="9" l="1"/>
  <c r="B34" i="8"/>
  <c r="AN4" i="9"/>
  <c r="AR4" i="9" s="1"/>
  <c r="AQ4" i="9"/>
  <c r="AU4" i="9" s="1"/>
  <c r="AO4" i="9"/>
  <c r="AS4" i="9" s="1"/>
  <c r="AP4" i="9"/>
  <c r="AT4" i="9" s="1"/>
  <c r="A26" i="9"/>
  <c r="B26" i="9" s="1"/>
  <c r="B12" i="9"/>
  <c r="H38" i="8"/>
  <c r="P38" i="8"/>
  <c r="O38" i="8"/>
  <c r="O40" i="8" s="1"/>
  <c r="AL38" i="8"/>
  <c r="AL40" i="8" s="1"/>
  <c r="Z38" i="8"/>
  <c r="Z40" i="8" s="1"/>
  <c r="AE38" i="8"/>
  <c r="AE40" i="8" s="1"/>
  <c r="R38" i="8"/>
  <c r="R40" i="8" s="1"/>
  <c r="X38" i="8"/>
  <c r="AK38" i="8"/>
  <c r="AK40" i="8" s="1"/>
  <c r="AC38" i="8"/>
  <c r="AC40" i="8" s="1"/>
  <c r="AH38" i="8"/>
  <c r="AH40" i="8" s="1"/>
  <c r="U38" i="8"/>
  <c r="U40" i="8" s="1"/>
  <c r="Q38" i="8"/>
  <c r="Q40" i="8" s="1"/>
  <c r="K38" i="8"/>
  <c r="K40" i="8" s="1"/>
  <c r="V38" i="8"/>
  <c r="V40" i="8" s="1"/>
  <c r="Y38" i="8"/>
  <c r="Y40" i="8" s="1"/>
  <c r="AM38" i="8"/>
  <c r="AM40" i="8" s="1"/>
  <c r="AJ38" i="8"/>
  <c r="AJ40" i="8" s="1"/>
  <c r="S38" i="8"/>
  <c r="S40" i="8" s="1"/>
  <c r="L38" i="8"/>
  <c r="L40" i="8" s="1"/>
  <c r="I38" i="8"/>
  <c r="I40" i="8" s="1"/>
  <c r="AD38" i="8"/>
  <c r="AD40" i="8" s="1"/>
  <c r="T38" i="8"/>
  <c r="T40" i="8" s="1"/>
  <c r="AF38" i="8"/>
  <c r="J38" i="8"/>
  <c r="J40" i="8" s="1"/>
  <c r="AG38" i="8"/>
  <c r="AG40" i="8" s="1"/>
  <c r="AA38" i="8"/>
  <c r="AA40" i="8" s="1"/>
  <c r="N38" i="8"/>
  <c r="N40" i="8" s="1"/>
  <c r="M38" i="8"/>
  <c r="M40" i="8" s="1"/>
  <c r="AB38" i="8"/>
  <c r="AB40" i="8" s="1"/>
  <c r="AI38" i="8"/>
  <c r="AI40" i="8" s="1"/>
  <c r="W38" i="8"/>
  <c r="W40" i="8" s="1"/>
  <c r="AP37" i="8"/>
  <c r="AT37" i="8" s="1"/>
  <c r="AN37" i="8"/>
  <c r="AR37" i="8" s="1"/>
  <c r="AO37" i="8"/>
  <c r="AS37" i="8" s="1"/>
  <c r="AQ37" i="8"/>
  <c r="AU37" i="8" s="1"/>
  <c r="AV78" i="8"/>
  <c r="AV80" i="8"/>
  <c r="A49" i="8" s="1"/>
  <c r="A18" i="9" l="1"/>
  <c r="B18" i="9" s="1"/>
  <c r="B2" i="9"/>
  <c r="AV4" i="9"/>
  <c r="B49" i="8"/>
  <c r="A17" i="9"/>
  <c r="AL59" i="9"/>
  <c r="X59" i="9"/>
  <c r="J59" i="9"/>
  <c r="AH59" i="9"/>
  <c r="P59" i="9"/>
  <c r="Z59" i="9"/>
  <c r="K59" i="9"/>
  <c r="AD59" i="9"/>
  <c r="M59" i="9"/>
  <c r="AF59" i="9"/>
  <c r="AC59" i="9"/>
  <c r="V59" i="9"/>
  <c r="AE59" i="9"/>
  <c r="H59" i="9"/>
  <c r="U59" i="9"/>
  <c r="N59" i="9"/>
  <c r="AG59" i="9"/>
  <c r="AM59" i="9"/>
  <c r="AA59" i="9"/>
  <c r="T59" i="9"/>
  <c r="Y59" i="9"/>
  <c r="AB59" i="9"/>
  <c r="L59" i="9"/>
  <c r="S59" i="9"/>
  <c r="Q59" i="9"/>
  <c r="R59" i="9"/>
  <c r="AK59" i="9"/>
  <c r="I59" i="9"/>
  <c r="AI59" i="9"/>
  <c r="W59" i="9"/>
  <c r="AJ59" i="9"/>
  <c r="O59" i="9"/>
  <c r="AD42" i="9"/>
  <c r="J42" i="9"/>
  <c r="W42" i="9"/>
  <c r="I42" i="9"/>
  <c r="N42" i="9"/>
  <c r="P42" i="9"/>
  <c r="V42" i="9"/>
  <c r="AC42" i="9"/>
  <c r="AK42" i="9"/>
  <c r="AG42" i="9"/>
  <c r="R42" i="9"/>
  <c r="AE42" i="9"/>
  <c r="AI42" i="9"/>
  <c r="AH42" i="9"/>
  <c r="H42" i="9"/>
  <c r="AJ42" i="9"/>
  <c r="AA42" i="9"/>
  <c r="X42" i="9"/>
  <c r="AM42" i="9"/>
  <c r="O42" i="9"/>
  <c r="S42" i="9"/>
  <c r="M42" i="9"/>
  <c r="AB42" i="9"/>
  <c r="Y42" i="9"/>
  <c r="U42" i="9"/>
  <c r="Z42" i="9"/>
  <c r="L42" i="9"/>
  <c r="K42" i="9"/>
  <c r="AF42" i="9"/>
  <c r="Q42" i="9"/>
  <c r="T42" i="9"/>
  <c r="AL42" i="9"/>
  <c r="AQ38" i="8"/>
  <c r="AU38" i="8" s="1"/>
  <c r="AF40" i="8"/>
  <c r="AQ40" i="8" s="1"/>
  <c r="AU40" i="8" s="1"/>
  <c r="AP38" i="8"/>
  <c r="AT38" i="8" s="1"/>
  <c r="X40" i="8"/>
  <c r="AP40" i="8" s="1"/>
  <c r="AT40" i="8" s="1"/>
  <c r="AV37" i="8"/>
  <c r="AO38" i="8"/>
  <c r="AS38" i="8" s="1"/>
  <c r="P40" i="8"/>
  <c r="AO40" i="8" s="1"/>
  <c r="AS40" i="8" s="1"/>
  <c r="H40" i="8"/>
  <c r="AN40" i="8" s="1"/>
  <c r="AR40" i="8" s="1"/>
  <c r="AN38" i="8"/>
  <c r="AR38" i="8" s="1"/>
  <c r="L43" i="9" a="1"/>
  <c r="AF43" i="9" a="1"/>
  <c r="AM43" i="9" a="1"/>
  <c r="AH43" i="9" a="1"/>
  <c r="R43" i="9" a="1"/>
  <c r="Z43" i="9" a="1"/>
  <c r="AK43" i="9" a="1"/>
  <c r="AI43" i="9" a="1"/>
  <c r="V43" i="9" a="1"/>
  <c r="K43" i="9" a="1"/>
  <c r="AB43" i="9" a="1"/>
  <c r="AL43" i="9" a="1"/>
  <c r="AA43" i="9" a="1"/>
  <c r="AJ43" i="9" a="1"/>
  <c r="AE43" i="9" a="1"/>
  <c r="S43" i="9" a="1"/>
  <c r="Q43" i="9" a="1"/>
  <c r="J43" i="9" a="1"/>
  <c r="AG43" i="9" a="1"/>
  <c r="W43" i="9" a="1"/>
  <c r="I43" i="9" a="1"/>
  <c r="Y43" i="9" a="1"/>
  <c r="U43" i="9" a="1"/>
  <c r="X43" i="9" a="1"/>
  <c r="N43" i="9" a="1"/>
  <c r="AD43" i="9" a="1"/>
  <c r="T43" i="9" a="1"/>
  <c r="AC43" i="9" a="1"/>
  <c r="P43" i="9" a="1"/>
  <c r="O43" i="9" a="1"/>
  <c r="H43" i="9" a="1"/>
  <c r="M43" i="9" a="1"/>
  <c r="AM19" i="9" l="1"/>
  <c r="I19" i="9"/>
  <c r="U19" i="9"/>
  <c r="X19" i="9"/>
  <c r="R19" i="9"/>
  <c r="O19" i="9"/>
  <c r="L19" i="9"/>
  <c r="P19" i="9"/>
  <c r="S19" i="9"/>
  <c r="Z19" i="9"/>
  <c r="AC19" i="9"/>
  <c r="AB19" i="9"/>
  <c r="AD19" i="9"/>
  <c r="AH19" i="9"/>
  <c r="N19" i="9"/>
  <c r="AI19" i="9"/>
  <c r="AK19" i="9"/>
  <c r="AJ19" i="9"/>
  <c r="V19" i="9"/>
  <c r="AG19" i="9"/>
  <c r="M19" i="9"/>
  <c r="AE19" i="9"/>
  <c r="T19" i="9"/>
  <c r="W19" i="9"/>
  <c r="J19" i="9"/>
  <c r="H19" i="9"/>
  <c r="AF19" i="9"/>
  <c r="Q19" i="9"/>
  <c r="Y19" i="9"/>
  <c r="AL19" i="9"/>
  <c r="AA19" i="9"/>
  <c r="K19" i="9"/>
  <c r="AF2" i="9"/>
  <c r="L2" i="9"/>
  <c r="X2" i="9"/>
  <c r="AL2" i="9"/>
  <c r="U2" i="9"/>
  <c r="I2" i="9"/>
  <c r="T2" i="9"/>
  <c r="AJ2" i="9"/>
  <c r="S2" i="9"/>
  <c r="O2" i="9"/>
  <c r="Z2" i="9"/>
  <c r="AH2" i="9"/>
  <c r="W2" i="9"/>
  <c r="P2" i="9"/>
  <c r="Y2" i="9"/>
  <c r="K2" i="9"/>
  <c r="AA2" i="9"/>
  <c r="N2" i="9"/>
  <c r="V2" i="9"/>
  <c r="J2" i="9"/>
  <c r="M2" i="9"/>
  <c r="AG2" i="9"/>
  <c r="AC2" i="9"/>
  <c r="AD2" i="9"/>
  <c r="Q2" i="9"/>
  <c r="AK2" i="9"/>
  <c r="AM2" i="9"/>
  <c r="AE2" i="9"/>
  <c r="AB2" i="9"/>
  <c r="R2" i="9"/>
  <c r="AI2" i="9"/>
  <c r="H2" i="9"/>
  <c r="AN59" i="9"/>
  <c r="AR59" i="9" s="1"/>
  <c r="J43" i="9"/>
  <c r="J45" i="9" s="1"/>
  <c r="Y43" i="9"/>
  <c r="Y45" i="9" s="1"/>
  <c r="L43" i="9"/>
  <c r="L45" i="9" s="1"/>
  <c r="AB43" i="9"/>
  <c r="AB45" i="9" s="1"/>
  <c r="AM43" i="9"/>
  <c r="AM45" i="9" s="1"/>
  <c r="AL43" i="9"/>
  <c r="AL45" i="9" s="1"/>
  <c r="AJ43" i="9"/>
  <c r="AJ45" i="9" s="1"/>
  <c r="H43" i="9"/>
  <c r="X43" i="9"/>
  <c r="AH43" i="9"/>
  <c r="AH45" i="9" s="1"/>
  <c r="AK43" i="9"/>
  <c r="AK45" i="9" s="1"/>
  <c r="AF43" i="9"/>
  <c r="K43" i="9"/>
  <c r="K45" i="9" s="1"/>
  <c r="P43" i="9"/>
  <c r="AA43" i="9"/>
  <c r="AA45" i="9" s="1"/>
  <c r="S43" i="9"/>
  <c r="S45" i="9" s="1"/>
  <c r="Q43" i="9"/>
  <c r="Q45" i="9" s="1"/>
  <c r="Z43" i="9"/>
  <c r="Z45" i="9" s="1"/>
  <c r="AI43" i="9"/>
  <c r="AI45" i="9" s="1"/>
  <c r="I43" i="9"/>
  <c r="I45" i="9" s="1"/>
  <c r="N43" i="9"/>
  <c r="N45" i="9" s="1"/>
  <c r="T43" i="9"/>
  <c r="T45" i="9" s="1"/>
  <c r="AD43" i="9"/>
  <c r="AD45" i="9" s="1"/>
  <c r="W43" i="9"/>
  <c r="W45" i="9" s="1"/>
  <c r="AE43" i="9"/>
  <c r="AE45" i="9" s="1"/>
  <c r="R43" i="9"/>
  <c r="R45" i="9" s="1"/>
  <c r="AC43" i="9"/>
  <c r="AC45" i="9" s="1"/>
  <c r="V43" i="9"/>
  <c r="V45" i="9" s="1"/>
  <c r="M43" i="9"/>
  <c r="M45" i="9" s="1"/>
  <c r="U43" i="9"/>
  <c r="U45" i="9" s="1"/>
  <c r="AG43" i="9"/>
  <c r="AG45" i="9" s="1"/>
  <c r="O43" i="9"/>
  <c r="O45" i="9" s="1"/>
  <c r="AQ42" i="9"/>
  <c r="AU42" i="9" s="1"/>
  <c r="AO59" i="9"/>
  <c r="AS59" i="9" s="1"/>
  <c r="AP42" i="9"/>
  <c r="AT42" i="9" s="1"/>
  <c r="AQ59" i="9"/>
  <c r="AU59" i="9" s="1"/>
  <c r="AP59" i="9"/>
  <c r="AT59" i="9" s="1"/>
  <c r="AO42" i="9"/>
  <c r="AS42" i="9" s="1"/>
  <c r="B17" i="9"/>
  <c r="A30" i="9"/>
  <c r="B30" i="9" s="1"/>
  <c r="AN42" i="9"/>
  <c r="AR42" i="9" s="1"/>
  <c r="AV40" i="8"/>
  <c r="A39" i="8" s="1"/>
  <c r="AV38" i="8"/>
  <c r="U3" i="9" a="1"/>
  <c r="AG3" i="9" a="1"/>
  <c r="P3" i="9" a="1"/>
  <c r="S3" i="9" a="1"/>
  <c r="AL3" i="9" a="1"/>
  <c r="R3" i="9" a="1"/>
  <c r="AA3" i="9" a="1"/>
  <c r="K3" i="9" a="1"/>
  <c r="H3" i="9" a="1"/>
  <c r="Y3" i="9" a="1"/>
  <c r="AK3" i="9" a="1"/>
  <c r="T3" i="9" a="1"/>
  <c r="AI3" i="9" a="1"/>
  <c r="AM3" i="9" a="1"/>
  <c r="X3" i="9" a="1"/>
  <c r="J3" i="9" a="1"/>
  <c r="Z3" i="9" a="1"/>
  <c r="AJ3" i="9" a="1"/>
  <c r="I3" i="9" a="1"/>
  <c r="W3" i="9" a="1"/>
  <c r="AE3" i="9" a="1"/>
  <c r="AH3" i="9" a="1"/>
  <c r="AB3" i="9" a="1"/>
  <c r="Q3" i="9" a="1"/>
  <c r="AD3" i="9" a="1"/>
  <c r="O3" i="9" a="1"/>
  <c r="AC3" i="9" a="1"/>
  <c r="L3" i="9" a="1"/>
  <c r="V3" i="9" a="1"/>
  <c r="AF3" i="9" a="1"/>
  <c r="M3" i="9" a="1"/>
  <c r="N3" i="9" a="1"/>
  <c r="AG3" i="9" l="1"/>
  <c r="AG5" i="9" s="1"/>
  <c r="W3" i="9"/>
  <c r="W5" i="9" s="1"/>
  <c r="AJ3" i="9"/>
  <c r="AJ5" i="9" s="1"/>
  <c r="AC3" i="9"/>
  <c r="AC5" i="9" s="1"/>
  <c r="AB3" i="9"/>
  <c r="AB5" i="9" s="1"/>
  <c r="V3" i="9"/>
  <c r="V5" i="9" s="1"/>
  <c r="R3" i="9"/>
  <c r="R5" i="9" s="1"/>
  <c r="M3" i="9"/>
  <c r="M5" i="9" s="1"/>
  <c r="K3" i="9"/>
  <c r="K5" i="9" s="1"/>
  <c r="Z3" i="9"/>
  <c r="Z5" i="9" s="1"/>
  <c r="I3" i="9"/>
  <c r="I5" i="9" s="1"/>
  <c r="AH3" i="9"/>
  <c r="AH5" i="9" s="1"/>
  <c r="U3" i="9"/>
  <c r="U5" i="9" s="1"/>
  <c r="AL3" i="9"/>
  <c r="AL5" i="9" s="1"/>
  <c r="P3" i="9"/>
  <c r="N3" i="9"/>
  <c r="N5" i="9" s="1"/>
  <c r="X3" i="9"/>
  <c r="AI3" i="9"/>
  <c r="AI5" i="9" s="1"/>
  <c r="AA3" i="9"/>
  <c r="AA5" i="9" s="1"/>
  <c r="AE3" i="9"/>
  <c r="AE5" i="9" s="1"/>
  <c r="AF3" i="9"/>
  <c r="O3" i="9"/>
  <c r="O5" i="9" s="1"/>
  <c r="S3" i="9"/>
  <c r="S5" i="9" s="1"/>
  <c r="Q3" i="9"/>
  <c r="Q5" i="9" s="1"/>
  <c r="AD3" i="9"/>
  <c r="AD5" i="9" s="1"/>
  <c r="AM3" i="9"/>
  <c r="AM5" i="9" s="1"/>
  <c r="H3" i="9"/>
  <c r="AK3" i="9"/>
  <c r="AK5" i="9" s="1"/>
  <c r="J3" i="9"/>
  <c r="J5" i="9" s="1"/>
  <c r="T3" i="9"/>
  <c r="T5" i="9" s="1"/>
  <c r="L3" i="9"/>
  <c r="L5" i="9" s="1"/>
  <c r="Y3" i="9"/>
  <c r="Y5" i="9" s="1"/>
  <c r="AN2" i="9"/>
  <c r="AR2" i="9" s="1"/>
  <c r="AO19" i="9"/>
  <c r="AS19" i="9" s="1"/>
  <c r="AO2" i="9"/>
  <c r="AS2" i="9" s="1"/>
  <c r="AP19" i="9"/>
  <c r="AT19" i="9" s="1"/>
  <c r="AP2" i="9"/>
  <c r="AT2" i="9" s="1"/>
  <c r="AQ19" i="9"/>
  <c r="AU19" i="9" s="1"/>
  <c r="AN19" i="9"/>
  <c r="AR19" i="9" s="1"/>
  <c r="AQ2" i="9"/>
  <c r="AU2" i="9" s="1"/>
  <c r="AV59" i="9"/>
  <c r="AV42" i="9"/>
  <c r="P45" i="9"/>
  <c r="AO45" i="9" s="1"/>
  <c r="AS45" i="9" s="1"/>
  <c r="AO43" i="9"/>
  <c r="AS43" i="9" s="1"/>
  <c r="B39" i="8"/>
  <c r="A7" i="9"/>
  <c r="AF45" i="9"/>
  <c r="AQ45" i="9" s="1"/>
  <c r="AU45" i="9" s="1"/>
  <c r="AQ43" i="9"/>
  <c r="AU43" i="9" s="1"/>
  <c r="AN43" i="9"/>
  <c r="AR43" i="9" s="1"/>
  <c r="H45" i="9"/>
  <c r="AN45" i="9" s="1"/>
  <c r="AR45" i="9" s="1"/>
  <c r="AG79" i="9"/>
  <c r="AM79" i="9"/>
  <c r="AK79" i="9"/>
  <c r="AI79" i="9"/>
  <c r="Y79" i="9"/>
  <c r="AE79" i="9"/>
  <c r="AC79" i="9"/>
  <c r="AA79" i="9"/>
  <c r="Q79" i="9"/>
  <c r="W79" i="9"/>
  <c r="U79" i="9"/>
  <c r="S79" i="9"/>
  <c r="I79" i="9"/>
  <c r="O79" i="9"/>
  <c r="M79" i="9"/>
  <c r="K79" i="9"/>
  <c r="AF79" i="9"/>
  <c r="AL79" i="9"/>
  <c r="AJ79" i="9"/>
  <c r="J79" i="9"/>
  <c r="X79" i="9"/>
  <c r="AD79" i="9"/>
  <c r="AB79" i="9"/>
  <c r="AH79" i="9"/>
  <c r="P79" i="9"/>
  <c r="V79" i="9"/>
  <c r="T79" i="9"/>
  <c r="Z79" i="9"/>
  <c r="H79" i="9"/>
  <c r="N79" i="9"/>
  <c r="L79" i="9"/>
  <c r="R79" i="9"/>
  <c r="T62" i="9"/>
  <c r="AH62" i="9"/>
  <c r="K62" i="9"/>
  <c r="V62" i="9"/>
  <c r="AD62" i="9"/>
  <c r="L62" i="9"/>
  <c r="S62" i="9"/>
  <c r="AC62" i="9"/>
  <c r="I62" i="9"/>
  <c r="AM62" i="9"/>
  <c r="AF62" i="9"/>
  <c r="H62" i="9"/>
  <c r="AE62" i="9"/>
  <c r="U62" i="9"/>
  <c r="P62" i="9"/>
  <c r="Y62" i="9"/>
  <c r="W62" i="9"/>
  <c r="J62" i="9"/>
  <c r="Z62" i="9"/>
  <c r="X62" i="9"/>
  <c r="O62" i="9"/>
  <c r="AL62" i="9"/>
  <c r="M62" i="9"/>
  <c r="N62" i="9"/>
  <c r="AJ62" i="9"/>
  <c r="AA62" i="9"/>
  <c r="R62" i="9"/>
  <c r="AK62" i="9"/>
  <c r="AB62" i="9"/>
  <c r="Q62" i="9"/>
  <c r="AI62" i="9"/>
  <c r="AG62" i="9"/>
  <c r="X45" i="9"/>
  <c r="AP45" i="9" s="1"/>
  <c r="AT45" i="9" s="1"/>
  <c r="AP43" i="9"/>
  <c r="AT43" i="9" s="1"/>
  <c r="X63" i="9" a="1"/>
  <c r="W63" i="9" a="1"/>
  <c r="AK63" i="9" a="1"/>
  <c r="AJ63" i="9" a="1"/>
  <c r="Q63" i="9" a="1"/>
  <c r="AB63" i="9" a="1"/>
  <c r="AH63" i="9" a="1"/>
  <c r="O63" i="9" a="1"/>
  <c r="L63" i="9" a="1"/>
  <c r="P63" i="9" a="1"/>
  <c r="AI63" i="9" a="1"/>
  <c r="AG63" i="9" a="1"/>
  <c r="AC63" i="9" a="1"/>
  <c r="AF63" i="9" a="1"/>
  <c r="J63" i="9" a="1"/>
  <c r="K63" i="9" a="1"/>
  <c r="AA63" i="9" a="1"/>
  <c r="M63" i="9" a="1"/>
  <c r="V63" i="9" a="1"/>
  <c r="AE63" i="9" a="1"/>
  <c r="N63" i="9" a="1"/>
  <c r="H63" i="9" a="1"/>
  <c r="T63" i="9" a="1"/>
  <c r="AD63" i="9" a="1"/>
  <c r="R63" i="9" a="1"/>
  <c r="AM63" i="9" a="1"/>
  <c r="AL63" i="9" a="1"/>
  <c r="Y63" i="9" a="1"/>
  <c r="U63" i="9" a="1"/>
  <c r="Z63" i="9" a="1"/>
  <c r="I63" i="9" a="1"/>
  <c r="S63" i="9" a="1"/>
  <c r="AV19" i="9" l="1"/>
  <c r="P5" i="9"/>
  <c r="AO5" i="9" s="1"/>
  <c r="AS5" i="9" s="1"/>
  <c r="AO3" i="9"/>
  <c r="AS3" i="9" s="1"/>
  <c r="AF5" i="9"/>
  <c r="AQ5" i="9" s="1"/>
  <c r="AU5" i="9" s="1"/>
  <c r="AQ3" i="9"/>
  <c r="AU3" i="9" s="1"/>
  <c r="H5" i="9"/>
  <c r="AN5" i="9" s="1"/>
  <c r="AR5" i="9" s="1"/>
  <c r="AN3" i="9"/>
  <c r="AR3" i="9" s="1"/>
  <c r="AV2" i="9"/>
  <c r="X5" i="9"/>
  <c r="AP5" i="9" s="1"/>
  <c r="AT5" i="9" s="1"/>
  <c r="AP3" i="9"/>
  <c r="AT3" i="9" s="1"/>
  <c r="V63" i="9"/>
  <c r="V65" i="9" s="1"/>
  <c r="AB63" i="9"/>
  <c r="AB65" i="9" s="1"/>
  <c r="AL63" i="9"/>
  <c r="AL65" i="9" s="1"/>
  <c r="I63" i="9"/>
  <c r="I65" i="9" s="1"/>
  <c r="L63" i="9"/>
  <c r="L65" i="9" s="1"/>
  <c r="R63" i="9"/>
  <c r="R65" i="9" s="1"/>
  <c r="J63" i="9"/>
  <c r="J65" i="9" s="1"/>
  <c r="AE63" i="9"/>
  <c r="AE65" i="9" s="1"/>
  <c r="N63" i="9"/>
  <c r="N65" i="9" s="1"/>
  <c r="AK63" i="9"/>
  <c r="AK65" i="9" s="1"/>
  <c r="X63" i="9"/>
  <c r="W63" i="9"/>
  <c r="W65" i="9" s="1"/>
  <c r="Z63" i="9"/>
  <c r="Z65" i="9" s="1"/>
  <c r="H63" i="9"/>
  <c r="AD63" i="9"/>
  <c r="AD65" i="9" s="1"/>
  <c r="Q63" i="9"/>
  <c r="Q65" i="9" s="1"/>
  <c r="AG63" i="9"/>
  <c r="AG65" i="9" s="1"/>
  <c r="O63" i="9"/>
  <c r="O65" i="9" s="1"/>
  <c r="U63" i="9"/>
  <c r="U65" i="9" s="1"/>
  <c r="K63" i="9"/>
  <c r="K65" i="9" s="1"/>
  <c r="S63" i="9"/>
  <c r="S65" i="9" s="1"/>
  <c r="Y63" i="9"/>
  <c r="Y65" i="9" s="1"/>
  <c r="AJ63" i="9"/>
  <c r="AJ65" i="9" s="1"/>
  <c r="AM63" i="9"/>
  <c r="AM65" i="9" s="1"/>
  <c r="T63" i="9"/>
  <c r="T65" i="9" s="1"/>
  <c r="AI63" i="9"/>
  <c r="AI65" i="9" s="1"/>
  <c r="AF63" i="9"/>
  <c r="AA63" i="9"/>
  <c r="AA65" i="9" s="1"/>
  <c r="AC63" i="9"/>
  <c r="AC65" i="9" s="1"/>
  <c r="P63" i="9"/>
  <c r="AH63" i="9"/>
  <c r="AH65" i="9" s="1"/>
  <c r="M63" i="9"/>
  <c r="M65" i="9" s="1"/>
  <c r="AO62" i="9"/>
  <c r="AS62" i="9" s="1"/>
  <c r="AV43" i="9"/>
  <c r="AV45" i="9"/>
  <c r="A48" i="9" s="1"/>
  <c r="AN79" i="9"/>
  <c r="AR79" i="9" s="1"/>
  <c r="AP79" i="9"/>
  <c r="AT79" i="9" s="1"/>
  <c r="AP62" i="9"/>
  <c r="AT62" i="9" s="1"/>
  <c r="AN62" i="9"/>
  <c r="AR62" i="9" s="1"/>
  <c r="B7" i="9"/>
  <c r="A22" i="9"/>
  <c r="B22" i="9" s="1"/>
  <c r="AQ62" i="9"/>
  <c r="AU62" i="9" s="1"/>
  <c r="AO79" i="9"/>
  <c r="AS79" i="9" s="1"/>
  <c r="AQ79" i="9"/>
  <c r="AU79" i="9" s="1"/>
  <c r="AV3" i="9" l="1"/>
  <c r="AV5" i="9"/>
  <c r="A38" i="9" s="1"/>
  <c r="A16" i="10"/>
  <c r="B16" i="10" s="1"/>
  <c r="T74" i="10" s="1"/>
  <c r="AV62" i="9"/>
  <c r="AO63" i="9"/>
  <c r="AS63" i="9" s="1"/>
  <c r="P65" i="9"/>
  <c r="AO65" i="9" s="1"/>
  <c r="AS65" i="9" s="1"/>
  <c r="AN63" i="9"/>
  <c r="AR63" i="9" s="1"/>
  <c r="H65" i="9"/>
  <c r="AN65" i="9" s="1"/>
  <c r="AR65" i="9" s="1"/>
  <c r="AV79" i="9"/>
  <c r="A27" i="9"/>
  <c r="B27" i="9" s="1"/>
  <c r="B48" i="9"/>
  <c r="AQ63" i="9"/>
  <c r="AU63" i="9" s="1"/>
  <c r="AF65" i="9"/>
  <c r="AQ65" i="9" s="1"/>
  <c r="AU65" i="9" s="1"/>
  <c r="X65" i="9"/>
  <c r="AP65" i="9" s="1"/>
  <c r="AT65" i="9" s="1"/>
  <c r="AP63" i="9"/>
  <c r="AT63" i="9" s="1"/>
  <c r="AA39" i="9"/>
  <c r="Z39" i="9"/>
  <c r="AE39" i="9"/>
  <c r="Q39" i="9"/>
  <c r="AM39" i="9"/>
  <c r="S39" i="9"/>
  <c r="P39" i="9"/>
  <c r="T39" i="9"/>
  <c r="AB39" i="9"/>
  <c r="J39" i="9"/>
  <c r="K39" i="9"/>
  <c r="AH39" i="9"/>
  <c r="I39" i="9"/>
  <c r="W39" i="9"/>
  <c r="AI39" i="9"/>
  <c r="AL39" i="9"/>
  <c r="X39" i="9"/>
  <c r="AC39" i="9"/>
  <c r="O39" i="9"/>
  <c r="AD39" i="9"/>
  <c r="M39" i="9"/>
  <c r="H39" i="9"/>
  <c r="L39" i="9"/>
  <c r="V39" i="9"/>
  <c r="AF39" i="9"/>
  <c r="Y39" i="9"/>
  <c r="AJ39" i="9"/>
  <c r="N39" i="9"/>
  <c r="U39" i="9"/>
  <c r="R39" i="9"/>
  <c r="AG39" i="9"/>
  <c r="AK39" i="9"/>
  <c r="AE22" i="9"/>
  <c r="P22" i="9"/>
  <c r="Q22" i="9"/>
  <c r="S22" i="9"/>
  <c r="W22" i="9"/>
  <c r="AH22" i="9"/>
  <c r="AI22" i="9"/>
  <c r="Y22" i="9"/>
  <c r="O22" i="9"/>
  <c r="X22" i="9"/>
  <c r="N22" i="9"/>
  <c r="U22" i="9"/>
  <c r="AL22" i="9"/>
  <c r="AJ22" i="9"/>
  <c r="AC22" i="9"/>
  <c r="M22" i="9"/>
  <c r="AF22" i="9"/>
  <c r="Z22" i="9"/>
  <c r="AB22" i="9"/>
  <c r="R22" i="9"/>
  <c r="AG22" i="9"/>
  <c r="J22" i="9"/>
  <c r="T22" i="9"/>
  <c r="H22" i="9"/>
  <c r="V22" i="9"/>
  <c r="I22" i="9"/>
  <c r="AM22" i="9"/>
  <c r="L22" i="9"/>
  <c r="AK22" i="9"/>
  <c r="K22" i="9"/>
  <c r="AD22" i="9"/>
  <c r="AA22" i="9"/>
  <c r="Q23" i="9" a="1"/>
  <c r="K23" i="9" a="1"/>
  <c r="P23" i="9" a="1"/>
  <c r="AA23" i="9" a="1"/>
  <c r="V23" i="9" a="1"/>
  <c r="Z23" i="9" a="1"/>
  <c r="AB23" i="9" a="1"/>
  <c r="X23" i="9" a="1"/>
  <c r="AM23" i="9" a="1"/>
  <c r="Y23" i="9" a="1"/>
  <c r="AH23" i="9" a="1"/>
  <c r="AD23" i="9" a="1"/>
  <c r="AE23" i="9" a="1"/>
  <c r="W23" i="9" a="1"/>
  <c r="H23" i="9" a="1"/>
  <c r="AF23" i="9" a="1"/>
  <c r="J23" i="9" a="1"/>
  <c r="M23" i="9" a="1"/>
  <c r="O23" i="9" a="1"/>
  <c r="I23" i="9" a="1"/>
  <c r="R23" i="9" a="1"/>
  <c r="AL23" i="9" a="1"/>
  <c r="AK23" i="9" a="1"/>
  <c r="L23" i="9" a="1"/>
  <c r="AJ23" i="9" a="1"/>
  <c r="U23" i="9" a="1"/>
  <c r="S23" i="9" a="1"/>
  <c r="AC23" i="9" a="1"/>
  <c r="AI23" i="9" a="1"/>
  <c r="AG23" i="9" a="1"/>
  <c r="T23" i="9" a="1"/>
  <c r="N23" i="9" a="1"/>
  <c r="A6" i="10" l="1"/>
  <c r="B6" i="10" s="1"/>
  <c r="A19" i="9"/>
  <c r="B19" i="9" s="1"/>
  <c r="B38" i="9"/>
  <c r="AC74" i="10"/>
  <c r="Y74" i="10"/>
  <c r="AD74" i="10"/>
  <c r="AH74" i="10"/>
  <c r="U74" i="10"/>
  <c r="AK74" i="10"/>
  <c r="Z74" i="10"/>
  <c r="AF74" i="10"/>
  <c r="R74" i="10"/>
  <c r="AM74" i="10"/>
  <c r="AJ74" i="10"/>
  <c r="Q74" i="10"/>
  <c r="V74" i="10"/>
  <c r="O74" i="10"/>
  <c r="W74" i="10"/>
  <c r="AE74" i="10"/>
  <c r="M74" i="10"/>
  <c r="I74" i="10"/>
  <c r="S74" i="10"/>
  <c r="H74" i="10"/>
  <c r="AI74" i="10"/>
  <c r="AB74" i="10"/>
  <c r="K74" i="10"/>
  <c r="AG74" i="10"/>
  <c r="J74" i="10"/>
  <c r="N74" i="10"/>
  <c r="P74" i="10"/>
  <c r="L74" i="10"/>
  <c r="AL74" i="10"/>
  <c r="AA74" i="10"/>
  <c r="X74" i="10"/>
  <c r="AP39" i="9"/>
  <c r="AT39" i="9" s="1"/>
  <c r="P23" i="9"/>
  <c r="AK23" i="9"/>
  <c r="AK25" i="9" s="1"/>
  <c r="K23" i="9"/>
  <c r="K25" i="9" s="1"/>
  <c r="N23" i="9"/>
  <c r="N25" i="9" s="1"/>
  <c r="L23" i="9"/>
  <c r="L25" i="9" s="1"/>
  <c r="AF23" i="9"/>
  <c r="U23" i="9"/>
  <c r="U25" i="9" s="1"/>
  <c r="AM23" i="9"/>
  <c r="AM25" i="9" s="1"/>
  <c r="J23" i="9"/>
  <c r="J25" i="9" s="1"/>
  <c r="AD23" i="9"/>
  <c r="AD25" i="9" s="1"/>
  <c r="AH23" i="9"/>
  <c r="AH25" i="9" s="1"/>
  <c r="S23" i="9"/>
  <c r="S25" i="9" s="1"/>
  <c r="Q23" i="9"/>
  <c r="Q25" i="9" s="1"/>
  <c r="I23" i="9"/>
  <c r="I25" i="9" s="1"/>
  <c r="AE23" i="9"/>
  <c r="AE25" i="9" s="1"/>
  <c r="O23" i="9"/>
  <c r="O25" i="9" s="1"/>
  <c r="Y23" i="9"/>
  <c r="Y25" i="9" s="1"/>
  <c r="H23" i="9"/>
  <c r="X23" i="9"/>
  <c r="Z23" i="9"/>
  <c r="Z25" i="9" s="1"/>
  <c r="T23" i="9"/>
  <c r="T25" i="9" s="1"/>
  <c r="AG23" i="9"/>
  <c r="AG25" i="9" s="1"/>
  <c r="AL23" i="9"/>
  <c r="AL25" i="9" s="1"/>
  <c r="R23" i="9"/>
  <c r="R25" i="9" s="1"/>
  <c r="W23" i="9"/>
  <c r="W25" i="9" s="1"/>
  <c r="M23" i="9"/>
  <c r="M25" i="9" s="1"/>
  <c r="V23" i="9"/>
  <c r="V25" i="9" s="1"/>
  <c r="AB23" i="9"/>
  <c r="AB25" i="9" s="1"/>
  <c r="AJ23" i="9"/>
  <c r="AJ25" i="9" s="1"/>
  <c r="AI23" i="9"/>
  <c r="AI25" i="9" s="1"/>
  <c r="AC23" i="9"/>
  <c r="AC25" i="9" s="1"/>
  <c r="AA23" i="9"/>
  <c r="AA25" i="9" s="1"/>
  <c r="M47" i="9"/>
  <c r="H47" i="9"/>
  <c r="P47" i="9"/>
  <c r="AK47" i="9"/>
  <c r="AL47" i="9"/>
  <c r="AA47" i="9"/>
  <c r="AH47" i="9"/>
  <c r="AF47" i="9"/>
  <c r="AJ47" i="9"/>
  <c r="AC47" i="9"/>
  <c r="N47" i="9"/>
  <c r="K47" i="9"/>
  <c r="Q47" i="9"/>
  <c r="R47" i="9"/>
  <c r="AB47" i="9"/>
  <c r="S47" i="9"/>
  <c r="AM47" i="9"/>
  <c r="AD47" i="9"/>
  <c r="T47" i="9"/>
  <c r="J47" i="9"/>
  <c r="X47" i="9"/>
  <c r="Y47" i="9"/>
  <c r="L47" i="9"/>
  <c r="AI47" i="9"/>
  <c r="I47" i="9"/>
  <c r="W47" i="9"/>
  <c r="V47" i="9"/>
  <c r="AE47" i="9"/>
  <c r="Z47" i="9"/>
  <c r="AG47" i="9"/>
  <c r="U47" i="9"/>
  <c r="O47" i="9"/>
  <c r="AP22" i="9"/>
  <c r="AT22" i="9" s="1"/>
  <c r="AO22" i="9"/>
  <c r="AS22" i="9" s="1"/>
  <c r="AQ22" i="9"/>
  <c r="AU22" i="9" s="1"/>
  <c r="AQ39" i="9"/>
  <c r="AU39" i="9" s="1"/>
  <c r="AV65" i="9"/>
  <c r="A37" i="9" s="1"/>
  <c r="AN22" i="9"/>
  <c r="AR22" i="9" s="1"/>
  <c r="AV63" i="9"/>
  <c r="AO39" i="9"/>
  <c r="AS39" i="9" s="1"/>
  <c r="AN39" i="9"/>
  <c r="AR39" i="9" s="1"/>
  <c r="W48" i="9" a="1"/>
  <c r="AE48" i="9" a="1"/>
  <c r="H48" i="9" a="1"/>
  <c r="N48" i="9" a="1"/>
  <c r="AF48" i="9" a="1"/>
  <c r="S48" i="9" a="1"/>
  <c r="Y48" i="9" a="1"/>
  <c r="AB48" i="9" a="1"/>
  <c r="T48" i="9" a="1"/>
  <c r="K48" i="9" a="1"/>
  <c r="AJ48" i="9" a="1"/>
  <c r="AI48" i="9" a="1"/>
  <c r="AH48" i="9" a="1"/>
  <c r="I48" i="9" a="1"/>
  <c r="Q48" i="9" a="1"/>
  <c r="AG48" i="9" a="1"/>
  <c r="AL48" i="9" a="1"/>
  <c r="J48" i="9" a="1"/>
  <c r="O48" i="9" a="1"/>
  <c r="AD48" i="9" a="1"/>
  <c r="AA48" i="9" a="1"/>
  <c r="AC48" i="9" a="1"/>
  <c r="P48" i="9" a="1"/>
  <c r="M48" i="9" a="1"/>
  <c r="AK48" i="9" a="1"/>
  <c r="Z48" i="9" a="1"/>
  <c r="L48" i="9" a="1"/>
  <c r="X48" i="9" a="1"/>
  <c r="R48" i="9" a="1"/>
  <c r="U48" i="9" a="1"/>
  <c r="V48" i="9" a="1"/>
  <c r="AM48" i="9" a="1"/>
  <c r="S7" i="9" l="1"/>
  <c r="AC7" i="9"/>
  <c r="AM7" i="9"/>
  <c r="J7" i="9"/>
  <c r="AF7" i="9"/>
  <c r="AK7" i="9"/>
  <c r="L7" i="9"/>
  <c r="Y7" i="9"/>
  <c r="AL7" i="9"/>
  <c r="AJ7" i="9"/>
  <c r="T7" i="9"/>
  <c r="Q7" i="9"/>
  <c r="U7" i="9"/>
  <c r="P7" i="9"/>
  <c r="N7" i="9"/>
  <c r="W7" i="9"/>
  <c r="H7" i="9"/>
  <c r="O7" i="9"/>
  <c r="AE7" i="9"/>
  <c r="AD7" i="9"/>
  <c r="K7" i="9"/>
  <c r="V7" i="9"/>
  <c r="AB7" i="9"/>
  <c r="X7" i="9"/>
  <c r="AI7" i="9"/>
  <c r="I7" i="9"/>
  <c r="M7" i="9"/>
  <c r="AH7" i="9"/>
  <c r="Z7" i="9"/>
  <c r="AG7" i="9"/>
  <c r="R7" i="9"/>
  <c r="AA7" i="9"/>
  <c r="T34" i="10"/>
  <c r="R34" i="10"/>
  <c r="AJ34" i="10"/>
  <c r="Q34" i="10"/>
  <c r="AA34" i="10"/>
  <c r="O34" i="10"/>
  <c r="M34" i="10"/>
  <c r="W34" i="10"/>
  <c r="AB34" i="10"/>
  <c r="AG34" i="10"/>
  <c r="Y34" i="10"/>
  <c r="P34" i="10"/>
  <c r="AF34" i="10"/>
  <c r="AM34" i="10"/>
  <c r="AL34" i="10"/>
  <c r="I34" i="10"/>
  <c r="Z34" i="10"/>
  <c r="S34" i="10"/>
  <c r="AD34" i="10"/>
  <c r="H34" i="10"/>
  <c r="AK34" i="10"/>
  <c r="J34" i="10"/>
  <c r="AI34" i="10"/>
  <c r="AE34" i="10"/>
  <c r="N34" i="10"/>
  <c r="X34" i="10"/>
  <c r="U34" i="10"/>
  <c r="K34" i="10"/>
  <c r="V34" i="10"/>
  <c r="L34" i="10"/>
  <c r="AC34" i="10"/>
  <c r="AH34" i="10"/>
  <c r="AN74" i="10"/>
  <c r="AR74" i="10" s="1"/>
  <c r="AP74" i="10"/>
  <c r="AT74" i="10" s="1"/>
  <c r="AQ74" i="10"/>
  <c r="AU74" i="10" s="1"/>
  <c r="AO74" i="10"/>
  <c r="AS74" i="10" s="1"/>
  <c r="A5" i="10"/>
  <c r="B5" i="10" s="1"/>
  <c r="J14" i="10" s="1"/>
  <c r="AV22" i="9"/>
  <c r="L48" i="9"/>
  <c r="L50" i="9" s="1"/>
  <c r="AI48" i="9"/>
  <c r="AI50" i="9" s="1"/>
  <c r="S48" i="9"/>
  <c r="S50" i="9" s="1"/>
  <c r="Y48" i="9"/>
  <c r="Y50" i="9" s="1"/>
  <c r="W48" i="9"/>
  <c r="W50" i="9" s="1"/>
  <c r="X48" i="9"/>
  <c r="P48" i="9"/>
  <c r="I48" i="9"/>
  <c r="I50" i="9" s="1"/>
  <c r="R48" i="9"/>
  <c r="R50" i="9" s="1"/>
  <c r="Z48" i="9"/>
  <c r="Z50" i="9" s="1"/>
  <c r="Q48" i="9"/>
  <c r="Q50" i="9" s="1"/>
  <c r="O48" i="9"/>
  <c r="O50" i="9" s="1"/>
  <c r="H48" i="9"/>
  <c r="AC48" i="9"/>
  <c r="AC50" i="9" s="1"/>
  <c r="V48" i="9"/>
  <c r="V50" i="9" s="1"/>
  <c r="AG48" i="9"/>
  <c r="AG50" i="9" s="1"/>
  <c r="AH48" i="9"/>
  <c r="AH50" i="9" s="1"/>
  <c r="AB48" i="9"/>
  <c r="AB50" i="9" s="1"/>
  <c r="J48" i="9"/>
  <c r="J50" i="9" s="1"/>
  <c r="M48" i="9"/>
  <c r="M50" i="9" s="1"/>
  <c r="K48" i="9"/>
  <c r="K50" i="9" s="1"/>
  <c r="AK48" i="9"/>
  <c r="AK50" i="9" s="1"/>
  <c r="AM48" i="9"/>
  <c r="AM50" i="9" s="1"/>
  <c r="AL48" i="9"/>
  <c r="AL50" i="9" s="1"/>
  <c r="N48" i="9"/>
  <c r="N50" i="9" s="1"/>
  <c r="U48" i="9"/>
  <c r="U50" i="9" s="1"/>
  <c r="T48" i="9"/>
  <c r="T50" i="9" s="1"/>
  <c r="AE48" i="9"/>
  <c r="AE50" i="9" s="1"/>
  <c r="AF48" i="9"/>
  <c r="AD48" i="9"/>
  <c r="AD50" i="9" s="1"/>
  <c r="AA48" i="9"/>
  <c r="AA50" i="9" s="1"/>
  <c r="AJ48" i="9"/>
  <c r="AJ50" i="9" s="1"/>
  <c r="AQ47" i="9"/>
  <c r="AU47" i="9" s="1"/>
  <c r="AQ23" i="9"/>
  <c r="AU23" i="9" s="1"/>
  <c r="AF25" i="9"/>
  <c r="AQ25" i="9" s="1"/>
  <c r="AU25" i="9" s="1"/>
  <c r="A31" i="9"/>
  <c r="B31" i="9" s="1"/>
  <c r="B37" i="9"/>
  <c r="AP47" i="9"/>
  <c r="AT47" i="9" s="1"/>
  <c r="AO47" i="9"/>
  <c r="AS47" i="9" s="1"/>
  <c r="X25" i="9"/>
  <c r="AP25" i="9" s="1"/>
  <c r="AT25" i="9" s="1"/>
  <c r="AP23" i="9"/>
  <c r="AT23" i="9" s="1"/>
  <c r="AN47" i="9"/>
  <c r="AR47" i="9" s="1"/>
  <c r="AN23" i="9"/>
  <c r="AR23" i="9" s="1"/>
  <c r="H25" i="9"/>
  <c r="AN25" i="9" s="1"/>
  <c r="AR25" i="9" s="1"/>
  <c r="AV39" i="9"/>
  <c r="AO23" i="9"/>
  <c r="AS23" i="9" s="1"/>
  <c r="P25" i="9"/>
  <c r="AO25" i="9" s="1"/>
  <c r="AS25" i="9" s="1"/>
  <c r="AH8" i="9" a="1"/>
  <c r="T8" i="9" a="1"/>
  <c r="R8" i="9" a="1"/>
  <c r="P8" i="9" a="1"/>
  <c r="M8" i="9" a="1"/>
  <c r="AI8" i="9" a="1"/>
  <c r="AM8" i="9" a="1"/>
  <c r="S8" i="9" a="1"/>
  <c r="AC8" i="9" a="1"/>
  <c r="U8" i="9" a="1"/>
  <c r="H8" i="9" a="1"/>
  <c r="AA8" i="9" a="1"/>
  <c r="V8" i="9" a="1"/>
  <c r="AE8" i="9" a="1"/>
  <c r="Z8" i="9" a="1"/>
  <c r="AJ8" i="9" a="1"/>
  <c r="X8" i="9" a="1"/>
  <c r="K8" i="9" a="1"/>
  <c r="I8" i="9" a="1"/>
  <c r="N8" i="9" a="1"/>
  <c r="W8" i="9" a="1"/>
  <c r="AL8" i="9" a="1"/>
  <c r="Y8" i="9" a="1"/>
  <c r="Q8" i="9" a="1"/>
  <c r="AF8" i="9" a="1"/>
  <c r="L8" i="9" a="1"/>
  <c r="AG8" i="9" a="1"/>
  <c r="AD8" i="9" a="1"/>
  <c r="AK8" i="9" a="1"/>
  <c r="J8" i="9" a="1"/>
  <c r="AB8" i="9" a="1"/>
  <c r="O8" i="9" a="1"/>
  <c r="R8" i="9" l="1"/>
  <c r="R10" i="9" s="1"/>
  <c r="O8" i="9"/>
  <c r="O10" i="9" s="1"/>
  <c r="N8" i="9"/>
  <c r="N10" i="9" s="1"/>
  <c r="P8" i="9"/>
  <c r="I8" i="9"/>
  <c r="I10" i="9" s="1"/>
  <c r="S8" i="9"/>
  <c r="S10" i="9" s="1"/>
  <c r="AK8" i="9"/>
  <c r="AK10" i="9" s="1"/>
  <c r="AI8" i="9"/>
  <c r="AI10" i="9" s="1"/>
  <c r="X8" i="9"/>
  <c r="M8" i="9"/>
  <c r="M10" i="9" s="1"/>
  <c r="AM8" i="9"/>
  <c r="AM10" i="9" s="1"/>
  <c r="AB8" i="9"/>
  <c r="AB10" i="9" s="1"/>
  <c r="Q8" i="9"/>
  <c r="Q10" i="9" s="1"/>
  <c r="AH8" i="9"/>
  <c r="AH10" i="9" s="1"/>
  <c r="L8" i="9"/>
  <c r="L10" i="9" s="1"/>
  <c r="W8" i="9"/>
  <c r="W10" i="9" s="1"/>
  <c r="Y8" i="9"/>
  <c r="Y10" i="9" s="1"/>
  <c r="U8" i="9"/>
  <c r="U10" i="9" s="1"/>
  <c r="H8" i="9"/>
  <c r="AG8" i="9"/>
  <c r="AG10" i="9" s="1"/>
  <c r="AJ8" i="9"/>
  <c r="AJ10" i="9" s="1"/>
  <c r="V8" i="9"/>
  <c r="V10" i="9" s="1"/>
  <c r="K8" i="9"/>
  <c r="K10" i="9" s="1"/>
  <c r="AD8" i="9"/>
  <c r="AD10" i="9" s="1"/>
  <c r="AF8" i="9"/>
  <c r="AL8" i="9"/>
  <c r="AL10" i="9" s="1"/>
  <c r="AA8" i="9"/>
  <c r="AA10" i="9" s="1"/>
  <c r="T8" i="9"/>
  <c r="T10" i="9" s="1"/>
  <c r="Z8" i="9"/>
  <c r="Z10" i="9" s="1"/>
  <c r="AE8" i="9"/>
  <c r="AE10" i="9" s="1"/>
  <c r="AC8" i="9"/>
  <c r="AC10" i="9" s="1"/>
  <c r="J8" i="9"/>
  <c r="J10" i="9" s="1"/>
  <c r="AP7" i="9"/>
  <c r="AT7" i="9" s="1"/>
  <c r="AO7" i="9"/>
  <c r="AS7" i="9" s="1"/>
  <c r="AQ34" i="10"/>
  <c r="AU34" i="10" s="1"/>
  <c r="AQ7" i="9"/>
  <c r="AU7" i="9" s="1"/>
  <c r="AN34" i="10"/>
  <c r="AR34" i="10" s="1"/>
  <c r="AO34" i="10"/>
  <c r="AS34" i="10" s="1"/>
  <c r="AP34" i="10"/>
  <c r="AT34" i="10" s="1"/>
  <c r="AN7" i="9"/>
  <c r="AR7" i="9" s="1"/>
  <c r="AV74" i="10"/>
  <c r="T14" i="10"/>
  <c r="AF14" i="10"/>
  <c r="O14" i="10"/>
  <c r="AI14" i="10"/>
  <c r="AE14" i="10"/>
  <c r="L14" i="10"/>
  <c r="AK14" i="10"/>
  <c r="AJ14" i="10"/>
  <c r="R14" i="10"/>
  <c r="Y14" i="10"/>
  <c r="X14" i="10"/>
  <c r="P14" i="10"/>
  <c r="AM14" i="10"/>
  <c r="AD14" i="10"/>
  <c r="Z14" i="10"/>
  <c r="AL14" i="10"/>
  <c r="Q14" i="10"/>
  <c r="H14" i="10"/>
  <c r="AC14" i="10"/>
  <c r="N14" i="10"/>
  <c r="K14" i="10"/>
  <c r="V14" i="10"/>
  <c r="U14" i="10"/>
  <c r="W14" i="10"/>
  <c r="S14" i="10"/>
  <c r="M14" i="10"/>
  <c r="AB14" i="10"/>
  <c r="AA14" i="10"/>
  <c r="AH14" i="10"/>
  <c r="I14" i="10"/>
  <c r="AG14" i="10"/>
  <c r="AV47" i="9"/>
  <c r="P50" i="9"/>
  <c r="AO50" i="9" s="1"/>
  <c r="AS50" i="9" s="1"/>
  <c r="AO48" i="9"/>
  <c r="AS48" i="9" s="1"/>
  <c r="X50" i="9"/>
  <c r="AP50" i="9" s="1"/>
  <c r="AT50" i="9" s="1"/>
  <c r="AP48" i="9"/>
  <c r="AT48" i="9" s="1"/>
  <c r="AF50" i="9"/>
  <c r="AQ50" i="9" s="1"/>
  <c r="AU50" i="9" s="1"/>
  <c r="AQ48" i="9"/>
  <c r="AU48" i="9" s="1"/>
  <c r="AN48" i="9"/>
  <c r="AR48" i="9" s="1"/>
  <c r="H50" i="9"/>
  <c r="AN50" i="9" s="1"/>
  <c r="AR50" i="9" s="1"/>
  <c r="AV25" i="9"/>
  <c r="A43" i="9" s="1"/>
  <c r="X67" i="9"/>
  <c r="T67" i="9"/>
  <c r="L67" i="9"/>
  <c r="AM67" i="9"/>
  <c r="P67" i="9"/>
  <c r="AB67" i="9"/>
  <c r="AD67" i="9"/>
  <c r="AE67" i="9"/>
  <c r="H67" i="9"/>
  <c r="O67" i="9"/>
  <c r="W67" i="9"/>
  <c r="V67" i="9"/>
  <c r="AF67" i="9"/>
  <c r="AH67" i="9"/>
  <c r="AG67" i="9"/>
  <c r="AK67" i="9"/>
  <c r="Z67" i="9"/>
  <c r="AL67" i="9"/>
  <c r="K67" i="9"/>
  <c r="Y67" i="9"/>
  <c r="AC67" i="9"/>
  <c r="J67" i="9"/>
  <c r="AA67" i="9"/>
  <c r="Q67" i="9"/>
  <c r="U67" i="9"/>
  <c r="AJ67" i="9"/>
  <c r="R67" i="9"/>
  <c r="I67" i="9"/>
  <c r="M67" i="9"/>
  <c r="S67" i="9"/>
  <c r="N67" i="9"/>
  <c r="AI67" i="9"/>
  <c r="AV23" i="9"/>
  <c r="AK68" i="9" a="1"/>
  <c r="L68" i="9" a="1"/>
  <c r="W68" i="9" a="1"/>
  <c r="AB68" i="9" a="1"/>
  <c r="AH68" i="9" a="1"/>
  <c r="S68" i="9" a="1"/>
  <c r="AG68" i="9" a="1"/>
  <c r="AJ68" i="9" a="1"/>
  <c r="T68" i="9" a="1"/>
  <c r="AD68" i="9" a="1"/>
  <c r="AL68" i="9" a="1"/>
  <c r="AF68" i="9" a="1"/>
  <c r="AM68" i="9" a="1"/>
  <c r="K68" i="9" a="1"/>
  <c r="P68" i="9" a="1"/>
  <c r="Q68" i="9" a="1"/>
  <c r="AI68" i="9" a="1"/>
  <c r="V68" i="9" a="1"/>
  <c r="O68" i="9" a="1"/>
  <c r="Y68" i="9" a="1"/>
  <c r="U68" i="9" a="1"/>
  <c r="I68" i="9" a="1"/>
  <c r="M68" i="9" a="1"/>
  <c r="X68" i="9" a="1"/>
  <c r="AC68" i="9" a="1"/>
  <c r="H68" i="9" a="1"/>
  <c r="AE68" i="9" a="1"/>
  <c r="Z68" i="9" a="1"/>
  <c r="N68" i="9" a="1"/>
  <c r="J68" i="9" a="1"/>
  <c r="R68" i="9" a="1"/>
  <c r="AA68" i="9" a="1"/>
  <c r="AV7" i="9" l="1"/>
  <c r="AV34" i="10"/>
  <c r="P10" i="9"/>
  <c r="AO10" i="9" s="1"/>
  <c r="AS10" i="9" s="1"/>
  <c r="AO8" i="9"/>
  <c r="AS8" i="9" s="1"/>
  <c r="AN8" i="9"/>
  <c r="AR8" i="9" s="1"/>
  <c r="H10" i="9"/>
  <c r="AN10" i="9" s="1"/>
  <c r="AR10" i="9" s="1"/>
  <c r="AQ8" i="9"/>
  <c r="AU8" i="9" s="1"/>
  <c r="AF10" i="9"/>
  <c r="AQ10" i="9" s="1"/>
  <c r="AU10" i="9" s="1"/>
  <c r="X10" i="9"/>
  <c r="AP10" i="9" s="1"/>
  <c r="AT10" i="9" s="1"/>
  <c r="AP8" i="9"/>
  <c r="AT8" i="9" s="1"/>
  <c r="AQ14" i="10"/>
  <c r="AU14" i="10" s="1"/>
  <c r="AN14" i="10"/>
  <c r="AR14" i="10" s="1"/>
  <c r="AP14" i="10"/>
  <c r="AT14" i="10" s="1"/>
  <c r="AO14" i="10"/>
  <c r="AS14" i="10" s="1"/>
  <c r="A11" i="10"/>
  <c r="B11" i="10" s="1"/>
  <c r="AB54" i="10" s="1"/>
  <c r="AV48" i="9"/>
  <c r="AV50" i="9"/>
  <c r="A36" i="9" s="1"/>
  <c r="J68" i="9"/>
  <c r="J70" i="9" s="1"/>
  <c r="AJ68" i="9"/>
  <c r="AJ70" i="9" s="1"/>
  <c r="T68" i="9"/>
  <c r="T70" i="9" s="1"/>
  <c r="W68" i="9"/>
  <c r="W70" i="9" s="1"/>
  <c r="AM68" i="9"/>
  <c r="AM70" i="9" s="1"/>
  <c r="S68" i="9"/>
  <c r="S70" i="9" s="1"/>
  <c r="AF68" i="9"/>
  <c r="P68" i="9"/>
  <c r="M68" i="9"/>
  <c r="M70" i="9" s="1"/>
  <c r="AD68" i="9"/>
  <c r="AD70" i="9" s="1"/>
  <c r="I68" i="9"/>
  <c r="I70" i="9" s="1"/>
  <c r="AH68" i="9"/>
  <c r="AH70" i="9" s="1"/>
  <c r="N68" i="9"/>
  <c r="N70" i="9" s="1"/>
  <c r="AI68" i="9"/>
  <c r="AI70" i="9" s="1"/>
  <c r="AG68" i="9"/>
  <c r="AG70" i="9" s="1"/>
  <c r="AA68" i="9"/>
  <c r="AA70" i="9" s="1"/>
  <c r="AC68" i="9"/>
  <c r="AC70" i="9" s="1"/>
  <c r="AL68" i="9"/>
  <c r="AL70" i="9" s="1"/>
  <c r="K68" i="9"/>
  <c r="K70" i="9" s="1"/>
  <c r="Q68" i="9"/>
  <c r="Q70" i="9" s="1"/>
  <c r="AE68" i="9"/>
  <c r="AE70" i="9" s="1"/>
  <c r="O68" i="9"/>
  <c r="O70" i="9" s="1"/>
  <c r="Y68" i="9"/>
  <c r="Y70" i="9" s="1"/>
  <c r="L68" i="9"/>
  <c r="L70" i="9" s="1"/>
  <c r="Z68" i="9"/>
  <c r="Z70" i="9" s="1"/>
  <c r="H68" i="9"/>
  <c r="AB68" i="9"/>
  <c r="AB70" i="9" s="1"/>
  <c r="V68" i="9"/>
  <c r="V70" i="9" s="1"/>
  <c r="AK68" i="9"/>
  <c r="AK70" i="9" s="1"/>
  <c r="R68" i="9"/>
  <c r="R70" i="9" s="1"/>
  <c r="X68" i="9"/>
  <c r="U68" i="9"/>
  <c r="U70" i="9" s="1"/>
  <c r="AQ67" i="9"/>
  <c r="AU67" i="9" s="1"/>
  <c r="AO67" i="9"/>
  <c r="AS67" i="9" s="1"/>
  <c r="AN67" i="9"/>
  <c r="AR67" i="9" s="1"/>
  <c r="AP67" i="9"/>
  <c r="AT67" i="9" s="1"/>
  <c r="B43" i="9"/>
  <c r="A23" i="9"/>
  <c r="B23" i="9" s="1"/>
  <c r="AV10" i="9" l="1"/>
  <c r="A42" i="9" s="1"/>
  <c r="AV8" i="9"/>
  <c r="AV14" i="10"/>
  <c r="V54" i="10"/>
  <c r="R54" i="10"/>
  <c r="X54" i="10"/>
  <c r="H54" i="10"/>
  <c r="AF54" i="10"/>
  <c r="AG54" i="10"/>
  <c r="P54" i="10"/>
  <c r="AK54" i="10"/>
  <c r="N54" i="10"/>
  <c r="Z54" i="10"/>
  <c r="AH54" i="10"/>
  <c r="J54" i="10"/>
  <c r="AL54" i="10"/>
  <c r="AA54" i="10"/>
  <c r="AJ54" i="10"/>
  <c r="U54" i="10"/>
  <c r="AC54" i="10"/>
  <c r="I54" i="10"/>
  <c r="AM54" i="10"/>
  <c r="Q54" i="10"/>
  <c r="Y54" i="10"/>
  <c r="W54" i="10"/>
  <c r="AI54" i="10"/>
  <c r="S54" i="10"/>
  <c r="O54" i="10"/>
  <c r="AD54" i="10"/>
  <c r="M54" i="10"/>
  <c r="AE54" i="10"/>
  <c r="A4" i="10"/>
  <c r="B4" i="10" s="1"/>
  <c r="S9" i="10" s="1"/>
  <c r="L54" i="10"/>
  <c r="T54" i="10"/>
  <c r="K54" i="10"/>
  <c r="B36" i="9"/>
  <c r="A28" i="9"/>
  <c r="B28" i="9" s="1"/>
  <c r="AD52" i="9" s="1"/>
  <c r="AD27" i="9"/>
  <c r="M27" i="9"/>
  <c r="K27" i="9"/>
  <c r="O27" i="9"/>
  <c r="AF27" i="9"/>
  <c r="U27" i="9"/>
  <c r="AL27" i="9"/>
  <c r="AK27" i="9"/>
  <c r="X27" i="9"/>
  <c r="L27" i="9"/>
  <c r="Y27" i="9"/>
  <c r="H27" i="9"/>
  <c r="AB27" i="9"/>
  <c r="P27" i="9"/>
  <c r="AJ27" i="9"/>
  <c r="J27" i="9"/>
  <c r="AE27" i="9"/>
  <c r="AM27" i="9"/>
  <c r="AG27" i="9"/>
  <c r="AA27" i="9"/>
  <c r="AI27" i="9"/>
  <c r="AC27" i="9"/>
  <c r="S27" i="9"/>
  <c r="W27" i="9"/>
  <c r="R27" i="9"/>
  <c r="T27" i="9"/>
  <c r="Z27" i="9"/>
  <c r="N27" i="9"/>
  <c r="I27" i="9"/>
  <c r="AH27" i="9"/>
  <c r="V27" i="9"/>
  <c r="Q27" i="9"/>
  <c r="X70" i="9"/>
  <c r="AP70" i="9" s="1"/>
  <c r="AT70" i="9" s="1"/>
  <c r="AP68" i="9"/>
  <c r="AT68" i="9" s="1"/>
  <c r="AF70" i="9"/>
  <c r="AQ70" i="9" s="1"/>
  <c r="AU70" i="9" s="1"/>
  <c r="AQ68" i="9"/>
  <c r="AU68" i="9" s="1"/>
  <c r="AV67" i="9"/>
  <c r="P70" i="9"/>
  <c r="AO70" i="9" s="1"/>
  <c r="AS70" i="9" s="1"/>
  <c r="AO68" i="9"/>
  <c r="AS68" i="9" s="1"/>
  <c r="AN68" i="9"/>
  <c r="AR68" i="9" s="1"/>
  <c r="H70" i="9"/>
  <c r="AN70" i="9" s="1"/>
  <c r="AR70" i="9" s="1"/>
  <c r="AF28" i="9" a="1"/>
  <c r="T28" i="9" a="1"/>
  <c r="Q28" i="9" a="1"/>
  <c r="P28" i="9" a="1"/>
  <c r="AH28" i="9" a="1"/>
  <c r="AC28" i="9" a="1"/>
  <c r="AB28" i="9" a="1"/>
  <c r="Z28" i="9" a="1"/>
  <c r="AE28" i="9" a="1"/>
  <c r="O28" i="9" a="1"/>
  <c r="AJ28" i="9" a="1"/>
  <c r="AA28" i="9" a="1"/>
  <c r="K28" i="9" a="1"/>
  <c r="AL28" i="9" a="1"/>
  <c r="R28" i="9" a="1"/>
  <c r="AM28" i="9" a="1"/>
  <c r="W28" i="9" a="1"/>
  <c r="S28" i="9" a="1"/>
  <c r="L28" i="9" a="1"/>
  <c r="I28" i="9" a="1"/>
  <c r="Y28" i="9" a="1"/>
  <c r="V28" i="9" a="1"/>
  <c r="M28" i="9" a="1"/>
  <c r="N28" i="9" a="1"/>
  <c r="Q53" i="9" a="1"/>
  <c r="AK28" i="9" a="1"/>
  <c r="AD28" i="9" a="1"/>
  <c r="X28" i="9" a="1"/>
  <c r="U28" i="9" a="1"/>
  <c r="H28" i="9" a="1"/>
  <c r="J28" i="9" a="1"/>
  <c r="AG28" i="9" a="1"/>
  <c r="AI28" i="9" a="1"/>
  <c r="B42" i="9" l="1"/>
  <c r="A20" i="9"/>
  <c r="B20" i="9" s="1"/>
  <c r="A10" i="10"/>
  <c r="B10" i="10" s="1"/>
  <c r="Q9" i="10"/>
  <c r="Z9" i="10"/>
  <c r="X9" i="10"/>
  <c r="AE9" i="10"/>
  <c r="O9" i="10"/>
  <c r="AK9" i="10"/>
  <c r="AJ9" i="10"/>
  <c r="Y9" i="10"/>
  <c r="AF9" i="10"/>
  <c r="W9" i="10"/>
  <c r="P9" i="10"/>
  <c r="AG9" i="10"/>
  <c r="AB9" i="10"/>
  <c r="AO54" i="10"/>
  <c r="AS54" i="10" s="1"/>
  <c r="M9" i="10"/>
  <c r="U9" i="10"/>
  <c r="AP54" i="10"/>
  <c r="AT54" i="10" s="1"/>
  <c r="AM9" i="10"/>
  <c r="AQ54" i="10"/>
  <c r="AU54" i="10" s="1"/>
  <c r="R9" i="10"/>
  <c r="R52" i="9"/>
  <c r="AN54" i="10"/>
  <c r="AR54" i="10" s="1"/>
  <c r="T9" i="10"/>
  <c r="AH9" i="10"/>
  <c r="L9" i="10"/>
  <c r="V9" i="10"/>
  <c r="AD9" i="10"/>
  <c r="K9" i="10"/>
  <c r="AA9" i="10"/>
  <c r="P52" i="9"/>
  <c r="I9" i="10"/>
  <c r="AC9" i="10"/>
  <c r="J9" i="10"/>
  <c r="H9" i="10"/>
  <c r="N9" i="10"/>
  <c r="AI9" i="10"/>
  <c r="AL9" i="10"/>
  <c r="U52" i="9"/>
  <c r="AF52" i="9"/>
  <c r="S52" i="9"/>
  <c r="I52" i="9"/>
  <c r="J52" i="9"/>
  <c r="K52" i="9"/>
  <c r="AB52" i="9"/>
  <c r="AK52" i="9"/>
  <c r="AC52" i="9"/>
  <c r="AE52" i="9"/>
  <c r="L52" i="9"/>
  <c r="O52" i="9"/>
  <c r="AH52" i="9"/>
  <c r="Z52" i="9"/>
  <c r="V52" i="9"/>
  <c r="N52" i="9"/>
  <c r="AI52" i="9"/>
  <c r="AA52" i="9"/>
  <c r="AG52" i="9"/>
  <c r="Y52" i="9"/>
  <c r="Q52" i="9"/>
  <c r="AL52" i="9"/>
  <c r="T52" i="9"/>
  <c r="AJ52" i="9"/>
  <c r="W52" i="9"/>
  <c r="AM52" i="9"/>
  <c r="H52" i="9"/>
  <c r="M52" i="9"/>
  <c r="X52" i="9"/>
  <c r="AV68" i="9"/>
  <c r="AV70" i="9"/>
  <c r="A41" i="9" s="1"/>
  <c r="A32" i="9" s="1"/>
  <c r="B32" i="9" s="1"/>
  <c r="N28" i="9"/>
  <c r="N30" i="9" s="1"/>
  <c r="M28" i="9"/>
  <c r="M30" i="9" s="1"/>
  <c r="J28" i="9"/>
  <c r="J30" i="9" s="1"/>
  <c r="AA28" i="9"/>
  <c r="AA30" i="9" s="1"/>
  <c r="AC28" i="9"/>
  <c r="AC30" i="9" s="1"/>
  <c r="AG28" i="9"/>
  <c r="AG30" i="9" s="1"/>
  <c r="Y28" i="9"/>
  <c r="Y30" i="9" s="1"/>
  <c r="T28" i="9"/>
  <c r="T30" i="9" s="1"/>
  <c r="AM28" i="9"/>
  <c r="AM30" i="9" s="1"/>
  <c r="L28" i="9"/>
  <c r="L30" i="9" s="1"/>
  <c r="Q53" i="9"/>
  <c r="Q55" i="9" s="1"/>
  <c r="AF28" i="9"/>
  <c r="Z28" i="9"/>
  <c r="Z30" i="9" s="1"/>
  <c r="S28" i="9"/>
  <c r="S30" i="9" s="1"/>
  <c r="W28" i="9"/>
  <c r="W30" i="9" s="1"/>
  <c r="AB28" i="9"/>
  <c r="AB30" i="9" s="1"/>
  <c r="AK28" i="9"/>
  <c r="AK30" i="9" s="1"/>
  <c r="R28" i="9"/>
  <c r="R30" i="9" s="1"/>
  <c r="AE28" i="9"/>
  <c r="AE30" i="9" s="1"/>
  <c r="AL28" i="9"/>
  <c r="AL30" i="9" s="1"/>
  <c r="Q28" i="9"/>
  <c r="Q30" i="9" s="1"/>
  <c r="X28" i="9"/>
  <c r="P28" i="9"/>
  <c r="AH28" i="9"/>
  <c r="AH30" i="9" s="1"/>
  <c r="H28" i="9"/>
  <c r="K28" i="9"/>
  <c r="K30" i="9" s="1"/>
  <c r="AD28" i="9"/>
  <c r="AD30" i="9" s="1"/>
  <c r="AI28" i="9"/>
  <c r="AI30" i="9" s="1"/>
  <c r="AJ28" i="9"/>
  <c r="AJ30" i="9" s="1"/>
  <c r="I28" i="9"/>
  <c r="I30" i="9" s="1"/>
  <c r="V28" i="9"/>
  <c r="V30" i="9" s="1"/>
  <c r="O28" i="9"/>
  <c r="O30" i="9" s="1"/>
  <c r="U28" i="9"/>
  <c r="U30" i="9" s="1"/>
  <c r="AO27" i="9"/>
  <c r="AS27" i="9" s="1"/>
  <c r="AQ27" i="9"/>
  <c r="AU27" i="9" s="1"/>
  <c r="AN27" i="9"/>
  <c r="AR27" i="9" s="1"/>
  <c r="AP27" i="9"/>
  <c r="AT27" i="9" s="1"/>
  <c r="AE53" i="9" a="1"/>
  <c r="I53" i="9" a="1"/>
  <c r="K53" i="9" a="1"/>
  <c r="Z53" i="9" a="1"/>
  <c r="P53" i="9" a="1"/>
  <c r="AI53" i="9" a="1"/>
  <c r="AG53" i="9" a="1"/>
  <c r="AL53" i="9" a="1"/>
  <c r="R53" i="9" a="1"/>
  <c r="AJ53" i="9" a="1"/>
  <c r="J53" i="9" a="1"/>
  <c r="X53" i="9" a="1"/>
  <c r="H53" i="9" a="1"/>
  <c r="AB53" i="9" a="1"/>
  <c r="AA53" i="9" a="1"/>
  <c r="N53" i="9" a="1"/>
  <c r="AM53" i="9" a="1"/>
  <c r="AD53" i="9" a="1"/>
  <c r="AC53" i="9" a="1"/>
  <c r="L53" i="9" a="1"/>
  <c r="T53" i="9" a="1"/>
  <c r="W53" i="9" a="1"/>
  <c r="AK53" i="9" a="1"/>
  <c r="AH53" i="9" a="1"/>
  <c r="V53" i="9" a="1"/>
  <c r="AF53" i="9" a="1"/>
  <c r="S53" i="9" a="1"/>
  <c r="Y53" i="9" a="1"/>
  <c r="O53" i="9" a="1"/>
  <c r="M53" i="9" a="1"/>
  <c r="U53" i="9" a="1"/>
  <c r="AC49" i="10" l="1"/>
  <c r="I49" i="10"/>
  <c r="Q49" i="10"/>
  <c r="N49" i="10"/>
  <c r="AB49" i="10"/>
  <c r="AE49" i="10"/>
  <c r="R49" i="10"/>
  <c r="V49" i="10"/>
  <c r="W49" i="10"/>
  <c r="L49" i="10"/>
  <c r="AL49" i="10"/>
  <c r="H49" i="10"/>
  <c r="T49" i="10"/>
  <c r="J49" i="10"/>
  <c r="S49" i="10"/>
  <c r="Z49" i="10"/>
  <c r="AG49" i="10"/>
  <c r="AA49" i="10"/>
  <c r="K49" i="10"/>
  <c r="AI49" i="10"/>
  <c r="M49" i="10"/>
  <c r="AD49" i="10"/>
  <c r="AM49" i="10"/>
  <c r="O49" i="10"/>
  <c r="Y49" i="10"/>
  <c r="AJ49" i="10"/>
  <c r="P49" i="10"/>
  <c r="AK49" i="10"/>
  <c r="AF49" i="10"/>
  <c r="X49" i="10"/>
  <c r="U49" i="10"/>
  <c r="AH49" i="10"/>
  <c r="AB12" i="9"/>
  <c r="AF12" i="9"/>
  <c r="AE12" i="9"/>
  <c r="L12" i="9"/>
  <c r="AA12" i="9"/>
  <c r="AM12" i="9"/>
  <c r="M12" i="9"/>
  <c r="I12" i="9"/>
  <c r="AD12" i="9"/>
  <c r="K12" i="9"/>
  <c r="Y12" i="9"/>
  <c r="AH12" i="9"/>
  <c r="H12" i="9"/>
  <c r="T12" i="9"/>
  <c r="AK12" i="9"/>
  <c r="P12" i="9"/>
  <c r="AI12" i="9"/>
  <c r="W12" i="9"/>
  <c r="Z12" i="9"/>
  <c r="Q12" i="9"/>
  <c r="AL12" i="9"/>
  <c r="S12" i="9"/>
  <c r="AG12" i="9"/>
  <c r="J12" i="9"/>
  <c r="R12" i="9"/>
  <c r="O12" i="9"/>
  <c r="X12" i="9"/>
  <c r="U12" i="9"/>
  <c r="V12" i="9"/>
  <c r="AJ12" i="9"/>
  <c r="AC12" i="9"/>
  <c r="N12" i="9"/>
  <c r="AQ9" i="10"/>
  <c r="AU9" i="10" s="1"/>
  <c r="AV54" i="10"/>
  <c r="AO9" i="10"/>
  <c r="AS9" i="10" s="1"/>
  <c r="AK53" i="9"/>
  <c r="AK55" i="9" s="1"/>
  <c r="AP9" i="10"/>
  <c r="AT9" i="10" s="1"/>
  <c r="AN9" i="10"/>
  <c r="AR9" i="10" s="1"/>
  <c r="AI53" i="9"/>
  <c r="AI55" i="9" s="1"/>
  <c r="AO52" i="9"/>
  <c r="AS52" i="9" s="1"/>
  <c r="AP52" i="9"/>
  <c r="AT52" i="9" s="1"/>
  <c r="O53" i="9"/>
  <c r="O55" i="9" s="1"/>
  <c r="M53" i="9"/>
  <c r="M55" i="9" s="1"/>
  <c r="AD53" i="9"/>
  <c r="AD55" i="9" s="1"/>
  <c r="U53" i="9"/>
  <c r="U55" i="9" s="1"/>
  <c r="AC53" i="9"/>
  <c r="AC55" i="9" s="1"/>
  <c r="AH53" i="9"/>
  <c r="AH55" i="9" s="1"/>
  <c r="AB53" i="9"/>
  <c r="AB55" i="9" s="1"/>
  <c r="AE53" i="9"/>
  <c r="AE55" i="9" s="1"/>
  <c r="AL53" i="9"/>
  <c r="AL55" i="9" s="1"/>
  <c r="R53" i="9"/>
  <c r="R55" i="9" s="1"/>
  <c r="P53" i="9"/>
  <c r="P55" i="9" s="1"/>
  <c r="S53" i="9"/>
  <c r="S55" i="9" s="1"/>
  <c r="X53" i="9"/>
  <c r="X55" i="9" s="1"/>
  <c r="H53" i="9"/>
  <c r="H55" i="9" s="1"/>
  <c r="AF53" i="9"/>
  <c r="AF55" i="9" s="1"/>
  <c r="L53" i="9"/>
  <c r="L55" i="9" s="1"/>
  <c r="AA53" i="9"/>
  <c r="AA55" i="9" s="1"/>
  <c r="Z53" i="9"/>
  <c r="Z55" i="9" s="1"/>
  <c r="T53" i="9"/>
  <c r="T55" i="9" s="1"/>
  <c r="N53" i="9"/>
  <c r="N55" i="9" s="1"/>
  <c r="W53" i="9"/>
  <c r="W55" i="9" s="1"/>
  <c r="AM53" i="9"/>
  <c r="AM55" i="9" s="1"/>
  <c r="J53" i="9"/>
  <c r="J55" i="9" s="1"/>
  <c r="V53" i="9"/>
  <c r="V55" i="9" s="1"/>
  <c r="Y53" i="9"/>
  <c r="Y55" i="9" s="1"/>
  <c r="AG53" i="9"/>
  <c r="AG55" i="9" s="1"/>
  <c r="K53" i="9"/>
  <c r="K55" i="9" s="1"/>
  <c r="AJ53" i="9"/>
  <c r="AJ55" i="9" s="1"/>
  <c r="I53" i="9"/>
  <c r="I55" i="9" s="1"/>
  <c r="AN52" i="9"/>
  <c r="AR52" i="9" s="1"/>
  <c r="AQ52" i="9"/>
  <c r="AU52" i="9" s="1"/>
  <c r="B41" i="9"/>
  <c r="A9" i="10"/>
  <c r="B9" i="10" s="1"/>
  <c r="AN28" i="9"/>
  <c r="AR28" i="9" s="1"/>
  <c r="H30" i="9"/>
  <c r="AN30" i="9" s="1"/>
  <c r="AR30" i="9" s="1"/>
  <c r="AQ28" i="9"/>
  <c r="AU28" i="9" s="1"/>
  <c r="AF30" i="9"/>
  <c r="AQ30" i="9" s="1"/>
  <c r="AU30" i="9" s="1"/>
  <c r="AV27" i="9"/>
  <c r="P30" i="9"/>
  <c r="AO30" i="9" s="1"/>
  <c r="AS30" i="9" s="1"/>
  <c r="AO28" i="9"/>
  <c r="AS28" i="9" s="1"/>
  <c r="X30" i="9"/>
  <c r="AP30" i="9" s="1"/>
  <c r="AT30" i="9" s="1"/>
  <c r="AP28" i="9"/>
  <c r="AT28" i="9" s="1"/>
  <c r="AJ72" i="9"/>
  <c r="AE72" i="9"/>
  <c r="V72" i="9"/>
  <c r="S72" i="9"/>
  <c r="L72" i="9"/>
  <c r="Y72" i="9"/>
  <c r="AB72" i="9"/>
  <c r="P72" i="9"/>
  <c r="O72" i="9"/>
  <c r="Z72" i="9"/>
  <c r="K72" i="9"/>
  <c r="H72" i="9"/>
  <c r="N72" i="9"/>
  <c r="AL72" i="9"/>
  <c r="T72" i="9"/>
  <c r="X72" i="9"/>
  <c r="AH72" i="9"/>
  <c r="R72" i="9"/>
  <c r="AD72" i="9"/>
  <c r="AK72" i="9"/>
  <c r="AG72" i="9"/>
  <c r="AI72" i="9"/>
  <c r="W72" i="9"/>
  <c r="AC72" i="9"/>
  <c r="U72" i="9"/>
  <c r="Q72" i="9"/>
  <c r="AA72" i="9"/>
  <c r="AM72" i="9"/>
  <c r="M72" i="9"/>
  <c r="I72" i="9"/>
  <c r="J72" i="9"/>
  <c r="AF72" i="9"/>
  <c r="K73" i="9" a="1"/>
  <c r="AG73" i="9" a="1"/>
  <c r="AI73" i="9" a="1"/>
  <c r="R13" i="9" a="1"/>
  <c r="W73" i="9" a="1"/>
  <c r="AM13" i="9" a="1"/>
  <c r="P73" i="9" a="1"/>
  <c r="I73" i="9" a="1"/>
  <c r="J73" i="9" a="1"/>
  <c r="AH73" i="9" a="1"/>
  <c r="Q13" i="9" a="1"/>
  <c r="O13" i="9" a="1"/>
  <c r="M73" i="9" a="1"/>
  <c r="O73" i="9" a="1"/>
  <c r="S13" i="9" a="1"/>
  <c r="H73" i="9" a="1"/>
  <c r="V73" i="9" a="1"/>
  <c r="U13" i="9" a="1"/>
  <c r="Y13" i="9" a="1"/>
  <c r="AL13" i="9" a="1"/>
  <c r="K13" i="9" a="1"/>
  <c r="X13" i="9" a="1"/>
  <c r="J13" i="9" a="1"/>
  <c r="Z73" i="9" a="1"/>
  <c r="AK73" i="9" a="1"/>
  <c r="AA73" i="9" a="1"/>
  <c r="Q73" i="9" a="1"/>
  <c r="AH13" i="9" a="1"/>
  <c r="AJ13" i="9" a="1"/>
  <c r="AC73" i="9" a="1"/>
  <c r="AC13" i="9" a="1"/>
  <c r="AB73" i="9" a="1"/>
  <c r="L73" i="9" a="1"/>
  <c r="AF13" i="9" a="1"/>
  <c r="AI13" i="9" a="1"/>
  <c r="H13" i="9" a="1"/>
  <c r="M13" i="9" a="1"/>
  <c r="AG13" i="9" a="1"/>
  <c r="AK13" i="9" a="1"/>
  <c r="N13" i="9" a="1"/>
  <c r="W13" i="9" a="1"/>
  <c r="L13" i="9" a="1"/>
  <c r="V13" i="9" a="1"/>
  <c r="X73" i="9" a="1"/>
  <c r="AJ73" i="9" a="1"/>
  <c r="AB13" i="9" a="1"/>
  <c r="AD73" i="9" a="1"/>
  <c r="AE13" i="9" a="1"/>
  <c r="AL73" i="9" a="1"/>
  <c r="P13" i="9" a="1"/>
  <c r="AA13" i="9" a="1"/>
  <c r="U73" i="9" a="1"/>
  <c r="AE73" i="9" a="1"/>
  <c r="AM73" i="9" a="1"/>
  <c r="AF73" i="9" a="1"/>
  <c r="Y73" i="9" a="1"/>
  <c r="N73" i="9" a="1"/>
  <c r="T73" i="9" a="1"/>
  <c r="Z13" i="9" a="1"/>
  <c r="AD13" i="9" a="1"/>
  <c r="S73" i="9" a="1"/>
  <c r="I13" i="9" a="1"/>
  <c r="R73" i="9" a="1"/>
  <c r="T13" i="9" a="1"/>
  <c r="P13" i="9" l="1"/>
  <c r="T13" i="9"/>
  <c r="T15" i="9" s="1"/>
  <c r="X13" i="9"/>
  <c r="AF13" i="9"/>
  <c r="AG13" i="9"/>
  <c r="AG15" i="9" s="1"/>
  <c r="W13" i="9"/>
  <c r="W15" i="9" s="1"/>
  <c r="AL13" i="9"/>
  <c r="AL15" i="9" s="1"/>
  <c r="AM13" i="9"/>
  <c r="AM15" i="9" s="1"/>
  <c r="Z13" i="9"/>
  <c r="Z15" i="9" s="1"/>
  <c r="AC13" i="9"/>
  <c r="AC15" i="9" s="1"/>
  <c r="I13" i="9"/>
  <c r="I15" i="9" s="1"/>
  <c r="Y13" i="9"/>
  <c r="Y15" i="9" s="1"/>
  <c r="AA13" i="9"/>
  <c r="AA15" i="9" s="1"/>
  <c r="N13" i="9"/>
  <c r="N15" i="9" s="1"/>
  <c r="H13" i="9"/>
  <c r="AJ13" i="9"/>
  <c r="AJ15" i="9" s="1"/>
  <c r="U13" i="9"/>
  <c r="U15" i="9" s="1"/>
  <c r="AE13" i="9"/>
  <c r="AE15" i="9" s="1"/>
  <c r="AB13" i="9"/>
  <c r="AB15" i="9" s="1"/>
  <c r="K13" i="9"/>
  <c r="K15" i="9" s="1"/>
  <c r="M13" i="9"/>
  <c r="M15" i="9" s="1"/>
  <c r="L13" i="9"/>
  <c r="L15" i="9" s="1"/>
  <c r="R13" i="9"/>
  <c r="R15" i="9" s="1"/>
  <c r="AH13" i="9"/>
  <c r="AH15" i="9" s="1"/>
  <c r="J13" i="9"/>
  <c r="J15" i="9" s="1"/>
  <c r="AD13" i="9"/>
  <c r="AD15" i="9" s="1"/>
  <c r="S13" i="9"/>
  <c r="S15" i="9" s="1"/>
  <c r="AI13" i="9"/>
  <c r="AI15" i="9" s="1"/>
  <c r="AK13" i="9"/>
  <c r="AK15" i="9" s="1"/>
  <c r="V13" i="9"/>
  <c r="V15" i="9" s="1"/>
  <c r="Q13" i="9"/>
  <c r="Q15" i="9" s="1"/>
  <c r="O13" i="9"/>
  <c r="O15" i="9" s="1"/>
  <c r="AP49" i="10"/>
  <c r="AT49" i="10" s="1"/>
  <c r="AN12" i="9"/>
  <c r="AR12" i="9" s="1"/>
  <c r="AQ49" i="10"/>
  <c r="AU49" i="10" s="1"/>
  <c r="AN49" i="10"/>
  <c r="AR49" i="10" s="1"/>
  <c r="AP12" i="9"/>
  <c r="AT12" i="9" s="1"/>
  <c r="AO49" i="10"/>
  <c r="AS49" i="10" s="1"/>
  <c r="AQ12" i="9"/>
  <c r="AU12" i="9" s="1"/>
  <c r="AO12" i="9"/>
  <c r="AS12" i="9" s="1"/>
  <c r="AV9" i="10"/>
  <c r="AV52" i="9"/>
  <c r="AP55" i="9"/>
  <c r="AT55" i="9" s="1"/>
  <c r="AN55" i="9"/>
  <c r="AR55" i="9" s="1"/>
  <c r="AN53" i="9"/>
  <c r="AR53" i="9" s="1"/>
  <c r="AO53" i="9"/>
  <c r="AS53" i="9" s="1"/>
  <c r="AP53" i="9"/>
  <c r="AT53" i="9" s="1"/>
  <c r="AO55" i="9"/>
  <c r="AS55" i="9" s="1"/>
  <c r="AQ53" i="9"/>
  <c r="AU53" i="9" s="1"/>
  <c r="AQ55" i="9"/>
  <c r="AU55" i="9" s="1"/>
  <c r="J29" i="10"/>
  <c r="H29" i="10"/>
  <c r="AB29" i="10"/>
  <c r="AJ29" i="10"/>
  <c r="L29" i="10"/>
  <c r="AG29" i="10"/>
  <c r="AE29" i="10"/>
  <c r="N29" i="10"/>
  <c r="K29" i="10"/>
  <c r="Y29" i="10"/>
  <c r="T29" i="10"/>
  <c r="AL29" i="10"/>
  <c r="V29" i="10"/>
  <c r="Q29" i="10"/>
  <c r="AD29" i="10"/>
  <c r="AA29" i="10"/>
  <c r="AI29" i="10"/>
  <c r="I29" i="10"/>
  <c r="S29" i="10"/>
  <c r="M29" i="10"/>
  <c r="U29" i="10"/>
  <c r="AH29" i="10"/>
  <c r="AF29" i="10"/>
  <c r="AC29" i="10"/>
  <c r="AK29" i="10"/>
  <c r="Z29" i="10"/>
  <c r="X29" i="10"/>
  <c r="O29" i="10"/>
  <c r="W29" i="10"/>
  <c r="R29" i="10"/>
  <c r="P29" i="10"/>
  <c r="AM29" i="10"/>
  <c r="AF73" i="9"/>
  <c r="T73" i="9"/>
  <c r="T75" i="9" s="1"/>
  <c r="AG73" i="9"/>
  <c r="AG75" i="9" s="1"/>
  <c r="AE73" i="9"/>
  <c r="AE75" i="9" s="1"/>
  <c r="L73" i="9"/>
  <c r="L75" i="9" s="1"/>
  <c r="Z73" i="9"/>
  <c r="Z75" i="9" s="1"/>
  <c r="X73" i="9"/>
  <c r="AA73" i="9"/>
  <c r="AA75" i="9" s="1"/>
  <c r="AL73" i="9"/>
  <c r="AL75" i="9" s="1"/>
  <c r="V73" i="9"/>
  <c r="V75" i="9" s="1"/>
  <c r="N73" i="9"/>
  <c r="N75" i="9" s="1"/>
  <c r="Q73" i="9"/>
  <c r="Q75" i="9" s="1"/>
  <c r="AD73" i="9"/>
  <c r="AD75" i="9" s="1"/>
  <c r="I73" i="9"/>
  <c r="I75" i="9" s="1"/>
  <c r="Y73" i="9"/>
  <c r="Y75" i="9" s="1"/>
  <c r="AJ73" i="9"/>
  <c r="AJ75" i="9" s="1"/>
  <c r="AK73" i="9"/>
  <c r="AK75" i="9" s="1"/>
  <c r="M73" i="9"/>
  <c r="M75" i="9" s="1"/>
  <c r="R73" i="9"/>
  <c r="R75" i="9" s="1"/>
  <c r="AB73" i="9"/>
  <c r="AB75" i="9" s="1"/>
  <c r="H73" i="9"/>
  <c r="U73" i="9"/>
  <c r="U75" i="9" s="1"/>
  <c r="AH73" i="9"/>
  <c r="AH75" i="9" s="1"/>
  <c r="W73" i="9"/>
  <c r="W75" i="9" s="1"/>
  <c r="S73" i="9"/>
  <c r="S75" i="9" s="1"/>
  <c r="P73" i="9"/>
  <c r="K73" i="9"/>
  <c r="K75" i="9" s="1"/>
  <c r="AI73" i="9"/>
  <c r="AI75" i="9" s="1"/>
  <c r="AC73" i="9"/>
  <c r="AC75" i="9" s="1"/>
  <c r="J73" i="9"/>
  <c r="J75" i="9" s="1"/>
  <c r="AM73" i="9"/>
  <c r="AM75" i="9" s="1"/>
  <c r="O73" i="9"/>
  <c r="O75" i="9" s="1"/>
  <c r="AN72" i="9"/>
  <c r="AR72" i="9" s="1"/>
  <c r="AQ72" i="9"/>
  <c r="AU72" i="9" s="1"/>
  <c r="AP72" i="9"/>
  <c r="AT72" i="9" s="1"/>
  <c r="AO72" i="9"/>
  <c r="AS72" i="9" s="1"/>
  <c r="AV30" i="9"/>
  <c r="A47" i="9" s="1"/>
  <c r="AV28" i="9"/>
  <c r="AV49" i="10" l="1"/>
  <c r="AN13" i="9"/>
  <c r="AR13" i="9" s="1"/>
  <c r="H15" i="9"/>
  <c r="AN15" i="9" s="1"/>
  <c r="AR15" i="9" s="1"/>
  <c r="AF15" i="9"/>
  <c r="AQ15" i="9" s="1"/>
  <c r="AU15" i="9" s="1"/>
  <c r="AQ13" i="9"/>
  <c r="AU13" i="9" s="1"/>
  <c r="AP13" i="9"/>
  <c r="AT13" i="9" s="1"/>
  <c r="X15" i="9"/>
  <c r="AP15" i="9" s="1"/>
  <c r="AT15" i="9" s="1"/>
  <c r="AV12" i="9"/>
  <c r="P15" i="9"/>
  <c r="AO15" i="9" s="1"/>
  <c r="AS15" i="9" s="1"/>
  <c r="AO13" i="9"/>
  <c r="AS13" i="9" s="1"/>
  <c r="A15" i="10"/>
  <c r="B15" i="10" s="1"/>
  <c r="L69" i="10" s="1"/>
  <c r="AV53" i="9"/>
  <c r="AV55" i="9"/>
  <c r="A40" i="9" s="1"/>
  <c r="A29" i="9" s="1"/>
  <c r="B29" i="9" s="1"/>
  <c r="AO29" i="10"/>
  <c r="AS29" i="10" s="1"/>
  <c r="AQ29" i="10"/>
  <c r="AU29" i="10" s="1"/>
  <c r="AP29" i="10"/>
  <c r="AT29" i="10" s="1"/>
  <c r="AN29" i="10"/>
  <c r="AR29" i="10" s="1"/>
  <c r="X75" i="9"/>
  <c r="AP75" i="9" s="1"/>
  <c r="AT75" i="9" s="1"/>
  <c r="AP73" i="9"/>
  <c r="AT73" i="9" s="1"/>
  <c r="B47" i="9"/>
  <c r="A24" i="9"/>
  <c r="B24" i="9" s="1"/>
  <c r="AN73" i="9"/>
  <c r="AR73" i="9" s="1"/>
  <c r="H75" i="9"/>
  <c r="AN75" i="9" s="1"/>
  <c r="AR75" i="9" s="1"/>
  <c r="AO73" i="9"/>
  <c r="AS73" i="9" s="1"/>
  <c r="P75" i="9"/>
  <c r="AO75" i="9" s="1"/>
  <c r="AS75" i="9" s="1"/>
  <c r="AV72" i="9"/>
  <c r="AF75" i="9"/>
  <c r="AQ75" i="9" s="1"/>
  <c r="AU75" i="9" s="1"/>
  <c r="AQ73" i="9"/>
  <c r="AU73" i="9" s="1"/>
  <c r="AV15" i="9" l="1"/>
  <c r="A46" i="9" s="1"/>
  <c r="AV13" i="9"/>
  <c r="AK69" i="10"/>
  <c r="AI69" i="10"/>
  <c r="Q69" i="10"/>
  <c r="B40" i="9"/>
  <c r="AD69" i="10"/>
  <c r="Z69" i="10"/>
  <c r="AA69" i="10"/>
  <c r="K69" i="10"/>
  <c r="T69" i="10"/>
  <c r="M69" i="10"/>
  <c r="I69" i="10"/>
  <c r="AH69" i="10"/>
  <c r="J69" i="10"/>
  <c r="AC69" i="10"/>
  <c r="Y69" i="10"/>
  <c r="AG69" i="10"/>
  <c r="AB69" i="10"/>
  <c r="R69" i="10"/>
  <c r="H69" i="10"/>
  <c r="AM69" i="10"/>
  <c r="AE69" i="10"/>
  <c r="A8" i="10"/>
  <c r="B8" i="10" s="1"/>
  <c r="AJ24" i="10" s="1"/>
  <c r="P69" i="10"/>
  <c r="W69" i="10"/>
  <c r="AF69" i="10"/>
  <c r="S69" i="10"/>
  <c r="O69" i="10"/>
  <c r="AJ69" i="10"/>
  <c r="AL69" i="10"/>
  <c r="N69" i="10"/>
  <c r="V69" i="10"/>
  <c r="X69" i="10"/>
  <c r="U69" i="10"/>
  <c r="AV29" i="10"/>
  <c r="AV75" i="9"/>
  <c r="A45" i="9" s="1"/>
  <c r="AV73" i="9"/>
  <c r="R32" i="9"/>
  <c r="P32" i="9"/>
  <c r="H32" i="9"/>
  <c r="N32" i="9"/>
  <c r="J32" i="9"/>
  <c r="AE32" i="9"/>
  <c r="AG32" i="9"/>
  <c r="AD32" i="9"/>
  <c r="AK32" i="9"/>
  <c r="V32" i="9"/>
  <c r="T32" i="9"/>
  <c r="AC32" i="9"/>
  <c r="AB32" i="9"/>
  <c r="M32" i="9"/>
  <c r="AF32" i="9"/>
  <c r="X32" i="9"/>
  <c r="W32" i="9"/>
  <c r="S32" i="9"/>
  <c r="AA32" i="9"/>
  <c r="Q32" i="9"/>
  <c r="U32" i="9"/>
  <c r="Z32" i="9"/>
  <c r="Y32" i="9"/>
  <c r="AJ32" i="9"/>
  <c r="I32" i="9"/>
  <c r="L32" i="9"/>
  <c r="AM32" i="9"/>
  <c r="O32" i="9"/>
  <c r="AH32" i="9"/>
  <c r="AI32" i="9"/>
  <c r="AL32" i="9"/>
  <c r="K32" i="9"/>
  <c r="X57" i="9"/>
  <c r="U57" i="9"/>
  <c r="AG57" i="9"/>
  <c r="R57" i="9"/>
  <c r="P57" i="9"/>
  <c r="L57" i="9"/>
  <c r="T57" i="9"/>
  <c r="J57" i="9"/>
  <c r="H57" i="9"/>
  <c r="AL57" i="9"/>
  <c r="I57" i="9"/>
  <c r="AK57" i="9"/>
  <c r="AH57" i="9"/>
  <c r="AA57" i="9"/>
  <c r="S57" i="9"/>
  <c r="AE57" i="9"/>
  <c r="AD57" i="9"/>
  <c r="K57" i="9"/>
  <c r="Y57" i="9"/>
  <c r="N57" i="9"/>
  <c r="AI57" i="9"/>
  <c r="AC57" i="9"/>
  <c r="O57" i="9"/>
  <c r="AJ57" i="9"/>
  <c r="Q57" i="9"/>
  <c r="V57" i="9"/>
  <c r="AF57" i="9"/>
  <c r="Z57" i="9"/>
  <c r="AM57" i="9"/>
  <c r="W57" i="9"/>
  <c r="AB57" i="9"/>
  <c r="M57" i="9"/>
  <c r="AK33" i="9" a="1"/>
  <c r="AM33" i="9" a="1"/>
  <c r="O58" i="9" a="1"/>
  <c r="AE58" i="9" a="1"/>
  <c r="AC33" i="9" a="1"/>
  <c r="K33" i="9" a="1"/>
  <c r="I58" i="9" a="1"/>
  <c r="T58" i="9" a="1"/>
  <c r="Y33" i="9" a="1"/>
  <c r="AG58" i="9" a="1"/>
  <c r="R33" i="9" a="1"/>
  <c r="N58" i="9" a="1"/>
  <c r="Z33" i="9" a="1"/>
  <c r="AJ33" i="9" a="1"/>
  <c r="Q33" i="9" a="1"/>
  <c r="V33" i="9" a="1"/>
  <c r="AL33" i="9" a="1"/>
  <c r="J58" i="9" a="1"/>
  <c r="Z58" i="9" a="1"/>
  <c r="S58" i="9" a="1"/>
  <c r="P33" i="9" a="1"/>
  <c r="AG33" i="9" a="1"/>
  <c r="M33" i="9" a="1"/>
  <c r="V58" i="9" a="1"/>
  <c r="U33" i="9" a="1"/>
  <c r="U58" i="9" a="1"/>
  <c r="K58" i="9" a="1"/>
  <c r="AB33" i="9" a="1"/>
  <c r="AF33" i="9" a="1"/>
  <c r="R58" i="9" a="1"/>
  <c r="AF58" i="9" a="1"/>
  <c r="O33" i="9" a="1"/>
  <c r="T33" i="9" a="1"/>
  <c r="AD33" i="9" a="1"/>
  <c r="P58" i="9" a="1"/>
  <c r="AK58" i="9" a="1"/>
  <c r="AI33" i="9" a="1"/>
  <c r="W58" i="9" a="1"/>
  <c r="AI58" i="9" a="1"/>
  <c r="N33" i="9" a="1"/>
  <c r="L33" i="9" a="1"/>
  <c r="J33" i="9" a="1"/>
  <c r="S33" i="9" a="1"/>
  <c r="X33" i="9" a="1"/>
  <c r="AC58" i="9" a="1"/>
  <c r="M58" i="9" a="1"/>
  <c r="AH58" i="9" a="1"/>
  <c r="W33" i="9" a="1"/>
  <c r="AE33" i="9" a="1"/>
  <c r="AA33" i="9" a="1"/>
  <c r="Y58" i="9" a="1"/>
  <c r="AD58" i="9" a="1"/>
  <c r="I33" i="9" a="1"/>
  <c r="Q58" i="9" a="1"/>
  <c r="AA58" i="9" a="1"/>
  <c r="AB58" i="9" a="1"/>
  <c r="H58" i="9" a="1"/>
  <c r="AH33" i="9" a="1"/>
  <c r="AM58" i="9" a="1"/>
  <c r="AL58" i="9" a="1"/>
  <c r="H33" i="9" a="1"/>
  <c r="AJ58" i="9" a="1"/>
  <c r="X58" i="9" a="1"/>
  <c r="L58" i="9" a="1"/>
  <c r="A14" i="10" l="1"/>
  <c r="B14" i="10" s="1"/>
  <c r="B46" i="9"/>
  <c r="A21" i="9"/>
  <c r="B21" i="9" s="1"/>
  <c r="Y24" i="10"/>
  <c r="X24" i="10"/>
  <c r="AC24" i="10"/>
  <c r="H24" i="10"/>
  <c r="R24" i="10"/>
  <c r="AP69" i="10"/>
  <c r="AT69" i="10" s="1"/>
  <c r="AN69" i="10"/>
  <c r="AR69" i="10" s="1"/>
  <c r="AD24" i="10"/>
  <c r="AQ69" i="10"/>
  <c r="AU69" i="10" s="1"/>
  <c r="AO69" i="10"/>
  <c r="AS69" i="10" s="1"/>
  <c r="Z24" i="10"/>
  <c r="AG24" i="10"/>
  <c r="S24" i="10"/>
  <c r="AA24" i="10"/>
  <c r="P24" i="10"/>
  <c r="AM24" i="10"/>
  <c r="J24" i="10"/>
  <c r="V24" i="10"/>
  <c r="AH24" i="10"/>
  <c r="AK24" i="10"/>
  <c r="N24" i="10"/>
  <c r="Q24" i="10"/>
  <c r="W24" i="10"/>
  <c r="AB24" i="10"/>
  <c r="K24" i="10"/>
  <c r="I24" i="10"/>
  <c r="L24" i="10"/>
  <c r="T24" i="10"/>
  <c r="AL24" i="10"/>
  <c r="O24" i="10"/>
  <c r="U24" i="10"/>
  <c r="M24" i="10"/>
  <c r="AF24" i="10"/>
  <c r="AE24" i="10"/>
  <c r="AI24" i="10"/>
  <c r="A13" i="10"/>
  <c r="B13" i="10" s="1"/>
  <c r="T44" i="10" s="1"/>
  <c r="A33" i="9"/>
  <c r="B33" i="9" s="1"/>
  <c r="AL77" i="9" s="1"/>
  <c r="B45" i="9"/>
  <c r="U33" i="9"/>
  <c r="U35" i="9" s="1"/>
  <c r="H58" i="9"/>
  <c r="AB58" i="9"/>
  <c r="AB60" i="9" s="1"/>
  <c r="S58" i="9"/>
  <c r="S60" i="9" s="1"/>
  <c r="AF58" i="9"/>
  <c r="AH33" i="9"/>
  <c r="AH35" i="9" s="1"/>
  <c r="AJ33" i="9"/>
  <c r="AJ35" i="9" s="1"/>
  <c r="P33" i="9"/>
  <c r="AG33" i="9"/>
  <c r="AG35" i="9" s="1"/>
  <c r="AD58" i="9"/>
  <c r="AD60" i="9" s="1"/>
  <c r="N58" i="9"/>
  <c r="N60" i="9" s="1"/>
  <c r="AM58" i="9"/>
  <c r="AM60" i="9" s="1"/>
  <c r="W58" i="9"/>
  <c r="W60" i="9" s="1"/>
  <c r="O58" i="9"/>
  <c r="O60" i="9" s="1"/>
  <c r="Z33" i="9"/>
  <c r="Z35" i="9" s="1"/>
  <c r="N33" i="9"/>
  <c r="N35" i="9" s="1"/>
  <c r="AM33" i="9"/>
  <c r="AM35" i="9" s="1"/>
  <c r="AA33" i="9"/>
  <c r="AA35" i="9" s="1"/>
  <c r="AC33" i="9"/>
  <c r="AC35" i="9" s="1"/>
  <c r="AJ58" i="9"/>
  <c r="AJ60" i="9" s="1"/>
  <c r="Y58" i="9"/>
  <c r="Y60" i="9" s="1"/>
  <c r="T58" i="9"/>
  <c r="T60" i="9" s="1"/>
  <c r="AI58" i="9"/>
  <c r="AI60" i="9" s="1"/>
  <c r="AE33" i="9"/>
  <c r="AE35" i="9" s="1"/>
  <c r="AL33" i="9"/>
  <c r="AL35" i="9" s="1"/>
  <c r="I33" i="9"/>
  <c r="I35" i="9" s="1"/>
  <c r="AI33" i="9"/>
  <c r="AI35" i="9" s="1"/>
  <c r="O33" i="9"/>
  <c r="O35" i="9" s="1"/>
  <c r="AE58" i="9"/>
  <c r="AE60" i="9" s="1"/>
  <c r="L58" i="9"/>
  <c r="L60" i="9" s="1"/>
  <c r="V58" i="9"/>
  <c r="V60" i="9" s="1"/>
  <c r="AL58" i="9"/>
  <c r="AL60" i="9" s="1"/>
  <c r="AB33" i="9"/>
  <c r="AB35" i="9" s="1"/>
  <c r="J33" i="9"/>
  <c r="J35" i="9" s="1"/>
  <c r="X33" i="9"/>
  <c r="AK33" i="9"/>
  <c r="AK35" i="9" s="1"/>
  <c r="U58" i="9"/>
  <c r="U60" i="9" s="1"/>
  <c r="H33" i="9"/>
  <c r="AA58" i="9"/>
  <c r="AA60" i="9" s="1"/>
  <c r="R58" i="9"/>
  <c r="R60" i="9" s="1"/>
  <c r="M58" i="9"/>
  <c r="M60" i="9" s="1"/>
  <c r="X58" i="9"/>
  <c r="AD33" i="9"/>
  <c r="AD35" i="9" s="1"/>
  <c r="W33" i="9"/>
  <c r="W35" i="9" s="1"/>
  <c r="K33" i="9"/>
  <c r="K35" i="9" s="1"/>
  <c r="Q33" i="9"/>
  <c r="Q35" i="9" s="1"/>
  <c r="Q58" i="9"/>
  <c r="Q60" i="9" s="1"/>
  <c r="J58" i="9"/>
  <c r="J60" i="9" s="1"/>
  <c r="AC58" i="9"/>
  <c r="AC60" i="9" s="1"/>
  <c r="AG58" i="9"/>
  <c r="AG60" i="9" s="1"/>
  <c r="AH58" i="9"/>
  <c r="AH60" i="9" s="1"/>
  <c r="Y33" i="9"/>
  <c r="Y35" i="9" s="1"/>
  <c r="L33" i="9"/>
  <c r="L35" i="9" s="1"/>
  <c r="S33" i="9"/>
  <c r="S35" i="9" s="1"/>
  <c r="T33" i="9"/>
  <c r="T35" i="9" s="1"/>
  <c r="P58" i="9"/>
  <c r="AK58" i="9"/>
  <c r="AK60" i="9" s="1"/>
  <c r="K58" i="9"/>
  <c r="K60" i="9" s="1"/>
  <c r="I58" i="9"/>
  <c r="I60" i="9" s="1"/>
  <c r="Z58" i="9"/>
  <c r="Z60" i="9" s="1"/>
  <c r="V33" i="9"/>
  <c r="V35" i="9" s="1"/>
  <c r="M33" i="9"/>
  <c r="M35" i="9" s="1"/>
  <c r="AF33" i="9"/>
  <c r="R33" i="9"/>
  <c r="R35" i="9" s="1"/>
  <c r="AO57" i="9"/>
  <c r="AS57" i="9" s="1"/>
  <c r="AQ57" i="9"/>
  <c r="AU57" i="9" s="1"/>
  <c r="AN32" i="9"/>
  <c r="AR32" i="9" s="1"/>
  <c r="AO32" i="9"/>
  <c r="AS32" i="9" s="1"/>
  <c r="AN57" i="9"/>
  <c r="AR57" i="9" s="1"/>
  <c r="AP57" i="9"/>
  <c r="AT57" i="9" s="1"/>
  <c r="AP32" i="9"/>
  <c r="AT32" i="9" s="1"/>
  <c r="AQ32" i="9"/>
  <c r="AU32" i="9" s="1"/>
  <c r="T78" i="9" a="1"/>
  <c r="AB17" i="9" l="1"/>
  <c r="I17" i="9"/>
  <c r="X17" i="9"/>
  <c r="Y17" i="9"/>
  <c r="H17" i="9"/>
  <c r="AL17" i="9"/>
  <c r="Q17" i="9"/>
  <c r="P17" i="9"/>
  <c r="N17" i="9"/>
  <c r="M17" i="9"/>
  <c r="W17" i="9"/>
  <c r="AJ17" i="9"/>
  <c r="J17" i="9"/>
  <c r="AI17" i="9"/>
  <c r="AH17" i="9"/>
  <c r="R17" i="9"/>
  <c r="AM17" i="9"/>
  <c r="U17" i="9"/>
  <c r="AK17" i="9"/>
  <c r="S17" i="9"/>
  <c r="AG17" i="9"/>
  <c r="O17" i="9"/>
  <c r="K17" i="9"/>
  <c r="T17" i="9"/>
  <c r="AD17" i="9"/>
  <c r="V17" i="9"/>
  <c r="AF17" i="9"/>
  <c r="AE17" i="9"/>
  <c r="AC17" i="9"/>
  <c r="AA17" i="9"/>
  <c r="Z17" i="9"/>
  <c r="L17" i="9"/>
  <c r="U64" i="10"/>
  <c r="N64" i="10"/>
  <c r="P64" i="10"/>
  <c r="R64" i="10"/>
  <c r="K64" i="10"/>
  <c r="H64" i="10"/>
  <c r="Z64" i="10"/>
  <c r="Q64" i="10"/>
  <c r="AK64" i="10"/>
  <c r="S64" i="10"/>
  <c r="Y64" i="10"/>
  <c r="AC64" i="10"/>
  <c r="J64" i="10"/>
  <c r="AI64" i="10"/>
  <c r="AM64" i="10"/>
  <c r="W64" i="10"/>
  <c r="AE64" i="10"/>
  <c r="AB64" i="10"/>
  <c r="V64" i="10"/>
  <c r="L64" i="10"/>
  <c r="X64" i="10"/>
  <c r="M64" i="10"/>
  <c r="AH64" i="10"/>
  <c r="AG64" i="10"/>
  <c r="I64" i="10"/>
  <c r="AJ64" i="10"/>
  <c r="AA64" i="10"/>
  <c r="O64" i="10"/>
  <c r="AL64" i="10"/>
  <c r="AD64" i="10"/>
  <c r="T64" i="10"/>
  <c r="AF64" i="10"/>
  <c r="AV69" i="10"/>
  <c r="L77" i="9"/>
  <c r="T77" i="9"/>
  <c r="AO24" i="10"/>
  <c r="AS24" i="10" s="1"/>
  <c r="I77" i="9"/>
  <c r="AF77" i="9"/>
  <c r="AG77" i="9"/>
  <c r="AP24" i="10"/>
  <c r="AT24" i="10" s="1"/>
  <c r="AJ77" i="9"/>
  <c r="Y77" i="9"/>
  <c r="P77" i="9"/>
  <c r="AD77" i="9"/>
  <c r="Q77" i="9"/>
  <c r="S44" i="10"/>
  <c r="AB44" i="10"/>
  <c r="U77" i="9"/>
  <c r="H77" i="9"/>
  <c r="V44" i="10"/>
  <c r="AN24" i="10"/>
  <c r="AR24" i="10" s="1"/>
  <c r="K77" i="9"/>
  <c r="AF44" i="10"/>
  <c r="AC44" i="10"/>
  <c r="W44" i="10"/>
  <c r="Q44" i="10"/>
  <c r="H44" i="10"/>
  <c r="O44" i="10"/>
  <c r="AK44" i="10"/>
  <c r="M44" i="10"/>
  <c r="AG44" i="10"/>
  <c r="X44" i="10"/>
  <c r="K44" i="10"/>
  <c r="I44" i="10"/>
  <c r="J44" i="10"/>
  <c r="P44" i="10"/>
  <c r="AD44" i="10"/>
  <c r="AM44" i="10"/>
  <c r="L44" i="10"/>
  <c r="AJ44" i="10"/>
  <c r="AH44" i="10"/>
  <c r="AE44" i="10"/>
  <c r="N44" i="10"/>
  <c r="AQ24" i="10"/>
  <c r="AU24" i="10" s="1"/>
  <c r="R44" i="10"/>
  <c r="AL44" i="10"/>
  <c r="Z44" i="10"/>
  <c r="AI44" i="10"/>
  <c r="U44" i="10"/>
  <c r="Y44" i="10"/>
  <c r="AA44" i="10"/>
  <c r="AE77" i="9"/>
  <c r="AA77" i="9"/>
  <c r="X77" i="9"/>
  <c r="O77" i="9"/>
  <c r="J77" i="9"/>
  <c r="Z77" i="9"/>
  <c r="AK77" i="9"/>
  <c r="R77" i="9"/>
  <c r="AH77" i="9"/>
  <c r="S77" i="9"/>
  <c r="AI77" i="9"/>
  <c r="W77" i="9"/>
  <c r="V77" i="9"/>
  <c r="AM77" i="9"/>
  <c r="AB77" i="9"/>
  <c r="N77" i="9"/>
  <c r="M77" i="9"/>
  <c r="AC77" i="9"/>
  <c r="T78" i="9"/>
  <c r="T80" i="9" s="1"/>
  <c r="P60" i="9"/>
  <c r="AO60" i="9" s="1"/>
  <c r="AS60" i="9" s="1"/>
  <c r="AO58" i="9"/>
  <c r="AS58" i="9" s="1"/>
  <c r="P35" i="9"/>
  <c r="AO35" i="9" s="1"/>
  <c r="AS35" i="9" s="1"/>
  <c r="AO33" i="9"/>
  <c r="AS33" i="9" s="1"/>
  <c r="AF35" i="9"/>
  <c r="AQ35" i="9" s="1"/>
  <c r="AU35" i="9" s="1"/>
  <c r="AQ33" i="9"/>
  <c r="AU33" i="9" s="1"/>
  <c r="AV57" i="9"/>
  <c r="AF60" i="9"/>
  <c r="AQ60" i="9" s="1"/>
  <c r="AU60" i="9" s="1"/>
  <c r="AQ58" i="9"/>
  <c r="AU58" i="9" s="1"/>
  <c r="AV32" i="9"/>
  <c r="AP33" i="9"/>
  <c r="AT33" i="9" s="1"/>
  <c r="X35" i="9"/>
  <c r="AP35" i="9" s="1"/>
  <c r="AT35" i="9" s="1"/>
  <c r="H35" i="9"/>
  <c r="AN35" i="9" s="1"/>
  <c r="AR35" i="9" s="1"/>
  <c r="AN33" i="9"/>
  <c r="AR33" i="9" s="1"/>
  <c r="X60" i="9"/>
  <c r="AP60" i="9" s="1"/>
  <c r="AT60" i="9" s="1"/>
  <c r="AP58" i="9"/>
  <c r="AT58" i="9" s="1"/>
  <c r="H60" i="9"/>
  <c r="AN60" i="9" s="1"/>
  <c r="AR60" i="9" s="1"/>
  <c r="AN58" i="9"/>
  <c r="AR58" i="9" s="1"/>
  <c r="AK18" i="9" a="1"/>
  <c r="K78" i="9" a="1"/>
  <c r="U78" i="9" a="1"/>
  <c r="P18" i="9" a="1"/>
  <c r="N78" i="9" a="1"/>
  <c r="S18" i="9" a="1"/>
  <c r="AL18" i="9" a="1"/>
  <c r="I18" i="9" a="1"/>
  <c r="R78" i="9" a="1"/>
  <c r="Z18" i="9" a="1"/>
  <c r="S78" i="9" a="1"/>
  <c r="Y78" i="9" a="1"/>
  <c r="AG78" i="9" a="1"/>
  <c r="AM18" i="9" a="1"/>
  <c r="AJ18" i="9" a="1"/>
  <c r="M78" i="9" a="1"/>
  <c r="AE78" i="9" a="1"/>
  <c r="K18" i="9" a="1"/>
  <c r="AE18" i="9" a="1"/>
  <c r="AB18" i="9" a="1"/>
  <c r="Y18" i="9" a="1"/>
  <c r="Z78" i="9" a="1"/>
  <c r="R18" i="9" a="1"/>
  <c r="J18" i="9" a="1"/>
  <c r="M18" i="9" a="1"/>
  <c r="U18" i="9" a="1"/>
  <c r="AK78" i="9" a="1"/>
  <c r="H78" i="9" a="1"/>
  <c r="P78" i="9" a="1"/>
  <c r="AG18" i="9" a="1"/>
  <c r="AD18" i="9" a="1"/>
  <c r="AD78" i="9" a="1"/>
  <c r="X78" i="9" a="1"/>
  <c r="V78" i="9" a="1"/>
  <c r="AC18" i="9" a="1"/>
  <c r="AA18" i="9" a="1"/>
  <c r="AL78" i="9" a="1"/>
  <c r="V18" i="9" a="1"/>
  <c r="I78" i="9" a="1"/>
  <c r="AJ78" i="9" a="1"/>
  <c r="AI18" i="9" a="1"/>
  <c r="AI78" i="9" a="1"/>
  <c r="X18" i="9" a="1"/>
  <c r="J78" i="9" a="1"/>
  <c r="AC78" i="9" a="1"/>
  <c r="AH78" i="9" a="1"/>
  <c r="W18" i="9" a="1"/>
  <c r="Q78" i="9" a="1"/>
  <c r="AA78" i="9" a="1"/>
  <c r="AF78" i="9" a="1"/>
  <c r="AF18" i="9" a="1"/>
  <c r="T18" i="9" a="1"/>
  <c r="O18" i="9" a="1"/>
  <c r="L78" i="9" a="1"/>
  <c r="L18" i="9" a="1"/>
  <c r="N18" i="9" a="1"/>
  <c r="O78" i="9" a="1"/>
  <c r="Q18" i="9" a="1"/>
  <c r="AM78" i="9" a="1"/>
  <c r="H18" i="9" a="1"/>
  <c r="W78" i="9" a="1"/>
  <c r="AB78" i="9" a="1"/>
  <c r="AH18" i="9" a="1"/>
  <c r="AN64" i="10" l="1"/>
  <c r="AR64" i="10" s="1"/>
  <c r="Z18" i="9"/>
  <c r="Z20" i="9" s="1"/>
  <c r="AH18" i="9"/>
  <c r="AH20" i="9" s="1"/>
  <c r="AF18" i="9"/>
  <c r="AD18" i="9"/>
  <c r="AD20" i="9" s="1"/>
  <c r="H18" i="9"/>
  <c r="Y18" i="9"/>
  <c r="Y20" i="9" s="1"/>
  <c r="P18" i="9"/>
  <c r="AE18" i="9"/>
  <c r="AE20" i="9" s="1"/>
  <c r="I18" i="9"/>
  <c r="I20" i="9" s="1"/>
  <c r="Q18" i="9"/>
  <c r="Q20" i="9" s="1"/>
  <c r="K18" i="9"/>
  <c r="K20" i="9" s="1"/>
  <c r="O18" i="9"/>
  <c r="O20" i="9" s="1"/>
  <c r="X18" i="9"/>
  <c r="V18" i="9"/>
  <c r="V20" i="9" s="1"/>
  <c r="AC18" i="9"/>
  <c r="AC20" i="9" s="1"/>
  <c r="T18" i="9"/>
  <c r="T20" i="9" s="1"/>
  <c r="M18" i="9"/>
  <c r="M20" i="9" s="1"/>
  <c r="AG18" i="9"/>
  <c r="AG20" i="9" s="1"/>
  <c r="R18" i="9"/>
  <c r="R20" i="9" s="1"/>
  <c r="AM18" i="9"/>
  <c r="AM20" i="9" s="1"/>
  <c r="N18" i="9"/>
  <c r="N20" i="9" s="1"/>
  <c r="S18" i="9"/>
  <c r="S20" i="9" s="1"/>
  <c r="AK18" i="9"/>
  <c r="AK20" i="9" s="1"/>
  <c r="AL18" i="9"/>
  <c r="AL20" i="9" s="1"/>
  <c r="AJ18" i="9"/>
  <c r="AJ20" i="9" s="1"/>
  <c r="AI18" i="9"/>
  <c r="AI20" i="9" s="1"/>
  <c r="AA18" i="9"/>
  <c r="AA20" i="9" s="1"/>
  <c r="W18" i="9"/>
  <c r="W20" i="9" s="1"/>
  <c r="L18" i="9"/>
  <c r="L20" i="9" s="1"/>
  <c r="U18" i="9"/>
  <c r="U20" i="9" s="1"/>
  <c r="AB18" i="9"/>
  <c r="AB20" i="9" s="1"/>
  <c r="J18" i="9"/>
  <c r="J20" i="9" s="1"/>
  <c r="AQ64" i="10"/>
  <c r="AU64" i="10" s="1"/>
  <c r="AO17" i="9"/>
  <c r="AS17" i="9" s="1"/>
  <c r="AP64" i="10"/>
  <c r="AT64" i="10" s="1"/>
  <c r="AN17" i="9"/>
  <c r="AR17" i="9" s="1"/>
  <c r="AO64" i="10"/>
  <c r="AS64" i="10" s="1"/>
  <c r="AQ17" i="9"/>
  <c r="AU17" i="9" s="1"/>
  <c r="AP17" i="9"/>
  <c r="AT17" i="9" s="1"/>
  <c r="O78" i="9"/>
  <c r="O80" i="9" s="1"/>
  <c r="N78" i="9"/>
  <c r="N80" i="9" s="1"/>
  <c r="AH78" i="9"/>
  <c r="AH80" i="9" s="1"/>
  <c r="W78" i="9"/>
  <c r="W80" i="9" s="1"/>
  <c r="Z78" i="9"/>
  <c r="Z80" i="9" s="1"/>
  <c r="AP44" i="10"/>
  <c r="AT44" i="10" s="1"/>
  <c r="AV24" i="10"/>
  <c r="AQ44" i="10"/>
  <c r="AU44" i="10" s="1"/>
  <c r="AP77" i="9"/>
  <c r="AT77" i="9" s="1"/>
  <c r="L78" i="9"/>
  <c r="L80" i="9" s="1"/>
  <c r="AD78" i="9"/>
  <c r="AD80" i="9" s="1"/>
  <c r="AM78" i="9"/>
  <c r="AM80" i="9" s="1"/>
  <c r="R78" i="9"/>
  <c r="R80" i="9" s="1"/>
  <c r="V78" i="9"/>
  <c r="V80" i="9" s="1"/>
  <c r="AI78" i="9"/>
  <c r="AI80" i="9" s="1"/>
  <c r="Y78" i="9"/>
  <c r="Y80" i="9" s="1"/>
  <c r="AE78" i="9"/>
  <c r="AE80" i="9" s="1"/>
  <c r="AN44" i="10"/>
  <c r="AR44" i="10" s="1"/>
  <c r="AO44" i="10"/>
  <c r="AS44" i="10" s="1"/>
  <c r="AN77" i="9"/>
  <c r="AR77" i="9" s="1"/>
  <c r="S78" i="9"/>
  <c r="S80" i="9" s="1"/>
  <c r="H78" i="9"/>
  <c r="H80" i="9" s="1"/>
  <c r="X78" i="9"/>
  <c r="X80" i="9" s="1"/>
  <c r="AC78" i="9"/>
  <c r="AC80" i="9" s="1"/>
  <c r="AL78" i="9"/>
  <c r="AL80" i="9" s="1"/>
  <c r="I78" i="9"/>
  <c r="I80" i="9" s="1"/>
  <c r="M78" i="9"/>
  <c r="M80" i="9" s="1"/>
  <c r="AV60" i="9"/>
  <c r="A44" i="9" s="1"/>
  <c r="AQ77" i="9"/>
  <c r="AU77" i="9" s="1"/>
  <c r="AO77" i="9"/>
  <c r="AS77" i="9" s="1"/>
  <c r="AB78" i="9"/>
  <c r="AB80" i="9" s="1"/>
  <c r="K78" i="9"/>
  <c r="K80" i="9" s="1"/>
  <c r="J78" i="9"/>
  <c r="J80" i="9" s="1"/>
  <c r="AA78" i="9"/>
  <c r="AA80" i="9" s="1"/>
  <c r="U78" i="9"/>
  <c r="U80" i="9" s="1"/>
  <c r="AK78" i="9"/>
  <c r="AK80" i="9" s="1"/>
  <c r="AG78" i="9"/>
  <c r="AG80" i="9" s="1"/>
  <c r="P78" i="9"/>
  <c r="P80" i="9" s="1"/>
  <c r="AJ78" i="9"/>
  <c r="AJ80" i="9" s="1"/>
  <c r="Q78" i="9"/>
  <c r="Q80" i="9" s="1"/>
  <c r="AF78" i="9"/>
  <c r="AF80" i="9" s="1"/>
  <c r="AV33" i="9"/>
  <c r="AV35" i="9"/>
  <c r="A35" i="9" s="1"/>
  <c r="AV58" i="9"/>
  <c r="AV64" i="10" l="1"/>
  <c r="AO18" i="9"/>
  <c r="AS18" i="9" s="1"/>
  <c r="P20" i="9"/>
  <c r="AO20" i="9" s="1"/>
  <c r="AS20" i="9" s="1"/>
  <c r="AV17" i="9"/>
  <c r="X20" i="9"/>
  <c r="AP20" i="9" s="1"/>
  <c r="AT20" i="9" s="1"/>
  <c r="AP18" i="9"/>
  <c r="AT18" i="9" s="1"/>
  <c r="AN18" i="9"/>
  <c r="AR18" i="9" s="1"/>
  <c r="H20" i="9"/>
  <c r="AN20" i="9" s="1"/>
  <c r="AR20" i="9" s="1"/>
  <c r="AQ18" i="9"/>
  <c r="AU18" i="9" s="1"/>
  <c r="AF20" i="9"/>
  <c r="AQ20" i="9" s="1"/>
  <c r="AU20" i="9" s="1"/>
  <c r="AV44" i="10"/>
  <c r="AN80" i="9"/>
  <c r="AR80" i="9" s="1"/>
  <c r="B44" i="9"/>
  <c r="AV77" i="9"/>
  <c r="A3" i="10"/>
  <c r="B3" i="10" s="1"/>
  <c r="T4" i="10" s="1"/>
  <c r="AO78" i="9"/>
  <c r="AS78" i="9" s="1"/>
  <c r="AQ80" i="9"/>
  <c r="AU80" i="9" s="1"/>
  <c r="A12" i="10"/>
  <c r="B12" i="10" s="1"/>
  <c r="A25" i="9"/>
  <c r="B25" i="9" s="1"/>
  <c r="P37" i="9" s="1"/>
  <c r="AO80" i="9"/>
  <c r="AS80" i="9" s="1"/>
  <c r="AP78" i="9"/>
  <c r="AT78" i="9" s="1"/>
  <c r="AP80" i="9"/>
  <c r="AT80" i="9" s="1"/>
  <c r="AN78" i="9"/>
  <c r="AR78" i="9" s="1"/>
  <c r="AQ78" i="9"/>
  <c r="AU78" i="9" s="1"/>
  <c r="B35" i="9"/>
  <c r="AD38" i="9" a="1"/>
  <c r="AV20" i="9" l="1"/>
  <c r="A34" i="9" s="1"/>
  <c r="B34" i="9" s="1"/>
  <c r="AV18" i="9"/>
  <c r="R37" i="9"/>
  <c r="J37" i="9"/>
  <c r="K37" i="9"/>
  <c r="AA37" i="9"/>
  <c r="AJ37" i="9"/>
  <c r="I37" i="9"/>
  <c r="AF37" i="9"/>
  <c r="AG37" i="9"/>
  <c r="AI37" i="9"/>
  <c r="X37" i="9"/>
  <c r="Y37" i="9"/>
  <c r="U37" i="9"/>
  <c r="AM37" i="9"/>
  <c r="AK37" i="9"/>
  <c r="AB37" i="9"/>
  <c r="V37" i="9"/>
  <c r="S37" i="9"/>
  <c r="O37" i="9"/>
  <c r="AC37" i="9"/>
  <c r="H37" i="9"/>
  <c r="AD37" i="9"/>
  <c r="AH37" i="9"/>
  <c r="W37" i="9"/>
  <c r="K4" i="10"/>
  <c r="N4" i="10"/>
  <c r="H4" i="10"/>
  <c r="Q4" i="10"/>
  <c r="V4" i="10"/>
  <c r="AJ4" i="10"/>
  <c r="AG4" i="10"/>
  <c r="AV80" i="9"/>
  <c r="A49" i="9" s="1"/>
  <c r="A17" i="10" s="1"/>
  <c r="AD4" i="10"/>
  <c r="AI4" i="10"/>
  <c r="A26" i="10"/>
  <c r="B26" i="10" s="1"/>
  <c r="R42" i="10" s="1"/>
  <c r="AE4" i="10"/>
  <c r="AK4" i="10"/>
  <c r="AF4" i="10"/>
  <c r="L37" i="9"/>
  <c r="Q37" i="9"/>
  <c r="AE37" i="9"/>
  <c r="N37" i="9"/>
  <c r="S4" i="10"/>
  <c r="AL4" i="10"/>
  <c r="R4" i="10"/>
  <c r="Z4" i="10"/>
  <c r="U4" i="10"/>
  <c r="X4" i="10"/>
  <c r="AM4" i="10"/>
  <c r="M37" i="9"/>
  <c r="T37" i="9"/>
  <c r="Z37" i="9"/>
  <c r="AL37" i="9"/>
  <c r="W4" i="10"/>
  <c r="Y4" i="10"/>
  <c r="I4" i="10"/>
  <c r="AA4" i="10"/>
  <c r="AB4" i="10"/>
  <c r="AC4" i="10"/>
  <c r="L4" i="10"/>
  <c r="O4" i="10"/>
  <c r="AH4" i="10"/>
  <c r="J4" i="10"/>
  <c r="M4" i="10"/>
  <c r="P4" i="10"/>
  <c r="AV78" i="9"/>
  <c r="N59" i="10"/>
  <c r="AE59" i="10"/>
  <c r="AJ59" i="10"/>
  <c r="AB59" i="10"/>
  <c r="AF59" i="10"/>
  <c r="T59" i="10"/>
  <c r="U59" i="10"/>
  <c r="Z59" i="10"/>
  <c r="X59" i="10"/>
  <c r="J59" i="10"/>
  <c r="AI59" i="10"/>
  <c r="Y59" i="10"/>
  <c r="P59" i="10"/>
  <c r="AC59" i="10"/>
  <c r="R59" i="10"/>
  <c r="L59" i="10"/>
  <c r="H59" i="10"/>
  <c r="S59" i="10"/>
  <c r="AH59" i="10"/>
  <c r="K59" i="10"/>
  <c r="AL59" i="10"/>
  <c r="AK59" i="10"/>
  <c r="I59" i="10"/>
  <c r="O59" i="10"/>
  <c r="AD59" i="10"/>
  <c r="AA59" i="10"/>
  <c r="AM59" i="10"/>
  <c r="AG59" i="10"/>
  <c r="V59" i="10"/>
  <c r="Q59" i="10"/>
  <c r="W59" i="10"/>
  <c r="M59" i="10"/>
  <c r="AD38" i="9"/>
  <c r="AD40" i="9" s="1"/>
  <c r="AJ38" i="9" a="1"/>
  <c r="Q38" i="9" a="1"/>
  <c r="V38" i="9" a="1"/>
  <c r="W38" i="9" a="1"/>
  <c r="M38" i="9" a="1"/>
  <c r="T38" i="9" a="1"/>
  <c r="AE38" i="9" a="1"/>
  <c r="X38" i="9" a="1"/>
  <c r="AM38" i="9" a="1"/>
  <c r="R38" i="9" a="1"/>
  <c r="J38" i="9" a="1"/>
  <c r="AK38" i="9" a="1"/>
  <c r="AA38" i="9" a="1"/>
  <c r="AI38" i="9" a="1"/>
  <c r="AB38" i="9" a="1"/>
  <c r="L38" i="9" a="1"/>
  <c r="N38" i="9" a="1"/>
  <c r="Y38" i="9" a="1"/>
  <c r="K43" i="10" a="1"/>
  <c r="I38" i="9" a="1"/>
  <c r="AG38" i="9" a="1"/>
  <c r="O38" i="9" a="1"/>
  <c r="Z38" i="9" a="1"/>
  <c r="U38" i="9" a="1"/>
  <c r="S38" i="9" a="1"/>
  <c r="P38" i="9" a="1"/>
  <c r="H38" i="9" a="1"/>
  <c r="AF38" i="9" a="1"/>
  <c r="AL38" i="9" a="1"/>
  <c r="AC38" i="9" a="1"/>
  <c r="AH38" i="9" a="1"/>
  <c r="K38" i="9" a="1"/>
  <c r="A2" i="10" l="1"/>
  <c r="AF38" i="9"/>
  <c r="AF40" i="9" s="1"/>
  <c r="I38" i="9"/>
  <c r="I40" i="9" s="1"/>
  <c r="Y38" i="9"/>
  <c r="Y40" i="9" s="1"/>
  <c r="X38" i="9"/>
  <c r="X40" i="9" s="1"/>
  <c r="W42" i="10"/>
  <c r="W38" i="9"/>
  <c r="W40" i="9" s="1"/>
  <c r="R38" i="9"/>
  <c r="R40" i="9" s="1"/>
  <c r="J38" i="9"/>
  <c r="J40" i="9" s="1"/>
  <c r="P38" i="9"/>
  <c r="P40" i="9" s="1"/>
  <c r="S38" i="9"/>
  <c r="S40" i="9" s="1"/>
  <c r="L38" i="9"/>
  <c r="L40" i="9" s="1"/>
  <c r="U38" i="9"/>
  <c r="U40" i="9" s="1"/>
  <c r="AJ38" i="9"/>
  <c r="AJ40" i="9" s="1"/>
  <c r="N38" i="9"/>
  <c r="N40" i="9" s="1"/>
  <c r="V38" i="9"/>
  <c r="V40" i="9" s="1"/>
  <c r="AI38" i="9"/>
  <c r="AI40" i="9" s="1"/>
  <c r="AM38" i="9"/>
  <c r="AM40" i="9" s="1"/>
  <c r="K38" i="9"/>
  <c r="K40" i="9" s="1"/>
  <c r="AC38" i="9"/>
  <c r="AC40" i="9" s="1"/>
  <c r="AL38" i="9"/>
  <c r="AL40" i="9" s="1"/>
  <c r="AG38" i="9"/>
  <c r="AG40" i="9" s="1"/>
  <c r="Q38" i="9"/>
  <c r="Q40" i="9" s="1"/>
  <c r="O38" i="9"/>
  <c r="O40" i="9" s="1"/>
  <c r="AQ37" i="9"/>
  <c r="AU37" i="9" s="1"/>
  <c r="AK38" i="9"/>
  <c r="AK40" i="9" s="1"/>
  <c r="B49" i="9"/>
  <c r="AH42" i="10"/>
  <c r="AF42" i="10"/>
  <c r="AL42" i="10"/>
  <c r="AE42" i="10"/>
  <c r="AC42" i="10"/>
  <c r="AJ42" i="10"/>
  <c r="V42" i="10"/>
  <c r="L42" i="10"/>
  <c r="I42" i="10"/>
  <c r="AM42" i="10"/>
  <c r="O42" i="10"/>
  <c r="K42" i="10"/>
  <c r="AG42" i="10"/>
  <c r="T42" i="10"/>
  <c r="P42" i="10"/>
  <c r="Z42" i="10"/>
  <c r="X42" i="10"/>
  <c r="AB42" i="10"/>
  <c r="AA42" i="10"/>
  <c r="M42" i="10"/>
  <c r="N42" i="10"/>
  <c r="AD42" i="10"/>
  <c r="Y42" i="10"/>
  <c r="U42" i="10"/>
  <c r="Q42" i="10"/>
  <c r="S42" i="10"/>
  <c r="AI42" i="10"/>
  <c r="AK42" i="10"/>
  <c r="J42" i="10"/>
  <c r="H42" i="10"/>
  <c r="AP37" i="9"/>
  <c r="AT37" i="9" s="1"/>
  <c r="AP4" i="10"/>
  <c r="AT4" i="10" s="1"/>
  <c r="AN4" i="10"/>
  <c r="AR4" i="10" s="1"/>
  <c r="AO4" i="10"/>
  <c r="AS4" i="10" s="1"/>
  <c r="AQ4" i="10"/>
  <c r="AU4" i="10" s="1"/>
  <c r="AH38" i="9"/>
  <c r="AH40" i="9" s="1"/>
  <c r="AA38" i="9"/>
  <c r="AA40" i="9" s="1"/>
  <c r="AB38" i="9"/>
  <c r="AB40" i="9" s="1"/>
  <c r="M38" i="9"/>
  <c r="M40" i="9" s="1"/>
  <c r="AE38" i="9"/>
  <c r="AE40" i="9" s="1"/>
  <c r="Z38" i="9"/>
  <c r="Z40" i="9" s="1"/>
  <c r="T38" i="9"/>
  <c r="T40" i="9" s="1"/>
  <c r="H38" i="9"/>
  <c r="H40" i="9" s="1"/>
  <c r="AO37" i="9"/>
  <c r="AS37" i="9" s="1"/>
  <c r="AN37" i="9"/>
  <c r="AR37" i="9" s="1"/>
  <c r="K43" i="10"/>
  <c r="K45" i="10" s="1"/>
  <c r="AN59" i="10"/>
  <c r="AR59" i="10" s="1"/>
  <c r="AP59" i="10"/>
  <c r="AT59" i="10" s="1"/>
  <c r="A30" i="10"/>
  <c r="B30" i="10" s="1"/>
  <c r="B17" i="10"/>
  <c r="AO59" i="10"/>
  <c r="AS59" i="10" s="1"/>
  <c r="AQ59" i="10"/>
  <c r="AU59" i="10" s="1"/>
  <c r="AA43" i="10" a="1"/>
  <c r="T43" i="10" a="1"/>
  <c r="Y43" i="10" a="1"/>
  <c r="O43" i="10" a="1"/>
  <c r="X43" i="10" a="1"/>
  <c r="AF43" i="10" a="1"/>
  <c r="U43" i="10" a="1"/>
  <c r="AD43" i="10" a="1"/>
  <c r="AM43" i="10" a="1"/>
  <c r="AE43" i="10" a="1"/>
  <c r="AJ43" i="10" a="1"/>
  <c r="I43" i="10" a="1"/>
  <c r="Z43" i="10" a="1"/>
  <c r="S43" i="10" a="1"/>
  <c r="P43" i="10" a="1"/>
  <c r="Q43" i="10" a="1"/>
  <c r="AH43" i="10" a="1"/>
  <c r="N43" i="10" a="1"/>
  <c r="J43" i="10" a="1"/>
  <c r="H43" i="10" a="1"/>
  <c r="AB43" i="10" a="1"/>
  <c r="AK43" i="10" a="1"/>
  <c r="L43" i="10" a="1"/>
  <c r="V43" i="10" a="1"/>
  <c r="M43" i="10" a="1"/>
  <c r="W43" i="10" a="1"/>
  <c r="AC43" i="10" a="1"/>
  <c r="R43" i="10" a="1"/>
  <c r="AL43" i="10" a="1"/>
  <c r="AG43" i="10" a="1"/>
  <c r="AI43" i="10" a="1"/>
  <c r="A18" i="10" l="1"/>
  <c r="B18" i="10" s="1"/>
  <c r="B2" i="10"/>
  <c r="P43" i="10"/>
  <c r="P45" i="10" s="1"/>
  <c r="AQ42" i="10"/>
  <c r="AU42" i="10" s="1"/>
  <c r="AO40" i="9"/>
  <c r="AS40" i="9" s="1"/>
  <c r="Y43" i="10"/>
  <c r="Y45" i="10" s="1"/>
  <c r="AA43" i="10"/>
  <c r="AA45" i="10" s="1"/>
  <c r="AP42" i="10"/>
  <c r="AT42" i="10" s="1"/>
  <c r="AE43" i="10"/>
  <c r="AE45" i="10" s="1"/>
  <c r="AO42" i="10"/>
  <c r="AS42" i="10" s="1"/>
  <c r="AO38" i="9"/>
  <c r="AS38" i="9" s="1"/>
  <c r="AB43" i="10"/>
  <c r="AB45" i="10" s="1"/>
  <c r="T43" i="10"/>
  <c r="T45" i="10" s="1"/>
  <c r="H43" i="10"/>
  <c r="H45" i="10" s="1"/>
  <c r="L43" i="10"/>
  <c r="L45" i="10" s="1"/>
  <c r="U43" i="10"/>
  <c r="U45" i="10" s="1"/>
  <c r="AF43" i="10"/>
  <c r="AF45" i="10" s="1"/>
  <c r="J43" i="10"/>
  <c r="J45" i="10" s="1"/>
  <c r="Q43" i="10"/>
  <c r="Q45" i="10" s="1"/>
  <c r="AH43" i="10"/>
  <c r="AH45" i="10" s="1"/>
  <c r="N43" i="10"/>
  <c r="N45" i="10" s="1"/>
  <c r="S43" i="10"/>
  <c r="S45" i="10" s="1"/>
  <c r="AK43" i="10"/>
  <c r="AK45" i="10" s="1"/>
  <c r="R43" i="10"/>
  <c r="R45" i="10" s="1"/>
  <c r="I43" i="10"/>
  <c r="I45" i="10" s="1"/>
  <c r="O43" i="10"/>
  <c r="O45" i="10" s="1"/>
  <c r="AG43" i="10"/>
  <c r="AG45" i="10" s="1"/>
  <c r="W43" i="10"/>
  <c r="W45" i="10" s="1"/>
  <c r="M43" i="10"/>
  <c r="M45" i="10" s="1"/>
  <c r="AC43" i="10"/>
  <c r="AC45" i="10" s="1"/>
  <c r="AI43" i="10"/>
  <c r="AI45" i="10" s="1"/>
  <c r="AM43" i="10"/>
  <c r="AM45" i="10" s="1"/>
  <c r="Z43" i="10"/>
  <c r="Z45" i="10" s="1"/>
  <c r="V43" i="10"/>
  <c r="V45" i="10" s="1"/>
  <c r="AD43" i="10"/>
  <c r="AD45" i="10" s="1"/>
  <c r="AL43" i="10"/>
  <c r="AL45" i="10" s="1"/>
  <c r="AJ43" i="10"/>
  <c r="AJ45" i="10" s="1"/>
  <c r="X43" i="10"/>
  <c r="X45" i="10" s="1"/>
  <c r="AN42" i="10"/>
  <c r="AR42" i="10" s="1"/>
  <c r="AV37" i="9"/>
  <c r="AQ38" i="9"/>
  <c r="AU38" i="9" s="1"/>
  <c r="AQ40" i="9"/>
  <c r="AU40" i="9" s="1"/>
  <c r="AV4" i="10"/>
  <c r="AP38" i="9"/>
  <c r="AT38" i="9" s="1"/>
  <c r="AP40" i="9"/>
  <c r="AT40" i="9" s="1"/>
  <c r="AN38" i="9"/>
  <c r="AR38" i="9" s="1"/>
  <c r="AN40" i="9"/>
  <c r="AR40" i="9" s="1"/>
  <c r="AL62" i="10"/>
  <c r="AM62" i="10"/>
  <c r="AE62" i="10"/>
  <c r="Y62" i="10"/>
  <c r="AD62" i="10"/>
  <c r="AC62" i="10"/>
  <c r="Q62" i="10"/>
  <c r="H62" i="10"/>
  <c r="V62" i="10"/>
  <c r="T62" i="10"/>
  <c r="AH62" i="10"/>
  <c r="X62" i="10"/>
  <c r="N62" i="10"/>
  <c r="K62" i="10"/>
  <c r="M62" i="10"/>
  <c r="AK62" i="10"/>
  <c r="S62" i="10"/>
  <c r="P62" i="10"/>
  <c r="AJ62" i="10"/>
  <c r="Z62" i="10"/>
  <c r="AG62" i="10"/>
  <c r="AI62" i="10"/>
  <c r="I62" i="10"/>
  <c r="AA62" i="10"/>
  <c r="O62" i="10"/>
  <c r="L62" i="10"/>
  <c r="W62" i="10"/>
  <c r="J62" i="10"/>
  <c r="R62" i="10"/>
  <c r="AF62" i="10"/>
  <c r="AB62" i="10"/>
  <c r="U62" i="10"/>
  <c r="AV59" i="10"/>
  <c r="AG79" i="10"/>
  <c r="AM79" i="10"/>
  <c r="K79" i="10"/>
  <c r="AB79" i="10"/>
  <c r="Y79" i="10"/>
  <c r="AC79" i="10"/>
  <c r="AK79" i="10"/>
  <c r="N79" i="10"/>
  <c r="Q79" i="10"/>
  <c r="S79" i="10"/>
  <c r="W79" i="10"/>
  <c r="AI79" i="10"/>
  <c r="I79" i="10"/>
  <c r="AH79" i="10"/>
  <c r="J79" i="10"/>
  <c r="AA79" i="10"/>
  <c r="H79" i="10"/>
  <c r="AF79" i="10"/>
  <c r="V79" i="10"/>
  <c r="AE79" i="10"/>
  <c r="T79" i="10"/>
  <c r="Z79" i="10"/>
  <c r="X79" i="10"/>
  <c r="L79" i="10"/>
  <c r="R79" i="10"/>
  <c r="M79" i="10"/>
  <c r="O79" i="10"/>
  <c r="P79" i="10"/>
  <c r="AL79" i="10"/>
  <c r="AD79" i="10"/>
  <c r="AJ79" i="10"/>
  <c r="U79" i="10"/>
  <c r="AA63" i="10" a="1"/>
  <c r="Q63" i="10" a="1"/>
  <c r="U63" i="10" a="1"/>
  <c r="H63" i="10" a="1"/>
  <c r="O63" i="10" a="1"/>
  <c r="X63" i="10" a="1"/>
  <c r="V63" i="10" a="1"/>
  <c r="AJ63" i="10" a="1"/>
  <c r="W63" i="10" a="1"/>
  <c r="AH63" i="10" a="1"/>
  <c r="T63" i="10" a="1"/>
  <c r="S63" i="10" a="1"/>
  <c r="K63" i="10" a="1"/>
  <c r="AF63" i="10" a="1"/>
  <c r="I63" i="10" a="1"/>
  <c r="AC63" i="10" a="1"/>
  <c r="N63" i="10" a="1"/>
  <c r="AB63" i="10" a="1"/>
  <c r="AM63" i="10" a="1"/>
  <c r="M63" i="10" a="1"/>
  <c r="AG63" i="10" a="1"/>
  <c r="AK63" i="10" a="1"/>
  <c r="AL63" i="10" a="1"/>
  <c r="Y63" i="10" a="1"/>
  <c r="P63" i="10" a="1"/>
  <c r="R63" i="10" a="1"/>
  <c r="AI63" i="10" a="1"/>
  <c r="J63" i="10" a="1"/>
  <c r="Z63" i="10" a="1"/>
  <c r="AE63" i="10" a="1"/>
  <c r="AD63" i="10" a="1"/>
  <c r="L63" i="10" a="1"/>
  <c r="AA19" i="10" l="1"/>
  <c r="S19" i="10"/>
  <c r="AI19" i="10"/>
  <c r="H19" i="10"/>
  <c r="AD19" i="10"/>
  <c r="AH19" i="10"/>
  <c r="Z19" i="10"/>
  <c r="K19" i="10"/>
  <c r="Y19" i="10"/>
  <c r="P19" i="10"/>
  <c r="U19" i="10"/>
  <c r="M19" i="10"/>
  <c r="N19" i="10"/>
  <c r="AF19" i="10"/>
  <c r="AL19" i="10"/>
  <c r="V19" i="10"/>
  <c r="AC19" i="10"/>
  <c r="T19" i="10"/>
  <c r="Q19" i="10"/>
  <c r="I19" i="10"/>
  <c r="AM19" i="10"/>
  <c r="X19" i="10"/>
  <c r="O19" i="10"/>
  <c r="AE19" i="10"/>
  <c r="AK19" i="10"/>
  <c r="J19" i="10"/>
  <c r="L19" i="10"/>
  <c r="AB19" i="10"/>
  <c r="AG19" i="10"/>
  <c r="R19" i="10"/>
  <c r="W19" i="10"/>
  <c r="AJ19" i="10"/>
  <c r="X2" i="10"/>
  <c r="U2" i="10"/>
  <c r="O2" i="10"/>
  <c r="P2" i="10"/>
  <c r="Q2" i="10"/>
  <c r="V2" i="10"/>
  <c r="I2" i="10"/>
  <c r="AL2" i="10"/>
  <c r="AF2" i="10"/>
  <c r="N2" i="10"/>
  <c r="AH2" i="10"/>
  <c r="J2" i="10"/>
  <c r="AD2" i="10"/>
  <c r="W2" i="10"/>
  <c r="AG2" i="10"/>
  <c r="R2" i="10"/>
  <c r="AM2" i="10"/>
  <c r="H2" i="10"/>
  <c r="AA2" i="10"/>
  <c r="AI2" i="10"/>
  <c r="T2" i="10"/>
  <c r="AB2" i="10"/>
  <c r="AJ2" i="10"/>
  <c r="S2" i="10"/>
  <c r="AC2" i="10"/>
  <c r="AE2" i="10"/>
  <c r="L2" i="10"/>
  <c r="K2" i="10"/>
  <c r="M2" i="10"/>
  <c r="AK2" i="10"/>
  <c r="Z2" i="10"/>
  <c r="Y2" i="10"/>
  <c r="AO45" i="10"/>
  <c r="AS45" i="10" s="1"/>
  <c r="AV42" i="10"/>
  <c r="AP45" i="10"/>
  <c r="AT45" i="10" s="1"/>
  <c r="AQ45" i="10"/>
  <c r="AU45" i="10" s="1"/>
  <c r="AQ43" i="10"/>
  <c r="AU43" i="10" s="1"/>
  <c r="AP43" i="10"/>
  <c r="AT43" i="10" s="1"/>
  <c r="AN45" i="10"/>
  <c r="AR45" i="10" s="1"/>
  <c r="AN43" i="10"/>
  <c r="AR43" i="10" s="1"/>
  <c r="AO43" i="10"/>
  <c r="AS43" i="10" s="1"/>
  <c r="AV38" i="9"/>
  <c r="AV40" i="9"/>
  <c r="A39" i="9" s="1"/>
  <c r="B39" i="9" s="1"/>
  <c r="AP79" i="10"/>
  <c r="AT79" i="10" s="1"/>
  <c r="S63" i="10"/>
  <c r="S65" i="10" s="1"/>
  <c r="P63" i="10"/>
  <c r="AC63" i="10"/>
  <c r="AC65" i="10" s="1"/>
  <c r="AA63" i="10"/>
  <c r="AA65" i="10" s="1"/>
  <c r="X63" i="10"/>
  <c r="AK63" i="10"/>
  <c r="AK65" i="10" s="1"/>
  <c r="I63" i="10"/>
  <c r="I65" i="10" s="1"/>
  <c r="M63" i="10"/>
  <c r="M65" i="10" s="1"/>
  <c r="AF63" i="10"/>
  <c r="R63" i="10"/>
  <c r="R65" i="10" s="1"/>
  <c r="H63" i="10"/>
  <c r="L63" i="10"/>
  <c r="L65" i="10" s="1"/>
  <c r="O63" i="10"/>
  <c r="O65" i="10" s="1"/>
  <c r="AE63" i="10"/>
  <c r="AE65" i="10" s="1"/>
  <c r="N63" i="10"/>
  <c r="N65" i="10" s="1"/>
  <c r="T63" i="10"/>
  <c r="T65" i="10" s="1"/>
  <c r="AD63" i="10"/>
  <c r="AD65" i="10" s="1"/>
  <c r="AG63" i="10"/>
  <c r="AG65" i="10" s="1"/>
  <c r="AI63" i="10"/>
  <c r="AI65" i="10" s="1"/>
  <c r="U63" i="10"/>
  <c r="U65" i="10" s="1"/>
  <c r="AH63" i="10"/>
  <c r="AH65" i="10" s="1"/>
  <c r="AL63" i="10"/>
  <c r="AL65" i="10" s="1"/>
  <c r="J63" i="10"/>
  <c r="J65" i="10" s="1"/>
  <c r="Y63" i="10"/>
  <c r="Y65" i="10" s="1"/>
  <c r="AB63" i="10"/>
  <c r="AB65" i="10" s="1"/>
  <c r="AJ63" i="10"/>
  <c r="AJ65" i="10" s="1"/>
  <c r="V63" i="10"/>
  <c r="V65" i="10" s="1"/>
  <c r="Q63" i="10"/>
  <c r="Q65" i="10" s="1"/>
  <c r="K63" i="10"/>
  <c r="K65" i="10" s="1"/>
  <c r="Z63" i="10"/>
  <c r="Z65" i="10" s="1"/>
  <c r="AM63" i="10"/>
  <c r="AM65" i="10" s="1"/>
  <c r="W63" i="10"/>
  <c r="W65" i="10" s="1"/>
  <c r="AO62" i="10"/>
  <c r="AS62" i="10" s="1"/>
  <c r="AO79" i="10"/>
  <c r="AS79" i="10" s="1"/>
  <c r="AN62" i="10"/>
  <c r="AR62" i="10" s="1"/>
  <c r="AQ79" i="10"/>
  <c r="AU79" i="10" s="1"/>
  <c r="AN79" i="10"/>
  <c r="AR79" i="10" s="1"/>
  <c r="AQ62" i="10"/>
  <c r="AU62" i="10" s="1"/>
  <c r="AP62" i="10"/>
  <c r="AT62" i="10" s="1"/>
  <c r="AF3" i="10" a="1"/>
  <c r="P3" i="10" a="1"/>
  <c r="AL3" i="10" a="1"/>
  <c r="AC3" i="10" a="1"/>
  <c r="AA3" i="10" a="1"/>
  <c r="Z3" i="10" a="1"/>
  <c r="S3" i="10" a="1"/>
  <c r="I3" i="10" a="1"/>
  <c r="H3" i="10" a="1"/>
  <c r="Y3" i="10" a="1"/>
  <c r="N3" i="10" a="1"/>
  <c r="AG3" i="10" a="1"/>
  <c r="O3" i="10" a="1"/>
  <c r="AM3" i="10" a="1"/>
  <c r="AH3" i="10" a="1"/>
  <c r="AD3" i="10" a="1"/>
  <c r="K3" i="10" a="1"/>
  <c r="AK3" i="10" a="1"/>
  <c r="AB3" i="10" a="1"/>
  <c r="AJ3" i="10" a="1"/>
  <c r="R3" i="10" a="1"/>
  <c r="AE3" i="10" a="1"/>
  <c r="AI3" i="10" a="1"/>
  <c r="T3" i="10" a="1"/>
  <c r="L3" i="10" a="1"/>
  <c r="Q3" i="10" a="1"/>
  <c r="X3" i="10" a="1"/>
  <c r="M3" i="10" a="1"/>
  <c r="U3" i="10" a="1"/>
  <c r="V3" i="10" a="1"/>
  <c r="J3" i="10" a="1"/>
  <c r="W3" i="10" a="1"/>
  <c r="AE3" i="10" l="1"/>
  <c r="AE5" i="10" s="1"/>
  <c r="S3" i="10"/>
  <c r="S5" i="10" s="1"/>
  <c r="AC3" i="10"/>
  <c r="AC5" i="10" s="1"/>
  <c r="Z3" i="10"/>
  <c r="Z5" i="10" s="1"/>
  <c r="AH3" i="10"/>
  <c r="AH5" i="10" s="1"/>
  <c r="L3" i="10"/>
  <c r="L5" i="10" s="1"/>
  <c r="U3" i="10"/>
  <c r="U5" i="10" s="1"/>
  <c r="AL3" i="10"/>
  <c r="AL5" i="10" s="1"/>
  <c r="M3" i="10"/>
  <c r="M5" i="10" s="1"/>
  <c r="W3" i="10"/>
  <c r="W5" i="10" s="1"/>
  <c r="J3" i="10"/>
  <c r="J5" i="10" s="1"/>
  <c r="K3" i="10"/>
  <c r="K5" i="10" s="1"/>
  <c r="AD3" i="10"/>
  <c r="AD5" i="10" s="1"/>
  <c r="AJ3" i="10"/>
  <c r="AJ5" i="10" s="1"/>
  <c r="AB3" i="10"/>
  <c r="AB5" i="10" s="1"/>
  <c r="AI3" i="10"/>
  <c r="AI5" i="10" s="1"/>
  <c r="I3" i="10"/>
  <c r="I5" i="10" s="1"/>
  <c r="R3" i="10"/>
  <c r="R5" i="10" s="1"/>
  <c r="P3" i="10"/>
  <c r="AK3" i="10"/>
  <c r="AK5" i="10" s="1"/>
  <c r="T3" i="10"/>
  <c r="T5" i="10" s="1"/>
  <c r="AA3" i="10"/>
  <c r="AA5" i="10" s="1"/>
  <c r="H3" i="10"/>
  <c r="X3" i="10"/>
  <c r="AG3" i="10"/>
  <c r="AG5" i="10" s="1"/>
  <c r="AM3" i="10"/>
  <c r="AM5" i="10" s="1"/>
  <c r="N3" i="10"/>
  <c r="N5" i="10" s="1"/>
  <c r="O3" i="10"/>
  <c r="O5" i="10" s="1"/>
  <c r="V3" i="10"/>
  <c r="V5" i="10" s="1"/>
  <c r="AF3" i="10"/>
  <c r="Y3" i="10"/>
  <c r="Y5" i="10" s="1"/>
  <c r="Q3" i="10"/>
  <c r="Q5" i="10" s="1"/>
  <c r="AP19" i="10"/>
  <c r="AT19" i="10" s="1"/>
  <c r="AO2" i="10"/>
  <c r="AS2" i="10" s="1"/>
  <c r="AN19" i="10"/>
  <c r="AR19" i="10" s="1"/>
  <c r="AQ19" i="10"/>
  <c r="AU19" i="10" s="1"/>
  <c r="AN2" i="10"/>
  <c r="AR2" i="10" s="1"/>
  <c r="AO19" i="10"/>
  <c r="AS19" i="10" s="1"/>
  <c r="AQ2" i="10"/>
  <c r="AU2" i="10" s="1"/>
  <c r="AP2" i="10"/>
  <c r="AT2" i="10" s="1"/>
  <c r="A7" i="10"/>
  <c r="A22" i="10" s="1"/>
  <c r="B22" i="10" s="1"/>
  <c r="AV43" i="10"/>
  <c r="AV45" i="10"/>
  <c r="A45" i="10" s="1"/>
  <c r="A13" i="11" s="1"/>
  <c r="B13" i="11" s="1"/>
  <c r="AF74" i="11" s="1"/>
  <c r="AV79" i="10"/>
  <c r="X65" i="10"/>
  <c r="AP65" i="10" s="1"/>
  <c r="AT65" i="10" s="1"/>
  <c r="AP63" i="10"/>
  <c r="AT63" i="10" s="1"/>
  <c r="AV62" i="10"/>
  <c r="AN63" i="10"/>
  <c r="AR63" i="10" s="1"/>
  <c r="H65" i="10"/>
  <c r="AN65" i="10" s="1"/>
  <c r="AR65" i="10" s="1"/>
  <c r="AO63" i="10"/>
  <c r="AS63" i="10" s="1"/>
  <c r="P65" i="10"/>
  <c r="AO65" i="10" s="1"/>
  <c r="AS65" i="10" s="1"/>
  <c r="AF65" i="10"/>
  <c r="AQ65" i="10" s="1"/>
  <c r="AU65" i="10" s="1"/>
  <c r="AQ63" i="10"/>
  <c r="AU63" i="10" s="1"/>
  <c r="AP3" i="10" l="1"/>
  <c r="AT3" i="10" s="1"/>
  <c r="X5" i="10"/>
  <c r="AP5" i="10" s="1"/>
  <c r="AT5" i="10" s="1"/>
  <c r="AN3" i="10"/>
  <c r="AR3" i="10" s="1"/>
  <c r="H5" i="10"/>
  <c r="AN5" i="10" s="1"/>
  <c r="AR5" i="10" s="1"/>
  <c r="AV2" i="10"/>
  <c r="AF5" i="10"/>
  <c r="AQ5" i="10" s="1"/>
  <c r="AU5" i="10" s="1"/>
  <c r="AQ3" i="10"/>
  <c r="AU3" i="10" s="1"/>
  <c r="AV19" i="10"/>
  <c r="P5" i="10"/>
  <c r="AO5" i="10" s="1"/>
  <c r="AS5" i="10" s="1"/>
  <c r="AO3" i="10"/>
  <c r="AS3" i="10" s="1"/>
  <c r="B7" i="10"/>
  <c r="AH39" i="10" s="1"/>
  <c r="A27" i="10"/>
  <c r="B27" i="10" s="1"/>
  <c r="W47" i="10" s="1"/>
  <c r="B45" i="10"/>
  <c r="AG74" i="11"/>
  <c r="AA74" i="11"/>
  <c r="V74" i="11"/>
  <c r="I74" i="11"/>
  <c r="AC74" i="11"/>
  <c r="Q74" i="11"/>
  <c r="J74" i="11"/>
  <c r="S74" i="11"/>
  <c r="AJ74" i="11"/>
  <c r="O74" i="11"/>
  <c r="AM74" i="11"/>
  <c r="N74" i="11"/>
  <c r="W74" i="11"/>
  <c r="AE74" i="11"/>
  <c r="Y74" i="11"/>
  <c r="K74" i="11"/>
  <c r="U74" i="11"/>
  <c r="H74" i="11"/>
  <c r="Z74" i="11"/>
  <c r="P74" i="11"/>
  <c r="X74" i="11"/>
  <c r="AI74" i="11"/>
  <c r="AD74" i="11"/>
  <c r="L74" i="11"/>
  <c r="AB74" i="11"/>
  <c r="M74" i="11"/>
  <c r="T74" i="11"/>
  <c r="AK74" i="11"/>
  <c r="R74" i="11"/>
  <c r="AH74" i="11"/>
  <c r="AL74" i="11"/>
  <c r="AV63" i="10"/>
  <c r="AV65" i="10"/>
  <c r="A46" i="10" s="1"/>
  <c r="AD22" i="10"/>
  <c r="AA22" i="10"/>
  <c r="X22" i="10"/>
  <c r="J22" i="10"/>
  <c r="V22" i="10"/>
  <c r="Q22" i="10"/>
  <c r="AH22" i="10"/>
  <c r="H22" i="10"/>
  <c r="N22" i="10"/>
  <c r="AK22" i="10"/>
  <c r="M22" i="10"/>
  <c r="AE22" i="10"/>
  <c r="AJ22" i="10"/>
  <c r="Z22" i="10"/>
  <c r="AG22" i="10"/>
  <c r="AC22" i="10"/>
  <c r="AM22" i="10"/>
  <c r="AB22" i="10"/>
  <c r="P22" i="10"/>
  <c r="W22" i="10"/>
  <c r="S22" i="10"/>
  <c r="U22" i="10"/>
  <c r="T22" i="10"/>
  <c r="AI22" i="10"/>
  <c r="K22" i="10"/>
  <c r="I22" i="10"/>
  <c r="AL22" i="10"/>
  <c r="L22" i="10"/>
  <c r="Y22" i="10"/>
  <c r="AF22" i="10"/>
  <c r="R22" i="10"/>
  <c r="O22" i="10"/>
  <c r="H23" i="10" a="1"/>
  <c r="I23" i="10" a="1"/>
  <c r="J23" i="10" a="1"/>
  <c r="P23" i="10" a="1"/>
  <c r="O23" i="10" a="1"/>
  <c r="AA23" i="10" a="1"/>
  <c r="AK23" i="10" a="1"/>
  <c r="AL23" i="10" a="1"/>
  <c r="K23" i="10" a="1"/>
  <c r="AD23" i="10" a="1"/>
  <c r="L23" i="10" a="1"/>
  <c r="AB23" i="10" a="1"/>
  <c r="N23" i="10" a="1"/>
  <c r="AI23" i="10" a="1"/>
  <c r="X23" i="10" a="1"/>
  <c r="AM23" i="10" a="1"/>
  <c r="AE23" i="10" a="1"/>
  <c r="N48" i="10" a="1"/>
  <c r="W23" i="10" a="1"/>
  <c r="M23" i="10" a="1"/>
  <c r="S23" i="10" a="1"/>
  <c r="R23" i="10" a="1"/>
  <c r="AJ23" i="10" a="1"/>
  <c r="Z23" i="10" a="1"/>
  <c r="Y23" i="10" a="1"/>
  <c r="AG23" i="10" a="1"/>
  <c r="V23" i="10" a="1"/>
  <c r="AH23" i="10" a="1"/>
  <c r="AF23" i="10" a="1"/>
  <c r="T23" i="10" a="1"/>
  <c r="U23" i="10" a="1"/>
  <c r="AC23" i="10" a="1"/>
  <c r="Q23" i="10" a="1"/>
  <c r="R39" i="10" l="1"/>
  <c r="U39" i="10"/>
  <c r="L39" i="10"/>
  <c r="S39" i="10"/>
  <c r="AF39" i="10"/>
  <c r="AD39" i="10"/>
  <c r="X39" i="10"/>
  <c r="AM39" i="10"/>
  <c r="AV5" i="10"/>
  <c r="A35" i="10" s="1"/>
  <c r="AV3" i="10"/>
  <c r="AB39" i="10"/>
  <c r="J39" i="10"/>
  <c r="Z39" i="10"/>
  <c r="K39" i="10"/>
  <c r="AI39" i="10"/>
  <c r="M39" i="10"/>
  <c r="AK39" i="10"/>
  <c r="AJ39" i="10"/>
  <c r="AB47" i="10"/>
  <c r="K47" i="10"/>
  <c r="N47" i="10"/>
  <c r="M47" i="10"/>
  <c r="R47" i="10"/>
  <c r="AD47" i="10"/>
  <c r="AE47" i="10"/>
  <c r="I47" i="10"/>
  <c r="AC47" i="10"/>
  <c r="AG47" i="10"/>
  <c r="T47" i="10"/>
  <c r="J47" i="10"/>
  <c r="L47" i="10"/>
  <c r="AK47" i="10"/>
  <c r="Q39" i="10"/>
  <c r="I39" i="10"/>
  <c r="Y39" i="10"/>
  <c r="H39" i="10"/>
  <c r="AA47" i="10"/>
  <c r="U47" i="10"/>
  <c r="S47" i="10"/>
  <c r="Y47" i="10"/>
  <c r="O47" i="10"/>
  <c r="P47" i="10"/>
  <c r="T39" i="10"/>
  <c r="AG39" i="10"/>
  <c r="AE39" i="10"/>
  <c r="W39" i="10"/>
  <c r="AM47" i="10"/>
  <c r="H47" i="10"/>
  <c r="Q47" i="10"/>
  <c r="AF47" i="10"/>
  <c r="AC39" i="10"/>
  <c r="V39" i="10"/>
  <c r="AA39" i="10"/>
  <c r="N39" i="10"/>
  <c r="Z47" i="10"/>
  <c r="AJ47" i="10"/>
  <c r="AH47" i="10"/>
  <c r="X47" i="10"/>
  <c r="AI47" i="10"/>
  <c r="AL47" i="10"/>
  <c r="V47" i="10"/>
  <c r="O39" i="10"/>
  <c r="AL39" i="10"/>
  <c r="P39" i="10"/>
  <c r="AN74" i="11"/>
  <c r="AR74" i="11" s="1"/>
  <c r="AQ74" i="11"/>
  <c r="AU74" i="11" s="1"/>
  <c r="AP74" i="11"/>
  <c r="AT74" i="11" s="1"/>
  <c r="AO74" i="11"/>
  <c r="AS74" i="11" s="1"/>
  <c r="A14" i="11"/>
  <c r="B14" i="11" s="1"/>
  <c r="AE14" i="11" s="1"/>
  <c r="AA23" i="10"/>
  <c r="AA25" i="10" s="1"/>
  <c r="N48" i="10"/>
  <c r="N50" i="10" s="1"/>
  <c r="Y23" i="10"/>
  <c r="Y25" i="10" s="1"/>
  <c r="N23" i="10"/>
  <c r="N25" i="10" s="1"/>
  <c r="S23" i="10"/>
  <c r="S25" i="10" s="1"/>
  <c r="J23" i="10"/>
  <c r="J25" i="10" s="1"/>
  <c r="K23" i="10"/>
  <c r="K25" i="10" s="1"/>
  <c r="R23" i="10"/>
  <c r="R25" i="10" s="1"/>
  <c r="L23" i="10"/>
  <c r="L25" i="10" s="1"/>
  <c r="AC23" i="10"/>
  <c r="AC25" i="10" s="1"/>
  <c r="O23" i="10"/>
  <c r="O25" i="10" s="1"/>
  <c r="M23" i="10"/>
  <c r="M25" i="10" s="1"/>
  <c r="AK23" i="10"/>
  <c r="AK25" i="10" s="1"/>
  <c r="P23" i="10"/>
  <c r="X23" i="10"/>
  <c r="AI23" i="10"/>
  <c r="AI25" i="10" s="1"/>
  <c r="Z23" i="10"/>
  <c r="Z25" i="10" s="1"/>
  <c r="AE23" i="10"/>
  <c r="AE25" i="10" s="1"/>
  <c r="I23" i="10"/>
  <c r="I25" i="10" s="1"/>
  <c r="AL23" i="10"/>
  <c r="AL25" i="10" s="1"/>
  <c r="Q23" i="10"/>
  <c r="Q25" i="10" s="1"/>
  <c r="AH23" i="10"/>
  <c r="AH25" i="10" s="1"/>
  <c r="U23" i="10"/>
  <c r="U25" i="10" s="1"/>
  <c r="AD23" i="10"/>
  <c r="AD25" i="10" s="1"/>
  <c r="T23" i="10"/>
  <c r="T25" i="10" s="1"/>
  <c r="AJ23" i="10"/>
  <c r="AJ25" i="10" s="1"/>
  <c r="AF23" i="10"/>
  <c r="AM23" i="10"/>
  <c r="AM25" i="10" s="1"/>
  <c r="W23" i="10"/>
  <c r="W25" i="10" s="1"/>
  <c r="H23" i="10"/>
  <c r="AB23" i="10"/>
  <c r="AB25" i="10" s="1"/>
  <c r="V23" i="10"/>
  <c r="V25" i="10" s="1"/>
  <c r="AG23" i="10"/>
  <c r="AG25" i="10" s="1"/>
  <c r="AQ22" i="10"/>
  <c r="AU22" i="10" s="1"/>
  <c r="AO22" i="10"/>
  <c r="AS22" i="10" s="1"/>
  <c r="AP22" i="10"/>
  <c r="AT22" i="10" s="1"/>
  <c r="AN22" i="10"/>
  <c r="AR22" i="10" s="1"/>
  <c r="B46" i="10"/>
  <c r="A31" i="10"/>
  <c r="B31" i="10" s="1"/>
  <c r="J48" i="10" a="1"/>
  <c r="AE48" i="10" a="1"/>
  <c r="R48" i="10" a="1"/>
  <c r="AI48" i="10" a="1"/>
  <c r="S48" i="10" a="1"/>
  <c r="AL48" i="10" a="1"/>
  <c r="AC48" i="10" a="1"/>
  <c r="Z48" i="10" a="1"/>
  <c r="U48" i="10" a="1"/>
  <c r="AA48" i="10" a="1"/>
  <c r="AD48" i="10" a="1"/>
  <c r="V48" i="10" a="1"/>
  <c r="Y48" i="10" a="1"/>
  <c r="T48" i="10" a="1"/>
  <c r="L48" i="10" a="1"/>
  <c r="K48" i="10" a="1"/>
  <c r="AF48" i="10" a="1"/>
  <c r="M48" i="10" a="1"/>
  <c r="AB48" i="10" a="1"/>
  <c r="O48" i="10" a="1"/>
  <c r="AG48" i="10" a="1"/>
  <c r="I48" i="10" a="1"/>
  <c r="AH48" i="10" a="1"/>
  <c r="AM48" i="10" a="1"/>
  <c r="X48" i="10" a="1"/>
  <c r="AK48" i="10" a="1"/>
  <c r="P48" i="10" a="1"/>
  <c r="Q48" i="10" a="1"/>
  <c r="AJ48" i="10" a="1"/>
  <c r="H48" i="10" a="1"/>
  <c r="W48" i="10" a="1"/>
  <c r="A19" i="10" l="1"/>
  <c r="B19" i="10" s="1"/>
  <c r="A3" i="11"/>
  <c r="B3" i="11" s="1"/>
  <c r="B35" i="10"/>
  <c r="AH48" i="10"/>
  <c r="AH50" i="10" s="1"/>
  <c r="S48" i="10"/>
  <c r="S50" i="10" s="1"/>
  <c r="AJ48" i="10"/>
  <c r="AJ50" i="10" s="1"/>
  <c r="AK48" i="10"/>
  <c r="AK50" i="10" s="1"/>
  <c r="AP39" i="10"/>
  <c r="AT39" i="10" s="1"/>
  <c r="U48" i="10"/>
  <c r="U50" i="10" s="1"/>
  <c r="I48" i="10"/>
  <c r="I50" i="10" s="1"/>
  <c r="AQ39" i="10"/>
  <c r="AU39" i="10" s="1"/>
  <c r="AF48" i="10"/>
  <c r="AF50" i="10" s="1"/>
  <c r="V48" i="10"/>
  <c r="V50" i="10" s="1"/>
  <c r="AP47" i="10"/>
  <c r="AT47" i="10" s="1"/>
  <c r="AN39" i="10"/>
  <c r="AR39" i="10" s="1"/>
  <c r="AN47" i="10"/>
  <c r="AR47" i="10" s="1"/>
  <c r="AO39" i="10"/>
  <c r="AS39" i="10" s="1"/>
  <c r="Z48" i="10"/>
  <c r="Z50" i="10" s="1"/>
  <c r="W48" i="10"/>
  <c r="W50" i="10" s="1"/>
  <c r="AM48" i="10"/>
  <c r="AM50" i="10" s="1"/>
  <c r="Y48" i="10"/>
  <c r="Y50" i="10" s="1"/>
  <c r="H48" i="10"/>
  <c r="H50" i="10" s="1"/>
  <c r="AL48" i="10"/>
  <c r="AL50" i="10" s="1"/>
  <c r="O48" i="10"/>
  <c r="O50" i="10" s="1"/>
  <c r="AA48" i="10"/>
  <c r="AA50" i="10" s="1"/>
  <c r="AE48" i="10"/>
  <c r="AE50" i="10" s="1"/>
  <c r="P48" i="10"/>
  <c r="AB48" i="10"/>
  <c r="AB50" i="10" s="1"/>
  <c r="AI48" i="10"/>
  <c r="AI50" i="10" s="1"/>
  <c r="J48" i="10"/>
  <c r="J50" i="10" s="1"/>
  <c r="Q48" i="10"/>
  <c r="Q50" i="10" s="1"/>
  <c r="AD48" i="10"/>
  <c r="AD50" i="10" s="1"/>
  <c r="L48" i="10"/>
  <c r="L50" i="10" s="1"/>
  <c r="AG48" i="10"/>
  <c r="AG50" i="10" s="1"/>
  <c r="M48" i="10"/>
  <c r="M50" i="10" s="1"/>
  <c r="R48" i="10"/>
  <c r="R50" i="10" s="1"/>
  <c r="K48" i="10"/>
  <c r="K50" i="10" s="1"/>
  <c r="AC48" i="10"/>
  <c r="AC50" i="10" s="1"/>
  <c r="X48" i="10"/>
  <c r="X50" i="10" s="1"/>
  <c r="T48" i="10"/>
  <c r="T50" i="10" s="1"/>
  <c r="AO47" i="10"/>
  <c r="AS47" i="10" s="1"/>
  <c r="AQ47" i="10"/>
  <c r="AU47" i="10" s="1"/>
  <c r="I14" i="11"/>
  <c r="AM14" i="11"/>
  <c r="AV74" i="11"/>
  <c r="R14" i="11"/>
  <c r="L14" i="11"/>
  <c r="X14" i="11"/>
  <c r="V14" i="11"/>
  <c r="O14" i="11"/>
  <c r="AA14" i="11"/>
  <c r="Y14" i="11"/>
  <c r="AL14" i="11"/>
  <c r="T14" i="11"/>
  <c r="AD14" i="11"/>
  <c r="AB14" i="11"/>
  <c r="AK14" i="11"/>
  <c r="AI14" i="11"/>
  <c r="N14" i="11"/>
  <c r="H14" i="11"/>
  <c r="AG14" i="11"/>
  <c r="AH14" i="11"/>
  <c r="U14" i="11"/>
  <c r="K14" i="11"/>
  <c r="Z14" i="11"/>
  <c r="M14" i="11"/>
  <c r="W14" i="11"/>
  <c r="Q14" i="11"/>
  <c r="S14" i="11"/>
  <c r="AF14" i="11"/>
  <c r="AC14" i="11"/>
  <c r="P14" i="11"/>
  <c r="AJ14" i="11"/>
  <c r="J14" i="11"/>
  <c r="AV22" i="10"/>
  <c r="W67" i="10"/>
  <c r="AD67" i="10"/>
  <c r="V67" i="10"/>
  <c r="S67" i="10"/>
  <c r="K67" i="10"/>
  <c r="N67" i="10"/>
  <c r="T67" i="10"/>
  <c r="M67" i="10"/>
  <c r="O67" i="10"/>
  <c r="AL67" i="10"/>
  <c r="I67" i="10"/>
  <c r="AJ67" i="10"/>
  <c r="Y67" i="10"/>
  <c r="AH67" i="10"/>
  <c r="AB67" i="10"/>
  <c r="AI67" i="10"/>
  <c r="L67" i="10"/>
  <c r="Z67" i="10"/>
  <c r="Q67" i="10"/>
  <c r="P67" i="10"/>
  <c r="AG67" i="10"/>
  <c r="AF67" i="10"/>
  <c r="AK67" i="10"/>
  <c r="AA67" i="10"/>
  <c r="R67" i="10"/>
  <c r="AE67" i="10"/>
  <c r="AM67" i="10"/>
  <c r="H67" i="10"/>
  <c r="J67" i="10"/>
  <c r="U67" i="10"/>
  <c r="X67" i="10"/>
  <c r="AC67" i="10"/>
  <c r="AQ23" i="10"/>
  <c r="AU23" i="10" s="1"/>
  <c r="AF25" i="10"/>
  <c r="AQ25" i="10" s="1"/>
  <c r="AU25" i="10" s="1"/>
  <c r="H25" i="10"/>
  <c r="AN25" i="10" s="1"/>
  <c r="AR25" i="10" s="1"/>
  <c r="AN23" i="10"/>
  <c r="AR23" i="10" s="1"/>
  <c r="AP23" i="10"/>
  <c r="AT23" i="10" s="1"/>
  <c r="X25" i="10"/>
  <c r="AP25" i="10" s="1"/>
  <c r="AT25" i="10" s="1"/>
  <c r="AO23" i="10"/>
  <c r="AS23" i="10" s="1"/>
  <c r="P25" i="10"/>
  <c r="AO25" i="10" s="1"/>
  <c r="AS25" i="10" s="1"/>
  <c r="AJ68" i="10" a="1"/>
  <c r="AH68" i="10" a="1"/>
  <c r="S68" i="10" a="1"/>
  <c r="Y68" i="10" a="1"/>
  <c r="AC68" i="10" a="1"/>
  <c r="J68" i="10" a="1"/>
  <c r="AF68" i="10" a="1"/>
  <c r="R68" i="10" a="1"/>
  <c r="L68" i="10" a="1"/>
  <c r="AG68" i="10" a="1"/>
  <c r="H68" i="10" a="1"/>
  <c r="N68" i="10" a="1"/>
  <c r="Q68" i="10" a="1"/>
  <c r="AE68" i="10" a="1"/>
  <c r="AD68" i="10" a="1"/>
  <c r="AK68" i="10" a="1"/>
  <c r="AA68" i="10" a="1"/>
  <c r="P68" i="10" a="1"/>
  <c r="Z68" i="10" a="1"/>
  <c r="O68" i="10" a="1"/>
  <c r="W68" i="10" a="1"/>
  <c r="AL68" i="10" a="1"/>
  <c r="X68" i="10" a="1"/>
  <c r="M68" i="10" a="1"/>
  <c r="U68" i="10" a="1"/>
  <c r="T68" i="10" a="1"/>
  <c r="AB68" i="10" a="1"/>
  <c r="AM68" i="10" a="1"/>
  <c r="K68" i="10" a="1"/>
  <c r="V68" i="10" a="1"/>
  <c r="I68" i="10" a="1"/>
  <c r="AI68" i="10" a="1"/>
  <c r="P34" i="11" l="1"/>
  <c r="AB34" i="11"/>
  <c r="AI34" i="11"/>
  <c r="AE34" i="11"/>
  <c r="L34" i="11"/>
  <c r="V34" i="11"/>
  <c r="I34" i="11"/>
  <c r="AG34" i="11"/>
  <c r="AC34" i="11"/>
  <c r="S34" i="11"/>
  <c r="O34" i="11"/>
  <c r="AD34" i="11"/>
  <c r="U34" i="11"/>
  <c r="AH34" i="11"/>
  <c r="AA34" i="11"/>
  <c r="AF34" i="11"/>
  <c r="Z34" i="11"/>
  <c r="AJ34" i="11"/>
  <c r="W34" i="11"/>
  <c r="AK34" i="11"/>
  <c r="M34" i="11"/>
  <c r="X34" i="11"/>
  <c r="N34" i="11"/>
  <c r="Q34" i="11"/>
  <c r="K34" i="11"/>
  <c r="R34" i="11"/>
  <c r="J34" i="11"/>
  <c r="AL34" i="11"/>
  <c r="H34" i="11"/>
  <c r="Y34" i="11"/>
  <c r="AM34" i="11"/>
  <c r="T34" i="11"/>
  <c r="AI7" i="10"/>
  <c r="N7" i="10"/>
  <c r="W7" i="10"/>
  <c r="AF7" i="10"/>
  <c r="K7" i="10"/>
  <c r="O7" i="10"/>
  <c r="U7" i="10"/>
  <c r="AD7" i="10"/>
  <c r="H7" i="10"/>
  <c r="AM7" i="10"/>
  <c r="R7" i="10"/>
  <c r="AA7" i="10"/>
  <c r="X7" i="10"/>
  <c r="M7" i="10"/>
  <c r="S7" i="10"/>
  <c r="Z7" i="10"/>
  <c r="AL7" i="10"/>
  <c r="AJ7" i="10"/>
  <c r="AE7" i="10"/>
  <c r="AG7" i="10"/>
  <c r="I7" i="10"/>
  <c r="AB7" i="10"/>
  <c r="L7" i="10"/>
  <c r="Y7" i="10"/>
  <c r="AK7" i="10"/>
  <c r="P7" i="10"/>
  <c r="V7" i="10"/>
  <c r="AH7" i="10"/>
  <c r="J7" i="10"/>
  <c r="T7" i="10"/>
  <c r="Q7" i="10"/>
  <c r="AC7" i="10"/>
  <c r="AV39" i="10"/>
  <c r="AV47" i="10"/>
  <c r="AN48" i="10"/>
  <c r="AR48" i="10" s="1"/>
  <c r="AO48" i="10"/>
  <c r="AS48" i="10" s="1"/>
  <c r="AQ50" i="10"/>
  <c r="AU50" i="10" s="1"/>
  <c r="AP50" i="10"/>
  <c r="AT50" i="10" s="1"/>
  <c r="P50" i="10"/>
  <c r="AO50" i="10" s="1"/>
  <c r="AS50" i="10" s="1"/>
  <c r="AP48" i="10"/>
  <c r="AT48" i="10" s="1"/>
  <c r="AN50" i="10"/>
  <c r="AR50" i="10" s="1"/>
  <c r="AQ48" i="10"/>
  <c r="AU48" i="10" s="1"/>
  <c r="AO14" i="11"/>
  <c r="AS14" i="11" s="1"/>
  <c r="AP14" i="11"/>
  <c r="AT14" i="11" s="1"/>
  <c r="AQ14" i="11"/>
  <c r="AU14" i="11" s="1"/>
  <c r="AN14" i="11"/>
  <c r="AR14" i="11" s="1"/>
  <c r="R68" i="10"/>
  <c r="R70" i="10" s="1"/>
  <c r="AJ68" i="10"/>
  <c r="AJ70" i="10" s="1"/>
  <c r="O68" i="10"/>
  <c r="O70" i="10" s="1"/>
  <c r="AB68" i="10"/>
  <c r="AB70" i="10" s="1"/>
  <c r="S68" i="10"/>
  <c r="S70" i="10" s="1"/>
  <c r="K68" i="10"/>
  <c r="K70" i="10" s="1"/>
  <c r="Z68" i="10"/>
  <c r="Z70" i="10" s="1"/>
  <c r="L68" i="10"/>
  <c r="L70" i="10" s="1"/>
  <c r="W68" i="10"/>
  <c r="W70" i="10" s="1"/>
  <c r="Y68" i="10"/>
  <c r="Y70" i="10" s="1"/>
  <c r="AK68" i="10"/>
  <c r="AK70" i="10" s="1"/>
  <c r="AG68" i="10"/>
  <c r="AG70" i="10" s="1"/>
  <c r="X68" i="10"/>
  <c r="P68" i="10"/>
  <c r="AH68" i="10"/>
  <c r="AH70" i="10" s="1"/>
  <c r="AE68" i="10"/>
  <c r="AE70" i="10" s="1"/>
  <c r="AM68" i="10"/>
  <c r="AM70" i="10" s="1"/>
  <c r="AA68" i="10"/>
  <c r="AA70" i="10" s="1"/>
  <c r="J68" i="10"/>
  <c r="J70" i="10" s="1"/>
  <c r="AD68" i="10"/>
  <c r="AD70" i="10" s="1"/>
  <c r="H68" i="10"/>
  <c r="AF68" i="10"/>
  <c r="M68" i="10"/>
  <c r="M70" i="10" s="1"/>
  <c r="T68" i="10"/>
  <c r="T70" i="10" s="1"/>
  <c r="V68" i="10"/>
  <c r="V70" i="10" s="1"/>
  <c r="Q68" i="10"/>
  <c r="Q70" i="10" s="1"/>
  <c r="AC68" i="10"/>
  <c r="AC70" i="10" s="1"/>
  <c r="U68" i="10"/>
  <c r="U70" i="10" s="1"/>
  <c r="I68" i="10"/>
  <c r="I70" i="10" s="1"/>
  <c r="AI68" i="10"/>
  <c r="AI70" i="10" s="1"/>
  <c r="AL68" i="10"/>
  <c r="AL70" i="10" s="1"/>
  <c r="N68" i="10"/>
  <c r="N70" i="10" s="1"/>
  <c r="AP67" i="10"/>
  <c r="AT67" i="10" s="1"/>
  <c r="AQ67" i="10"/>
  <c r="AU67" i="10" s="1"/>
  <c r="AV23" i="10"/>
  <c r="AN67" i="10"/>
  <c r="AR67" i="10" s="1"/>
  <c r="AO67" i="10"/>
  <c r="AS67" i="10" s="1"/>
  <c r="AV25" i="10"/>
  <c r="A40" i="10" s="1"/>
  <c r="N8" i="10" a="1"/>
  <c r="H8" i="10" a="1"/>
  <c r="AA8" i="10" a="1"/>
  <c r="V8" i="10" a="1"/>
  <c r="T8" i="10" a="1"/>
  <c r="AM8" i="10" a="1"/>
  <c r="P8" i="10" a="1"/>
  <c r="AL8" i="10" a="1"/>
  <c r="X8" i="10" a="1"/>
  <c r="AK8" i="10" a="1"/>
  <c r="L8" i="10" a="1"/>
  <c r="AI8" i="10" a="1"/>
  <c r="M8" i="10" a="1"/>
  <c r="I8" i="10" a="1"/>
  <c r="AB8" i="10" a="1"/>
  <c r="K8" i="10" a="1"/>
  <c r="U8" i="10" a="1"/>
  <c r="R8" i="10" a="1"/>
  <c r="Z8" i="10" a="1"/>
  <c r="AJ8" i="10" a="1"/>
  <c r="Y8" i="10" a="1"/>
  <c r="J8" i="10" a="1"/>
  <c r="O8" i="10" a="1"/>
  <c r="AG8" i="10" a="1"/>
  <c r="AE8" i="10" a="1"/>
  <c r="AD8" i="10" a="1"/>
  <c r="AH8" i="10" a="1"/>
  <c r="AC8" i="10" a="1"/>
  <c r="S8" i="10" a="1"/>
  <c r="W8" i="10" a="1"/>
  <c r="Q8" i="10" a="1"/>
  <c r="AF8" i="10" a="1"/>
  <c r="AQ34" i="11" l="1"/>
  <c r="AU34" i="11" s="1"/>
  <c r="AN34" i="11"/>
  <c r="AR34" i="11" s="1"/>
  <c r="AP34" i="11"/>
  <c r="AT34" i="11" s="1"/>
  <c r="T8" i="10"/>
  <c r="T10" i="10" s="1"/>
  <c r="H8" i="10"/>
  <c r="AI8" i="10"/>
  <c r="AI10" i="10" s="1"/>
  <c r="J8" i="10"/>
  <c r="J10" i="10" s="1"/>
  <c r="L8" i="10"/>
  <c r="L10" i="10" s="1"/>
  <c r="U8" i="10"/>
  <c r="U10" i="10" s="1"/>
  <c r="S8" i="10"/>
  <c r="S10" i="10" s="1"/>
  <c r="AG8" i="10"/>
  <c r="AG10" i="10" s="1"/>
  <c r="AF8" i="10"/>
  <c r="O8" i="10"/>
  <c r="O10" i="10" s="1"/>
  <c r="AH8" i="10"/>
  <c r="AH10" i="10" s="1"/>
  <c r="Q8" i="10"/>
  <c r="Q10" i="10" s="1"/>
  <c r="AL8" i="10"/>
  <c r="AL10" i="10" s="1"/>
  <c r="Y8" i="10"/>
  <c r="Y10" i="10" s="1"/>
  <c r="X8" i="10"/>
  <c r="R8" i="10"/>
  <c r="R10" i="10" s="1"/>
  <c r="W8" i="10"/>
  <c r="W10" i="10" s="1"/>
  <c r="M8" i="10"/>
  <c r="M10" i="10" s="1"/>
  <c r="V8" i="10"/>
  <c r="V10" i="10" s="1"/>
  <c r="I8" i="10"/>
  <c r="I10" i="10" s="1"/>
  <c r="N8" i="10"/>
  <c r="N10" i="10" s="1"/>
  <c r="P8" i="10"/>
  <c r="AJ8" i="10"/>
  <c r="AJ10" i="10" s="1"/>
  <c r="AM8" i="10"/>
  <c r="AM10" i="10" s="1"/>
  <c r="AA8" i="10"/>
  <c r="AA10" i="10" s="1"/>
  <c r="AD8" i="10"/>
  <c r="AD10" i="10" s="1"/>
  <c r="AK8" i="10"/>
  <c r="AK10" i="10" s="1"/>
  <c r="K8" i="10"/>
  <c r="K10" i="10" s="1"/>
  <c r="AB8" i="10"/>
  <c r="AB10" i="10" s="1"/>
  <c r="AC8" i="10"/>
  <c r="AC10" i="10" s="1"/>
  <c r="AE8" i="10"/>
  <c r="AE10" i="10" s="1"/>
  <c r="Z8" i="10"/>
  <c r="Z10" i="10" s="1"/>
  <c r="AP7" i="10"/>
  <c r="AT7" i="10" s="1"/>
  <c r="AQ7" i="10"/>
  <c r="AU7" i="10" s="1"/>
  <c r="AO7" i="10"/>
  <c r="AS7" i="10" s="1"/>
  <c r="AN7" i="10"/>
  <c r="AR7" i="10" s="1"/>
  <c r="AO34" i="11"/>
  <c r="AS34" i="11" s="1"/>
  <c r="AV48" i="10"/>
  <c r="AV50" i="10"/>
  <c r="A42" i="10" s="1"/>
  <c r="A28" i="10" s="1"/>
  <c r="B28" i="10" s="1"/>
  <c r="AV14" i="11"/>
  <c r="A8" i="11"/>
  <c r="B8" i="11" s="1"/>
  <c r="AB54" i="11" s="1"/>
  <c r="AV67" i="10"/>
  <c r="B40" i="10"/>
  <c r="A23" i="10"/>
  <c r="B23" i="10" s="1"/>
  <c r="AQ68" i="10"/>
  <c r="AU68" i="10" s="1"/>
  <c r="AF70" i="10"/>
  <c r="AQ70" i="10" s="1"/>
  <c r="AU70" i="10" s="1"/>
  <c r="P70" i="10"/>
  <c r="AO70" i="10" s="1"/>
  <c r="AS70" i="10" s="1"/>
  <c r="AO68" i="10"/>
  <c r="AS68" i="10" s="1"/>
  <c r="AN68" i="10"/>
  <c r="AR68" i="10" s="1"/>
  <c r="H70" i="10"/>
  <c r="AN70" i="10" s="1"/>
  <c r="AR70" i="10" s="1"/>
  <c r="X70" i="10"/>
  <c r="AP70" i="10" s="1"/>
  <c r="AT70" i="10" s="1"/>
  <c r="AP68" i="10"/>
  <c r="AT68" i="10" s="1"/>
  <c r="AV34" i="11" l="1"/>
  <c r="AV7" i="10"/>
  <c r="X10" i="10"/>
  <c r="AP10" i="10" s="1"/>
  <c r="AT10" i="10" s="1"/>
  <c r="AP8" i="10"/>
  <c r="AT8" i="10" s="1"/>
  <c r="AO8" i="10"/>
  <c r="AS8" i="10" s="1"/>
  <c r="P10" i="10"/>
  <c r="AO10" i="10" s="1"/>
  <c r="AS10" i="10" s="1"/>
  <c r="AN8" i="10"/>
  <c r="AR8" i="10" s="1"/>
  <c r="H10" i="10"/>
  <c r="AN10" i="10" s="1"/>
  <c r="AR10" i="10" s="1"/>
  <c r="AF10" i="10"/>
  <c r="AQ10" i="10" s="1"/>
  <c r="AU10" i="10" s="1"/>
  <c r="AQ8" i="10"/>
  <c r="AU8" i="10" s="1"/>
  <c r="A10" i="11"/>
  <c r="B10" i="11" s="1"/>
  <c r="T9" i="11" s="1"/>
  <c r="B42" i="10"/>
  <c r="AE54" i="11"/>
  <c r="W54" i="11"/>
  <c r="AC54" i="11"/>
  <c r="P54" i="11"/>
  <c r="J54" i="11"/>
  <c r="Q54" i="11"/>
  <c r="Y54" i="11"/>
  <c r="U54" i="11"/>
  <c r="AA54" i="11"/>
  <c r="AF54" i="11"/>
  <c r="T54" i="11"/>
  <c r="AI54" i="11"/>
  <c r="S54" i="11"/>
  <c r="AK54" i="11"/>
  <c r="L54" i="11"/>
  <c r="AJ54" i="11"/>
  <c r="AG54" i="11"/>
  <c r="V54" i="11"/>
  <c r="AL54" i="11"/>
  <c r="H54" i="11"/>
  <c r="I54" i="11"/>
  <c r="K54" i="11"/>
  <c r="M54" i="11"/>
  <c r="O54" i="11"/>
  <c r="AD54" i="11"/>
  <c r="AM54" i="11"/>
  <c r="N54" i="11"/>
  <c r="R54" i="11"/>
  <c r="AH54" i="11"/>
  <c r="Z54" i="11"/>
  <c r="X54" i="11"/>
  <c r="AV70" i="10"/>
  <c r="A47" i="10" s="1"/>
  <c r="AV68" i="10"/>
  <c r="AK52" i="10"/>
  <c r="AI52" i="10"/>
  <c r="K52" i="10"/>
  <c r="AB52" i="10"/>
  <c r="AC52" i="10"/>
  <c r="Y52" i="10"/>
  <c r="AE52" i="10"/>
  <c r="AA52" i="10"/>
  <c r="V52" i="10"/>
  <c r="U52" i="10"/>
  <c r="N52" i="10"/>
  <c r="T52" i="10"/>
  <c r="Z52" i="10"/>
  <c r="M52" i="10"/>
  <c r="AH52" i="10"/>
  <c r="J52" i="10"/>
  <c r="R52" i="10"/>
  <c r="AF52" i="10"/>
  <c r="W52" i="10"/>
  <c r="AD52" i="10"/>
  <c r="AL52" i="10"/>
  <c r="X52" i="10"/>
  <c r="L52" i="10"/>
  <c r="S52" i="10"/>
  <c r="Q52" i="10"/>
  <c r="AJ52" i="10"/>
  <c r="P52" i="10"/>
  <c r="AG52" i="10"/>
  <c r="I52" i="10"/>
  <c r="O52" i="10"/>
  <c r="H52" i="10"/>
  <c r="AM52" i="10"/>
  <c r="AF27" i="10"/>
  <c r="AL27" i="10"/>
  <c r="T27" i="10"/>
  <c r="AA27" i="10"/>
  <c r="AH27" i="10"/>
  <c r="X27" i="10"/>
  <c r="AD27" i="10"/>
  <c r="I27" i="10"/>
  <c r="M27" i="10"/>
  <c r="P27" i="10"/>
  <c r="V27" i="10"/>
  <c r="AG27" i="10"/>
  <c r="AK27" i="10"/>
  <c r="O27" i="10"/>
  <c r="H27" i="10"/>
  <c r="N27" i="10"/>
  <c r="S27" i="10"/>
  <c r="Z27" i="10"/>
  <c r="AM27" i="10"/>
  <c r="AI27" i="10"/>
  <c r="AC27" i="10"/>
  <c r="L27" i="10"/>
  <c r="AE27" i="10"/>
  <c r="U27" i="10"/>
  <c r="R27" i="10"/>
  <c r="Y27" i="10"/>
  <c r="W27" i="10"/>
  <c r="J27" i="10"/>
  <c r="AB27" i="10"/>
  <c r="K27" i="10"/>
  <c r="Q27" i="10"/>
  <c r="AJ27" i="10"/>
  <c r="P28" i="10" a="1"/>
  <c r="AL28" i="10" a="1"/>
  <c r="U53" i="10" a="1"/>
  <c r="W28" i="10" a="1"/>
  <c r="Q53" i="10" a="1"/>
  <c r="K53" i="10" a="1"/>
  <c r="AH28" i="10" a="1"/>
  <c r="AF53" i="10" a="1"/>
  <c r="AI28" i="10" a="1"/>
  <c r="AF28" i="10" a="1"/>
  <c r="R53" i="10" a="1"/>
  <c r="K28" i="10" a="1"/>
  <c r="AI53" i="10" a="1"/>
  <c r="J53" i="10" a="1"/>
  <c r="AG53" i="10" a="1"/>
  <c r="U28" i="10" a="1"/>
  <c r="N28" i="10" a="1"/>
  <c r="AK53" i="10" a="1"/>
  <c r="AB53" i="10" a="1"/>
  <c r="Q28" i="10" a="1"/>
  <c r="AB28" i="10" a="1"/>
  <c r="O28" i="10" a="1"/>
  <c r="S28" i="10" a="1"/>
  <c r="L53" i="10" a="1"/>
  <c r="R28" i="10" a="1"/>
  <c r="I53" i="10" a="1"/>
  <c r="AM53" i="10" a="1"/>
  <c r="AE53" i="10" a="1"/>
  <c r="Y53" i="10" a="1"/>
  <c r="W53" i="10" a="1"/>
  <c r="Y28" i="10" a="1"/>
  <c r="N53" i="10" a="1"/>
  <c r="AD53" i="10" a="1"/>
  <c r="O53" i="10" a="1"/>
  <c r="M28" i="10" a="1"/>
  <c r="AJ28" i="10" a="1"/>
  <c r="AC28" i="10" a="1"/>
  <c r="I28" i="10" a="1"/>
  <c r="AL53" i="10" a="1"/>
  <c r="AG28" i="10" a="1"/>
  <c r="H53" i="10" a="1"/>
  <c r="AD28" i="10" a="1"/>
  <c r="AA28" i="10" a="1"/>
  <c r="V53" i="10" a="1"/>
  <c r="Z53" i="10" a="1"/>
  <c r="J28" i="10" a="1"/>
  <c r="AC53" i="10" a="1"/>
  <c r="AA53" i="10" a="1"/>
  <c r="T53" i="10" a="1"/>
  <c r="V28" i="10" a="1"/>
  <c r="L28" i="10" a="1"/>
  <c r="T28" i="10" a="1"/>
  <c r="M53" i="10" a="1"/>
  <c r="AE28" i="10" a="1"/>
  <c r="P53" i="10" a="1"/>
  <c r="AK28" i="10" a="1"/>
  <c r="AH53" i="10" a="1"/>
  <c r="S53" i="10" a="1"/>
  <c r="X28" i="10" a="1"/>
  <c r="H28" i="10" a="1"/>
  <c r="X53" i="10" a="1"/>
  <c r="AM28" i="10" a="1"/>
  <c r="AJ53" i="10" a="1"/>
  <c r="Z28" i="10" a="1"/>
  <c r="AD9" i="11" l="1"/>
  <c r="AM9" i="11"/>
  <c r="AF9" i="11"/>
  <c r="J9" i="11"/>
  <c r="I9" i="11"/>
  <c r="U9" i="11"/>
  <c r="AV10" i="10"/>
  <c r="A36" i="10" s="1"/>
  <c r="B36" i="10" s="1"/>
  <c r="AV8" i="10"/>
  <c r="Z9" i="11"/>
  <c r="Q9" i="11"/>
  <c r="AJ9" i="11"/>
  <c r="W9" i="11"/>
  <c r="P9" i="11"/>
  <c r="O9" i="11"/>
  <c r="S9" i="11"/>
  <c r="K9" i="11"/>
  <c r="L9" i="11"/>
  <c r="AG9" i="11"/>
  <c r="AB9" i="11"/>
  <c r="N9" i="11"/>
  <c r="AK9" i="11"/>
  <c r="AL9" i="11"/>
  <c r="M9" i="11"/>
  <c r="R9" i="11"/>
  <c r="V9" i="11"/>
  <c r="X9" i="11"/>
  <c r="AH9" i="11"/>
  <c r="AC9" i="11"/>
  <c r="H9" i="11"/>
  <c r="AI9" i="11"/>
  <c r="AE9" i="11"/>
  <c r="AA9" i="11"/>
  <c r="Y9" i="11"/>
  <c r="AO54" i="11"/>
  <c r="AS54" i="11" s="1"/>
  <c r="AN54" i="11"/>
  <c r="AR54" i="11" s="1"/>
  <c r="AQ54" i="11"/>
  <c r="AU54" i="11" s="1"/>
  <c r="AP54" i="11"/>
  <c r="AT54" i="11" s="1"/>
  <c r="B47" i="10"/>
  <c r="A15" i="11"/>
  <c r="B15" i="11" s="1"/>
  <c r="A32" i="10"/>
  <c r="B32" i="10" s="1"/>
  <c r="M72" i="10" s="1"/>
  <c r="AB53" i="10"/>
  <c r="AB55" i="10" s="1"/>
  <c r="AG28" i="10"/>
  <c r="AG30" i="10" s="1"/>
  <c r="Z28" i="10"/>
  <c r="Z30" i="10" s="1"/>
  <c r="X28" i="10"/>
  <c r="R28" i="10"/>
  <c r="R30" i="10" s="1"/>
  <c r="T53" i="10"/>
  <c r="T55" i="10" s="1"/>
  <c r="Q53" i="10"/>
  <c r="Q55" i="10" s="1"/>
  <c r="AM53" i="10"/>
  <c r="AM55" i="10" s="1"/>
  <c r="O53" i="10"/>
  <c r="O55" i="10" s="1"/>
  <c r="Y53" i="10"/>
  <c r="Y55" i="10" s="1"/>
  <c r="N28" i="10"/>
  <c r="N30" i="10" s="1"/>
  <c r="AD28" i="10"/>
  <c r="AD30" i="10" s="1"/>
  <c r="M28" i="10"/>
  <c r="M30" i="10" s="1"/>
  <c r="K28" i="10"/>
  <c r="K30" i="10" s="1"/>
  <c r="AI53" i="10"/>
  <c r="AI55" i="10" s="1"/>
  <c r="J53" i="10"/>
  <c r="J55" i="10" s="1"/>
  <c r="AG53" i="10"/>
  <c r="AG55" i="10" s="1"/>
  <c r="AD53" i="10"/>
  <c r="AD55" i="10" s="1"/>
  <c r="AB28" i="10"/>
  <c r="AB30" i="10" s="1"/>
  <c r="P28" i="10"/>
  <c r="Q28" i="10"/>
  <c r="Q30" i="10" s="1"/>
  <c r="AM28" i="10"/>
  <c r="AM30" i="10" s="1"/>
  <c r="AC28" i="10"/>
  <c r="AC30" i="10" s="1"/>
  <c r="W53" i="10"/>
  <c r="W55" i="10" s="1"/>
  <c r="S53" i="10"/>
  <c r="S55" i="10" s="1"/>
  <c r="H53" i="10"/>
  <c r="V53" i="10"/>
  <c r="V55" i="10" s="1"/>
  <c r="I28" i="10"/>
  <c r="I30" i="10" s="1"/>
  <c r="J28" i="10"/>
  <c r="J30" i="10" s="1"/>
  <c r="AJ28" i="10"/>
  <c r="AJ30" i="10" s="1"/>
  <c r="W28" i="10"/>
  <c r="W30" i="10" s="1"/>
  <c r="AJ53" i="10"/>
  <c r="AJ55" i="10" s="1"/>
  <c r="AK53" i="10"/>
  <c r="AK55" i="10" s="1"/>
  <c r="I53" i="10"/>
  <c r="I55" i="10" s="1"/>
  <c r="X53" i="10"/>
  <c r="S28" i="10"/>
  <c r="S30" i="10" s="1"/>
  <c r="P53" i="10"/>
  <c r="AA28" i="10"/>
  <c r="AA30" i="10" s="1"/>
  <c r="L28" i="10"/>
  <c r="L30" i="10" s="1"/>
  <c r="AK28" i="10"/>
  <c r="AK30" i="10" s="1"/>
  <c r="AF28" i="10"/>
  <c r="Z53" i="10"/>
  <c r="Z55" i="10" s="1"/>
  <c r="AL53" i="10"/>
  <c r="AL55" i="10" s="1"/>
  <c r="AC53" i="10"/>
  <c r="AC55" i="10" s="1"/>
  <c r="N53" i="10"/>
  <c r="N55" i="10" s="1"/>
  <c r="Y28" i="10"/>
  <c r="Y30" i="10" s="1"/>
  <c r="H28" i="10"/>
  <c r="V28" i="10"/>
  <c r="V30" i="10" s="1"/>
  <c r="AE28" i="10"/>
  <c r="AE30" i="10" s="1"/>
  <c r="U28" i="10"/>
  <c r="U30" i="10" s="1"/>
  <c r="AA53" i="10"/>
  <c r="AA55" i="10" s="1"/>
  <c r="AE53" i="10"/>
  <c r="AE55" i="10" s="1"/>
  <c r="U53" i="10"/>
  <c r="U55" i="10" s="1"/>
  <c r="R53" i="10"/>
  <c r="R55" i="10" s="1"/>
  <c r="T28" i="10"/>
  <c r="T30" i="10" s="1"/>
  <c r="M53" i="10"/>
  <c r="M55" i="10" s="1"/>
  <c r="AH28" i="10"/>
  <c r="AH30" i="10" s="1"/>
  <c r="AI28" i="10"/>
  <c r="AI30" i="10" s="1"/>
  <c r="AL28" i="10"/>
  <c r="AL30" i="10" s="1"/>
  <c r="O28" i="10"/>
  <c r="O30" i="10" s="1"/>
  <c r="AH53" i="10"/>
  <c r="AH55" i="10" s="1"/>
  <c r="K53" i="10"/>
  <c r="K55" i="10" s="1"/>
  <c r="AF53" i="10"/>
  <c r="L53" i="10"/>
  <c r="L55" i="10" s="1"/>
  <c r="AO52" i="10"/>
  <c r="AS52" i="10" s="1"/>
  <c r="AO27" i="10"/>
  <c r="AS27" i="10" s="1"/>
  <c r="AQ52" i="10"/>
  <c r="AU52" i="10" s="1"/>
  <c r="AQ27" i="10"/>
  <c r="AU27" i="10" s="1"/>
  <c r="AN27" i="10"/>
  <c r="AR27" i="10" s="1"/>
  <c r="AN52" i="10"/>
  <c r="AR52" i="10" s="1"/>
  <c r="AP27" i="10"/>
  <c r="AT27" i="10" s="1"/>
  <c r="AP52" i="10"/>
  <c r="AT52" i="10" s="1"/>
  <c r="AF73" i="10" a="1"/>
  <c r="A20" i="10" l="1"/>
  <c r="B20" i="10" s="1"/>
  <c r="A4" i="11"/>
  <c r="B4" i="11" s="1"/>
  <c r="AO9" i="11"/>
  <c r="AS9" i="11" s="1"/>
  <c r="AN9" i="11"/>
  <c r="AR9" i="11" s="1"/>
  <c r="AQ9" i="11"/>
  <c r="AU9" i="11" s="1"/>
  <c r="AP9" i="11"/>
  <c r="AT9" i="11" s="1"/>
  <c r="AV54" i="11"/>
  <c r="Y72" i="10"/>
  <c r="AM72" i="10"/>
  <c r="X72" i="10"/>
  <c r="AE72" i="10"/>
  <c r="AJ72" i="10"/>
  <c r="AG72" i="10"/>
  <c r="S72" i="10"/>
  <c r="AH72" i="10"/>
  <c r="K72" i="10"/>
  <c r="AA72" i="10"/>
  <c r="P72" i="10"/>
  <c r="AL72" i="10"/>
  <c r="I72" i="10"/>
  <c r="AC72" i="10"/>
  <c r="AI72" i="10"/>
  <c r="AB72" i="10"/>
  <c r="V72" i="10"/>
  <c r="L72" i="10"/>
  <c r="H72" i="10"/>
  <c r="Q72" i="10"/>
  <c r="T72" i="10"/>
  <c r="AK72" i="10"/>
  <c r="R72" i="10"/>
  <c r="AD72" i="10"/>
  <c r="W72" i="10"/>
  <c r="Z72" i="10"/>
  <c r="AF72" i="10"/>
  <c r="O72" i="10"/>
  <c r="U72" i="10"/>
  <c r="N72" i="10"/>
  <c r="J72" i="10"/>
  <c r="W29" i="11"/>
  <c r="K29" i="11"/>
  <c r="S29" i="11"/>
  <c r="AK29" i="11"/>
  <c r="L29" i="11"/>
  <c r="O29" i="11"/>
  <c r="AJ29" i="11"/>
  <c r="AF29" i="11"/>
  <c r="H29" i="11"/>
  <c r="AG29" i="11"/>
  <c r="AA29" i="11"/>
  <c r="Q29" i="11"/>
  <c r="AI29" i="11"/>
  <c r="AE29" i="11"/>
  <c r="X29" i="11"/>
  <c r="R29" i="11"/>
  <c r="AD29" i="11"/>
  <c r="AB29" i="11"/>
  <c r="N29" i="11"/>
  <c r="I29" i="11"/>
  <c r="P29" i="11"/>
  <c r="Z29" i="11"/>
  <c r="AL29" i="11"/>
  <c r="Y29" i="11"/>
  <c r="U29" i="11"/>
  <c r="V29" i="11"/>
  <c r="AH29" i="11"/>
  <c r="AM29" i="11"/>
  <c r="AC29" i="11"/>
  <c r="J29" i="11"/>
  <c r="M29" i="11"/>
  <c r="T29" i="11"/>
  <c r="AF73" i="10"/>
  <c r="AF55" i="10"/>
  <c r="AQ55" i="10" s="1"/>
  <c r="AU55" i="10" s="1"/>
  <c r="AQ53" i="10"/>
  <c r="AU53" i="10" s="1"/>
  <c r="H30" i="10"/>
  <c r="AN30" i="10" s="1"/>
  <c r="AR30" i="10" s="1"/>
  <c r="AN28" i="10"/>
  <c r="AR28" i="10" s="1"/>
  <c r="AV52" i="10"/>
  <c r="AV27" i="10"/>
  <c r="P55" i="10"/>
  <c r="AO55" i="10" s="1"/>
  <c r="AS55" i="10" s="1"/>
  <c r="AO53" i="10"/>
  <c r="AS53" i="10" s="1"/>
  <c r="P30" i="10"/>
  <c r="AO30" i="10" s="1"/>
  <c r="AS30" i="10" s="1"/>
  <c r="AO28" i="10"/>
  <c r="AS28" i="10" s="1"/>
  <c r="AP28" i="10"/>
  <c r="AT28" i="10" s="1"/>
  <c r="X30" i="10"/>
  <c r="AP30" i="10" s="1"/>
  <c r="AT30" i="10" s="1"/>
  <c r="X55" i="10"/>
  <c r="AP55" i="10" s="1"/>
  <c r="AT55" i="10" s="1"/>
  <c r="AP53" i="10"/>
  <c r="AT53" i="10" s="1"/>
  <c r="H55" i="10"/>
  <c r="AN55" i="10" s="1"/>
  <c r="AR55" i="10" s="1"/>
  <c r="AN53" i="10"/>
  <c r="AR53" i="10" s="1"/>
  <c r="AQ28" i="10"/>
  <c r="AU28" i="10" s="1"/>
  <c r="AF30" i="10"/>
  <c r="AQ30" i="10" s="1"/>
  <c r="AU30" i="10" s="1"/>
  <c r="H73" i="10" a="1"/>
  <c r="O73" i="10" a="1"/>
  <c r="AK73" i="10" a="1"/>
  <c r="AH73" i="10" a="1"/>
  <c r="R73" i="10" a="1"/>
  <c r="I73" i="10" a="1"/>
  <c r="S73" i="10" a="1"/>
  <c r="AD73" i="10" a="1"/>
  <c r="Y73" i="10" a="1"/>
  <c r="L73" i="10" a="1"/>
  <c r="X73" i="10" a="1"/>
  <c r="AE73" i="10" a="1"/>
  <c r="W73" i="10" a="1"/>
  <c r="AG73" i="10" a="1"/>
  <c r="T73" i="10" a="1"/>
  <c r="M73" i="10" a="1"/>
  <c r="K73" i="10" a="1"/>
  <c r="Q73" i="10" a="1"/>
  <c r="Z73" i="10" a="1"/>
  <c r="AI73" i="10" a="1"/>
  <c r="AM73" i="10" a="1"/>
  <c r="AC73" i="10" a="1"/>
  <c r="AJ73" i="10" a="1"/>
  <c r="N73" i="10" a="1"/>
  <c r="AA73" i="10" a="1"/>
  <c r="U73" i="10" a="1"/>
  <c r="P73" i="10" a="1"/>
  <c r="J73" i="10" a="1"/>
  <c r="AB73" i="10" a="1"/>
  <c r="AL73" i="10" a="1"/>
  <c r="V73" i="10" a="1"/>
  <c r="AG49" i="11" l="1"/>
  <c r="AK49" i="11"/>
  <c r="Q49" i="11"/>
  <c r="AB49" i="11"/>
  <c r="AF49" i="11"/>
  <c r="U49" i="11"/>
  <c r="AD49" i="11"/>
  <c r="L49" i="11"/>
  <c r="T49" i="11"/>
  <c r="AA49" i="11"/>
  <c r="AM49" i="11"/>
  <c r="Y49" i="11"/>
  <c r="AJ49" i="11"/>
  <c r="AE49" i="11"/>
  <c r="N49" i="11"/>
  <c r="AH49" i="11"/>
  <c r="M49" i="11"/>
  <c r="AI49" i="11"/>
  <c r="P49" i="11"/>
  <c r="O49" i="11"/>
  <c r="R49" i="11"/>
  <c r="Z49" i="11"/>
  <c r="S49" i="11"/>
  <c r="X49" i="11"/>
  <c r="J49" i="11"/>
  <c r="I49" i="11"/>
  <c r="AC49" i="11"/>
  <c r="AL49" i="11"/>
  <c r="V49" i="11"/>
  <c r="K49" i="11"/>
  <c r="H49" i="11"/>
  <c r="W49" i="11"/>
  <c r="AE12" i="10"/>
  <c r="M12" i="10"/>
  <c r="AA12" i="10"/>
  <c r="AL12" i="10"/>
  <c r="U12" i="10"/>
  <c r="AJ12" i="10"/>
  <c r="Z12" i="10"/>
  <c r="Y12" i="10"/>
  <c r="K12" i="10"/>
  <c r="H12" i="10"/>
  <c r="AF12" i="10"/>
  <c r="AD12" i="10"/>
  <c r="N12" i="10"/>
  <c r="O12" i="10"/>
  <c r="AH12" i="10"/>
  <c r="R12" i="10"/>
  <c r="AI12" i="10"/>
  <c r="P12" i="10"/>
  <c r="AG12" i="10"/>
  <c r="V12" i="10"/>
  <c r="AM12" i="10"/>
  <c r="L12" i="10"/>
  <c r="W12" i="10"/>
  <c r="AK12" i="10"/>
  <c r="I12" i="10"/>
  <c r="T12" i="10"/>
  <c r="J12" i="10"/>
  <c r="AB12" i="10"/>
  <c r="S12" i="10"/>
  <c r="Q12" i="10"/>
  <c r="AC12" i="10"/>
  <c r="X12" i="10"/>
  <c r="AV9" i="11"/>
  <c r="T73" i="10"/>
  <c r="T75" i="10" s="1"/>
  <c r="W73" i="10"/>
  <c r="W75" i="10" s="1"/>
  <c r="AI73" i="10"/>
  <c r="AI75" i="10" s="1"/>
  <c r="R73" i="10"/>
  <c r="R75" i="10" s="1"/>
  <c r="N73" i="10"/>
  <c r="N75" i="10" s="1"/>
  <c r="AD73" i="10"/>
  <c r="AD75" i="10" s="1"/>
  <c r="K73" i="10"/>
  <c r="K75" i="10" s="1"/>
  <c r="U73" i="10"/>
  <c r="U75" i="10" s="1"/>
  <c r="Z73" i="10"/>
  <c r="Z75" i="10" s="1"/>
  <c r="AL73" i="10"/>
  <c r="AL75" i="10" s="1"/>
  <c r="L73" i="10"/>
  <c r="L75" i="10" s="1"/>
  <c r="Y73" i="10"/>
  <c r="Y75" i="10" s="1"/>
  <c r="AN72" i="10"/>
  <c r="AR72" i="10" s="1"/>
  <c r="AQ72" i="10"/>
  <c r="AU72" i="10" s="1"/>
  <c r="M73" i="10"/>
  <c r="M75" i="10" s="1"/>
  <c r="AJ73" i="10"/>
  <c r="AJ75" i="10" s="1"/>
  <c r="J73" i="10"/>
  <c r="J75" i="10" s="1"/>
  <c r="AA73" i="10"/>
  <c r="AA75" i="10" s="1"/>
  <c r="Q73" i="10"/>
  <c r="Q75" i="10" s="1"/>
  <c r="AE73" i="10"/>
  <c r="AE75" i="10" s="1"/>
  <c r="AC73" i="10"/>
  <c r="AC75" i="10" s="1"/>
  <c r="AK73" i="10"/>
  <c r="AK75" i="10" s="1"/>
  <c r="I73" i="10"/>
  <c r="I75" i="10" s="1"/>
  <c r="AG73" i="10"/>
  <c r="AG75" i="10" s="1"/>
  <c r="O73" i="10"/>
  <c r="O75" i="10" s="1"/>
  <c r="H73" i="10"/>
  <c r="H75" i="10" s="1"/>
  <c r="X73" i="10"/>
  <c r="V73" i="10"/>
  <c r="V75" i="10" s="1"/>
  <c r="AH73" i="10"/>
  <c r="AH75" i="10" s="1"/>
  <c r="AM73" i="10"/>
  <c r="AM75" i="10" s="1"/>
  <c r="P73" i="10"/>
  <c r="P75" i="10" s="1"/>
  <c r="S73" i="10"/>
  <c r="S75" i="10" s="1"/>
  <c r="AB73" i="10"/>
  <c r="AB75" i="10" s="1"/>
  <c r="AP72" i="10"/>
  <c r="AT72" i="10" s="1"/>
  <c r="AO72" i="10"/>
  <c r="AS72" i="10" s="1"/>
  <c r="AQ29" i="11"/>
  <c r="AU29" i="11" s="1"/>
  <c r="AP29" i="11"/>
  <c r="AT29" i="11" s="1"/>
  <c r="AO29" i="11"/>
  <c r="AS29" i="11" s="1"/>
  <c r="AN29" i="11"/>
  <c r="AR29" i="11" s="1"/>
  <c r="AV53" i="10"/>
  <c r="AV28" i="10"/>
  <c r="AF75" i="10"/>
  <c r="AV30" i="10"/>
  <c r="A41" i="10" s="1"/>
  <c r="AV55" i="10"/>
  <c r="A43" i="10" s="1"/>
  <c r="S13" i="10" a="1"/>
  <c r="K13" i="10" a="1"/>
  <c r="T13" i="10" a="1"/>
  <c r="W13" i="10" a="1"/>
  <c r="AB13" i="10" a="1"/>
  <c r="V13" i="10" a="1"/>
  <c r="R13" i="10" a="1"/>
  <c r="AD13" i="10" a="1"/>
  <c r="AM13" i="10" a="1"/>
  <c r="L13" i="10" a="1"/>
  <c r="AG13" i="10" a="1"/>
  <c r="Q13" i="10" a="1"/>
  <c r="AA13" i="10" a="1"/>
  <c r="AK13" i="10" a="1"/>
  <c r="O13" i="10" a="1"/>
  <c r="J13" i="10" a="1"/>
  <c r="N13" i="10" a="1"/>
  <c r="AE13" i="10" a="1"/>
  <c r="AL13" i="10" a="1"/>
  <c r="AF13" i="10" a="1"/>
  <c r="Y13" i="10" a="1"/>
  <c r="I13" i="10" a="1"/>
  <c r="P13" i="10" a="1"/>
  <c r="M13" i="10" a="1"/>
  <c r="X13" i="10" a="1"/>
  <c r="Z13" i="10" a="1"/>
  <c r="AI13" i="10" a="1"/>
  <c r="H13" i="10" a="1"/>
  <c r="U13" i="10" a="1"/>
  <c r="AC13" i="10" a="1"/>
  <c r="AJ13" i="10" a="1"/>
  <c r="AH13" i="10" a="1"/>
  <c r="AP49" i="11" l="1"/>
  <c r="AT49" i="11" s="1"/>
  <c r="P13" i="10"/>
  <c r="J13" i="10"/>
  <c r="J15" i="10" s="1"/>
  <c r="U13" i="10"/>
  <c r="U15" i="10" s="1"/>
  <c r="M13" i="10"/>
  <c r="M15" i="10" s="1"/>
  <c r="AJ13" i="10"/>
  <c r="AJ15" i="10" s="1"/>
  <c r="AE13" i="10"/>
  <c r="AE15" i="10" s="1"/>
  <c r="AH13" i="10"/>
  <c r="AH15" i="10" s="1"/>
  <c r="W13" i="10"/>
  <c r="W15" i="10" s="1"/>
  <c r="L13" i="10"/>
  <c r="L15" i="10" s="1"/>
  <c r="AL13" i="10"/>
  <c r="AL15" i="10" s="1"/>
  <c r="Z13" i="10"/>
  <c r="Z15" i="10" s="1"/>
  <c r="AG13" i="10"/>
  <c r="AG15" i="10" s="1"/>
  <c r="H13" i="10"/>
  <c r="K13" i="10"/>
  <c r="K15" i="10" s="1"/>
  <c r="O13" i="10"/>
  <c r="O15" i="10" s="1"/>
  <c r="I13" i="10"/>
  <c r="I15" i="10" s="1"/>
  <c r="Q13" i="10"/>
  <c r="Q15" i="10" s="1"/>
  <c r="Y13" i="10"/>
  <c r="Y15" i="10" s="1"/>
  <c r="AC13" i="10"/>
  <c r="AC15" i="10" s="1"/>
  <c r="T13" i="10"/>
  <c r="T15" i="10" s="1"/>
  <c r="S13" i="10"/>
  <c r="S15" i="10" s="1"/>
  <c r="N13" i="10"/>
  <c r="N15" i="10" s="1"/>
  <c r="X13" i="10"/>
  <c r="AM13" i="10"/>
  <c r="AM15" i="10" s="1"/>
  <c r="AI13" i="10"/>
  <c r="AI15" i="10" s="1"/>
  <c r="AA13" i="10"/>
  <c r="AA15" i="10" s="1"/>
  <c r="AF13" i="10"/>
  <c r="AK13" i="10"/>
  <c r="AK15" i="10" s="1"/>
  <c r="AB13" i="10"/>
  <c r="AB15" i="10" s="1"/>
  <c r="V13" i="10"/>
  <c r="V15" i="10" s="1"/>
  <c r="AD13" i="10"/>
  <c r="AD15" i="10" s="1"/>
  <c r="R13" i="10"/>
  <c r="R15" i="10" s="1"/>
  <c r="AN49" i="11"/>
  <c r="AR49" i="11" s="1"/>
  <c r="AQ49" i="11"/>
  <c r="AU49" i="11" s="1"/>
  <c r="AP12" i="10"/>
  <c r="AT12" i="10" s="1"/>
  <c r="AQ12" i="10"/>
  <c r="AU12" i="10" s="1"/>
  <c r="AO49" i="11"/>
  <c r="AS49" i="11" s="1"/>
  <c r="AO12" i="10"/>
  <c r="AS12" i="10" s="1"/>
  <c r="AN12" i="10"/>
  <c r="AR12" i="10" s="1"/>
  <c r="AN73" i="10"/>
  <c r="AR73" i="10" s="1"/>
  <c r="AN75" i="10"/>
  <c r="AR75" i="10" s="1"/>
  <c r="A11" i="11"/>
  <c r="B11" i="11" s="1"/>
  <c r="S24" i="11" s="1"/>
  <c r="A9" i="11"/>
  <c r="B9" i="11" s="1"/>
  <c r="Q69" i="11" s="1"/>
  <c r="AV72" i="10"/>
  <c r="AP73" i="10"/>
  <c r="AT73" i="10" s="1"/>
  <c r="AO73" i="10"/>
  <c r="AS73" i="10" s="1"/>
  <c r="AO75" i="10"/>
  <c r="AS75" i="10" s="1"/>
  <c r="X75" i="10"/>
  <c r="AP75" i="10" s="1"/>
  <c r="AT75" i="10" s="1"/>
  <c r="AQ73" i="10"/>
  <c r="AU73" i="10" s="1"/>
  <c r="AQ75" i="10"/>
  <c r="AU75" i="10" s="1"/>
  <c r="AV29" i="11"/>
  <c r="B41" i="10"/>
  <c r="A24" i="10"/>
  <c r="B24" i="10" s="1"/>
  <c r="B43" i="10"/>
  <c r="A29" i="10"/>
  <c r="B29" i="10" s="1"/>
  <c r="AV12" i="10" l="1"/>
  <c r="AV49" i="11"/>
  <c r="AP13" i="10"/>
  <c r="AT13" i="10" s="1"/>
  <c r="X15" i="10"/>
  <c r="AP15" i="10" s="1"/>
  <c r="AT15" i="10" s="1"/>
  <c r="AN13" i="10"/>
  <c r="AR13" i="10" s="1"/>
  <c r="H15" i="10"/>
  <c r="AN15" i="10" s="1"/>
  <c r="AR15" i="10" s="1"/>
  <c r="AQ13" i="10"/>
  <c r="AU13" i="10" s="1"/>
  <c r="AF15" i="10"/>
  <c r="AQ15" i="10" s="1"/>
  <c r="AU15" i="10" s="1"/>
  <c r="AO13" i="10"/>
  <c r="AS13" i="10" s="1"/>
  <c r="P15" i="10"/>
  <c r="AO15" i="10" s="1"/>
  <c r="AS15" i="10" s="1"/>
  <c r="AE24" i="11"/>
  <c r="AI24" i="11"/>
  <c r="AA24" i="11"/>
  <c r="AF24" i="11"/>
  <c r="Q24" i="11"/>
  <c r="AH24" i="11"/>
  <c r="AG24" i="11"/>
  <c r="J24" i="11"/>
  <c r="AM69" i="11"/>
  <c r="AJ24" i="11"/>
  <c r="M24" i="11"/>
  <c r="X24" i="11"/>
  <c r="N69" i="11"/>
  <c r="R24" i="11"/>
  <c r="AM24" i="11"/>
  <c r="R69" i="11"/>
  <c r="T24" i="11"/>
  <c r="P69" i="11"/>
  <c r="P24" i="11"/>
  <c r="N24" i="11"/>
  <c r="Y24" i="11"/>
  <c r="K24" i="11"/>
  <c r="H69" i="11"/>
  <c r="AB24" i="11"/>
  <c r="W24" i="11"/>
  <c r="AD24" i="11"/>
  <c r="U24" i="11"/>
  <c r="AF69" i="11"/>
  <c r="AC24" i="11"/>
  <c r="H24" i="11"/>
  <c r="O24" i="11"/>
  <c r="AI69" i="11"/>
  <c r="M69" i="11"/>
  <c r="I24" i="11"/>
  <c r="AK24" i="11"/>
  <c r="Z24" i="11"/>
  <c r="AV73" i="10"/>
  <c r="AL69" i="11"/>
  <c r="AK69" i="11"/>
  <c r="S69" i="11"/>
  <c r="AJ69" i="11"/>
  <c r="AD69" i="11"/>
  <c r="AE69" i="11"/>
  <c r="T69" i="11"/>
  <c r="W69" i="11"/>
  <c r="V69" i="11"/>
  <c r="Z69" i="11"/>
  <c r="AA69" i="11"/>
  <c r="AC69" i="11"/>
  <c r="O69" i="11"/>
  <c r="K69" i="11"/>
  <c r="J69" i="11"/>
  <c r="AB69" i="11"/>
  <c r="U69" i="11"/>
  <c r="AH69" i="11"/>
  <c r="I69" i="11"/>
  <c r="Y69" i="11"/>
  <c r="L24" i="11"/>
  <c r="V24" i="11"/>
  <c r="AL24" i="11"/>
  <c r="L69" i="11"/>
  <c r="X69" i="11"/>
  <c r="AG69" i="11"/>
  <c r="AV75" i="10"/>
  <c r="A48" i="10" s="1"/>
  <c r="A33" i="10" s="1"/>
  <c r="B33" i="10" s="1"/>
  <c r="I32" i="10"/>
  <c r="T32" i="10"/>
  <c r="AL32" i="10"/>
  <c r="AJ32" i="10"/>
  <c r="AH32" i="10"/>
  <c r="AF32" i="10"/>
  <c r="AD32" i="10"/>
  <c r="AA32" i="10"/>
  <c r="Z32" i="10"/>
  <c r="X32" i="10"/>
  <c r="S32" i="10"/>
  <c r="M32" i="10"/>
  <c r="N32" i="10"/>
  <c r="R32" i="10"/>
  <c r="P32" i="10"/>
  <c r="AC32" i="10"/>
  <c r="AK32" i="10"/>
  <c r="AE32" i="10"/>
  <c r="J32" i="10"/>
  <c r="H32" i="10"/>
  <c r="O32" i="10"/>
  <c r="W32" i="10"/>
  <c r="AG32" i="10"/>
  <c r="AI32" i="10"/>
  <c r="AM32" i="10"/>
  <c r="L32" i="10"/>
  <c r="Y32" i="10"/>
  <c r="U32" i="10"/>
  <c r="AB32" i="10"/>
  <c r="V32" i="10"/>
  <c r="Q32" i="10"/>
  <c r="K32" i="10"/>
  <c r="Q57" i="10"/>
  <c r="S57" i="10"/>
  <c r="AC57" i="10"/>
  <c r="AM57" i="10"/>
  <c r="I57" i="10"/>
  <c r="K57" i="10"/>
  <c r="O57" i="10"/>
  <c r="AJ57" i="10"/>
  <c r="AL57" i="10"/>
  <c r="AG57" i="10"/>
  <c r="Z57" i="10"/>
  <c r="X57" i="10"/>
  <c r="AB57" i="10"/>
  <c r="U57" i="10"/>
  <c r="N57" i="10"/>
  <c r="W57" i="10"/>
  <c r="P57" i="10"/>
  <c r="AF57" i="10"/>
  <c r="T57" i="10"/>
  <c r="AE57" i="10"/>
  <c r="V57" i="10"/>
  <c r="AH57" i="10"/>
  <c r="L57" i="10"/>
  <c r="R57" i="10"/>
  <c r="M57" i="10"/>
  <c r="AA57" i="10"/>
  <c r="AI57" i="10"/>
  <c r="AK57" i="10"/>
  <c r="AD57" i="10"/>
  <c r="J57" i="10"/>
  <c r="Y57" i="10"/>
  <c r="H57" i="10"/>
  <c r="T33" i="10" a="1"/>
  <c r="H33" i="10" a="1"/>
  <c r="L58" i="10" a="1"/>
  <c r="U33" i="10" a="1"/>
  <c r="J58" i="10" a="1"/>
  <c r="K58" i="10" a="1"/>
  <c r="X58" i="10" a="1"/>
  <c r="AE58" i="10" a="1"/>
  <c r="Q58" i="10" a="1"/>
  <c r="O58" i="10" a="1"/>
  <c r="V58" i="10" a="1"/>
  <c r="AF58" i="10" a="1"/>
  <c r="P58" i="10" a="1"/>
  <c r="Y33" i="10" a="1"/>
  <c r="AA33" i="10" a="1"/>
  <c r="U58" i="10" a="1"/>
  <c r="AF33" i="10" a="1"/>
  <c r="V33" i="10" a="1"/>
  <c r="AK33" i="10" a="1"/>
  <c r="S33" i="10" a="1"/>
  <c r="P33" i="10" a="1"/>
  <c r="AI33" i="10" a="1"/>
  <c r="W58" i="10" a="1"/>
  <c r="K33" i="10" a="1"/>
  <c r="AC33" i="10" a="1"/>
  <c r="AL33" i="10" a="1"/>
  <c r="Z33" i="10" a="1"/>
  <c r="N58" i="10" a="1"/>
  <c r="O33" i="10" a="1"/>
  <c r="W33" i="10" a="1"/>
  <c r="AB58" i="10" a="1"/>
  <c r="S58" i="10" a="1"/>
  <c r="Q33" i="10" a="1"/>
  <c r="R58" i="10" a="1"/>
  <c r="AG33" i="10" a="1"/>
  <c r="AJ58" i="10" a="1"/>
  <c r="I58" i="10" a="1"/>
  <c r="AK58" i="10" a="1"/>
  <c r="N33" i="10" a="1"/>
  <c r="AD58" i="10" a="1"/>
  <c r="H58" i="10" a="1"/>
  <c r="AB33" i="10" a="1"/>
  <c r="AM33" i="10" a="1"/>
  <c r="Z58" i="10" a="1"/>
  <c r="T58" i="10" a="1"/>
  <c r="R33" i="10" a="1"/>
  <c r="M58" i="10" a="1"/>
  <c r="AI58" i="10" a="1"/>
  <c r="I33" i="10" a="1"/>
  <c r="AH33" i="10" a="1"/>
  <c r="X33" i="10" a="1"/>
  <c r="AD33" i="10" a="1"/>
  <c r="AL58" i="10" a="1"/>
  <c r="AM58" i="10" a="1"/>
  <c r="L33" i="10" a="1"/>
  <c r="AA58" i="10" a="1"/>
  <c r="AJ33" i="10" a="1"/>
  <c r="Y58" i="10" a="1"/>
  <c r="AC58" i="10" a="1"/>
  <c r="AE33" i="10" a="1"/>
  <c r="J33" i="10" a="1"/>
  <c r="AG58" i="10" a="1"/>
  <c r="AH58" i="10" a="1"/>
  <c r="M33" i="10" a="1"/>
  <c r="AV15" i="10" l="1"/>
  <c r="A37" i="10" s="1"/>
  <c r="AV13" i="10"/>
  <c r="AQ24" i="11"/>
  <c r="AU24" i="11" s="1"/>
  <c r="B48" i="10"/>
  <c r="AO24" i="11"/>
  <c r="AS24" i="11" s="1"/>
  <c r="AN24" i="11"/>
  <c r="AR24" i="11" s="1"/>
  <c r="AP24" i="11"/>
  <c r="AT24" i="11" s="1"/>
  <c r="AQ69" i="11"/>
  <c r="AU69" i="11" s="1"/>
  <c r="AP69" i="11"/>
  <c r="AT69" i="11" s="1"/>
  <c r="AO69" i="11"/>
  <c r="AS69" i="11" s="1"/>
  <c r="AN69" i="11"/>
  <c r="AR69" i="11" s="1"/>
  <c r="A16" i="11"/>
  <c r="B16" i="11" s="1"/>
  <c r="AK33" i="10"/>
  <c r="AK35" i="10" s="1"/>
  <c r="L58" i="10"/>
  <c r="L60" i="10" s="1"/>
  <c r="AJ58" i="10"/>
  <c r="AJ60" i="10" s="1"/>
  <c r="J58" i="10"/>
  <c r="J60" i="10" s="1"/>
  <c r="W58" i="10"/>
  <c r="W60" i="10" s="1"/>
  <c r="O33" i="10"/>
  <c r="O35" i="10" s="1"/>
  <c r="AH33" i="10"/>
  <c r="AH35" i="10" s="1"/>
  <c r="AG33" i="10"/>
  <c r="AG35" i="10" s="1"/>
  <c r="U33" i="10"/>
  <c r="U35" i="10" s="1"/>
  <c r="X58" i="10"/>
  <c r="S33" i="10"/>
  <c r="S35" i="10" s="1"/>
  <c r="S58" i="10"/>
  <c r="S60" i="10" s="1"/>
  <c r="M58" i="10"/>
  <c r="M60" i="10" s="1"/>
  <c r="AL58" i="10"/>
  <c r="AL60" i="10" s="1"/>
  <c r="U58" i="10"/>
  <c r="U60" i="10" s="1"/>
  <c r="H33" i="10"/>
  <c r="AA33" i="10"/>
  <c r="AA35" i="10" s="1"/>
  <c r="AF33" i="10"/>
  <c r="W33" i="10"/>
  <c r="W35" i="10" s="1"/>
  <c r="Y58" i="10"/>
  <c r="Y60" i="10" s="1"/>
  <c r="Q58" i="10"/>
  <c r="Q60" i="10" s="1"/>
  <c r="AH58" i="10"/>
  <c r="AH60" i="10" s="1"/>
  <c r="H58" i="10"/>
  <c r="K58" i="10"/>
  <c r="K60" i="10" s="1"/>
  <c r="L33" i="10"/>
  <c r="L35" i="10" s="1"/>
  <c r="AC33" i="10"/>
  <c r="AC35" i="10" s="1"/>
  <c r="AL33" i="10"/>
  <c r="AL35" i="10" s="1"/>
  <c r="Y33" i="10"/>
  <c r="Y35" i="10" s="1"/>
  <c r="P58" i="10"/>
  <c r="I58" i="10"/>
  <c r="I60" i="10" s="1"/>
  <c r="N58" i="10"/>
  <c r="N60" i="10" s="1"/>
  <c r="O58" i="10"/>
  <c r="O60" i="10" s="1"/>
  <c r="AG58" i="10"/>
  <c r="AG60" i="10" s="1"/>
  <c r="AE33" i="10"/>
  <c r="AE35" i="10" s="1"/>
  <c r="R33" i="10"/>
  <c r="R35" i="10" s="1"/>
  <c r="K33" i="10"/>
  <c r="K35" i="10" s="1"/>
  <c r="AM33" i="10"/>
  <c r="AM35" i="10" s="1"/>
  <c r="AI58" i="10"/>
  <c r="AI60" i="10" s="1"/>
  <c r="AA58" i="10"/>
  <c r="AA60" i="10" s="1"/>
  <c r="AD58" i="10"/>
  <c r="AD60" i="10" s="1"/>
  <c r="T58" i="10"/>
  <c r="T60" i="10" s="1"/>
  <c r="AE58" i="10"/>
  <c r="AE60" i="10" s="1"/>
  <c r="Z33" i="10"/>
  <c r="Z35" i="10" s="1"/>
  <c r="X33" i="10"/>
  <c r="M33" i="10"/>
  <c r="M35" i="10" s="1"/>
  <c r="AB33" i="10"/>
  <c r="AB35" i="10" s="1"/>
  <c r="J33" i="10"/>
  <c r="J35" i="10" s="1"/>
  <c r="V58" i="10"/>
  <c r="V60" i="10" s="1"/>
  <c r="AF58" i="10"/>
  <c r="AK58" i="10"/>
  <c r="AK60" i="10" s="1"/>
  <c r="R58" i="10"/>
  <c r="R60" i="10" s="1"/>
  <c r="AD33" i="10"/>
  <c r="AD35" i="10" s="1"/>
  <c r="V33" i="10"/>
  <c r="V35" i="10" s="1"/>
  <c r="P33" i="10"/>
  <c r="N33" i="10"/>
  <c r="N35" i="10" s="1"/>
  <c r="I33" i="10"/>
  <c r="I35" i="10" s="1"/>
  <c r="AM58" i="10"/>
  <c r="AM60" i="10" s="1"/>
  <c r="Z58" i="10"/>
  <c r="Z60" i="10" s="1"/>
  <c r="AB58" i="10"/>
  <c r="AB60" i="10" s="1"/>
  <c r="AC58" i="10"/>
  <c r="AC60" i="10" s="1"/>
  <c r="AJ33" i="10"/>
  <c r="AJ35" i="10" s="1"/>
  <c r="T33" i="10"/>
  <c r="T35" i="10" s="1"/>
  <c r="AI33" i="10"/>
  <c r="AI35" i="10" s="1"/>
  <c r="Q33" i="10"/>
  <c r="Q35" i="10" s="1"/>
  <c r="AQ32" i="10"/>
  <c r="AU32" i="10" s="1"/>
  <c r="AP57" i="10"/>
  <c r="AT57" i="10" s="1"/>
  <c r="AN32" i="10"/>
  <c r="AR32" i="10" s="1"/>
  <c r="AQ57" i="10"/>
  <c r="AU57" i="10" s="1"/>
  <c r="AP32" i="10"/>
  <c r="AT32" i="10" s="1"/>
  <c r="AO57" i="10"/>
  <c r="AS57" i="10" s="1"/>
  <c r="AN57" i="10"/>
  <c r="AR57" i="10" s="1"/>
  <c r="AO32" i="10"/>
  <c r="AS32" i="10" s="1"/>
  <c r="J77" i="10"/>
  <c r="X77" i="10"/>
  <c r="W77" i="10"/>
  <c r="Q77" i="10"/>
  <c r="AI77" i="10"/>
  <c r="AK77" i="10"/>
  <c r="L77" i="10"/>
  <c r="I77" i="10"/>
  <c r="AA77" i="10"/>
  <c r="Y77" i="10"/>
  <c r="AE77" i="10"/>
  <c r="AL77" i="10"/>
  <c r="AM77" i="10"/>
  <c r="AB77" i="10"/>
  <c r="V77" i="10"/>
  <c r="S77" i="10"/>
  <c r="O77" i="10"/>
  <c r="P77" i="10"/>
  <c r="AJ77" i="10"/>
  <c r="K77" i="10"/>
  <c r="AD77" i="10"/>
  <c r="AC77" i="10"/>
  <c r="AG77" i="10"/>
  <c r="AH77" i="10"/>
  <c r="T77" i="10"/>
  <c r="N77" i="10"/>
  <c r="AF77" i="10"/>
  <c r="Z77" i="10"/>
  <c r="H77" i="10"/>
  <c r="U77" i="10"/>
  <c r="M77" i="10"/>
  <c r="R77" i="10"/>
  <c r="R78" i="10" a="1"/>
  <c r="W78" i="10" a="1"/>
  <c r="K78" i="10" a="1"/>
  <c r="AL78" i="10" a="1"/>
  <c r="U78" i="10" a="1"/>
  <c r="AE78" i="10" a="1"/>
  <c r="AI78" i="10" a="1"/>
  <c r="H78" i="10" a="1"/>
  <c r="AH78" i="10" a="1"/>
  <c r="N78" i="10" a="1"/>
  <c r="L78" i="10" a="1"/>
  <c r="T78" i="10" a="1"/>
  <c r="P78" i="10" a="1"/>
  <c r="AJ78" i="10" a="1"/>
  <c r="AB78" i="10" a="1"/>
  <c r="X78" i="10" a="1"/>
  <c r="AF78" i="10" a="1"/>
  <c r="AK78" i="10" a="1"/>
  <c r="V78" i="10" a="1"/>
  <c r="O78" i="10" a="1"/>
  <c r="Q78" i="10" a="1"/>
  <c r="AG78" i="10" a="1"/>
  <c r="AA78" i="10" a="1"/>
  <c r="M78" i="10" a="1"/>
  <c r="J78" i="10" a="1"/>
  <c r="S78" i="10" a="1"/>
  <c r="AD78" i="10" a="1"/>
  <c r="I78" i="10" a="1"/>
  <c r="Z78" i="10" a="1"/>
  <c r="AC78" i="10" a="1"/>
  <c r="AM78" i="10" a="1"/>
  <c r="Y78" i="10" a="1"/>
  <c r="B37" i="10" l="1"/>
  <c r="A21" i="10"/>
  <c r="B21" i="10" s="1"/>
  <c r="A5" i="11"/>
  <c r="B5" i="11" s="1"/>
  <c r="AV24" i="11"/>
  <c r="AV69" i="11"/>
  <c r="AD44" i="11"/>
  <c r="AG44" i="11"/>
  <c r="AC44" i="11"/>
  <c r="P44" i="11"/>
  <c r="L44" i="11"/>
  <c r="R44" i="11"/>
  <c r="AI44" i="11"/>
  <c r="AA44" i="11"/>
  <c r="O44" i="11"/>
  <c r="V44" i="11"/>
  <c r="Q44" i="11"/>
  <c r="Z44" i="11"/>
  <c r="W44" i="11"/>
  <c r="AK44" i="11"/>
  <c r="T44" i="11"/>
  <c r="AM44" i="11"/>
  <c r="AH44" i="11"/>
  <c r="AB44" i="11"/>
  <c r="N44" i="11"/>
  <c r="U44" i="11"/>
  <c r="Y44" i="11"/>
  <c r="K44" i="11"/>
  <c r="I44" i="11"/>
  <c r="AL44" i="11"/>
  <c r="AE44" i="11"/>
  <c r="AF44" i="11"/>
  <c r="H44" i="11"/>
  <c r="M44" i="11"/>
  <c r="J44" i="11"/>
  <c r="AJ44" i="11"/>
  <c r="S44" i="11"/>
  <c r="X44" i="11"/>
  <c r="AV57" i="10"/>
  <c r="W78" i="10"/>
  <c r="W80" i="10" s="1"/>
  <c r="AA78" i="10"/>
  <c r="AA80" i="10" s="1"/>
  <c r="O78" i="10"/>
  <c r="O80" i="10" s="1"/>
  <c r="AJ78" i="10"/>
  <c r="AJ80" i="10" s="1"/>
  <c r="Z78" i="10"/>
  <c r="Z80" i="10" s="1"/>
  <c r="AG78" i="10"/>
  <c r="AG80" i="10" s="1"/>
  <c r="AI78" i="10"/>
  <c r="AI80" i="10" s="1"/>
  <c r="K78" i="10"/>
  <c r="K80" i="10" s="1"/>
  <c r="J78" i="10"/>
  <c r="J80" i="10" s="1"/>
  <c r="S78" i="10"/>
  <c r="S80" i="10" s="1"/>
  <c r="V78" i="10"/>
  <c r="V80" i="10" s="1"/>
  <c r="L78" i="10"/>
  <c r="L80" i="10" s="1"/>
  <c r="U78" i="10"/>
  <c r="U80" i="10" s="1"/>
  <c r="Q78" i="10"/>
  <c r="Q80" i="10" s="1"/>
  <c r="P78" i="10"/>
  <c r="H78" i="10"/>
  <c r="Y78" i="10"/>
  <c r="Y80" i="10" s="1"/>
  <c r="T78" i="10"/>
  <c r="T80" i="10" s="1"/>
  <c r="AE78" i="10"/>
  <c r="AE80" i="10" s="1"/>
  <c r="N78" i="10"/>
  <c r="N80" i="10" s="1"/>
  <c r="R78" i="10"/>
  <c r="R80" i="10" s="1"/>
  <c r="M78" i="10"/>
  <c r="M80" i="10" s="1"/>
  <c r="AK78" i="10"/>
  <c r="AK80" i="10" s="1"/>
  <c r="AB78" i="10"/>
  <c r="AB80" i="10" s="1"/>
  <c r="AD78" i="10"/>
  <c r="AD80" i="10" s="1"/>
  <c r="AM78" i="10"/>
  <c r="AM80" i="10" s="1"/>
  <c r="AL78" i="10"/>
  <c r="AL80" i="10" s="1"/>
  <c r="AF78" i="10"/>
  <c r="AH78" i="10"/>
  <c r="AH80" i="10" s="1"/>
  <c r="AC78" i="10"/>
  <c r="AC80" i="10" s="1"/>
  <c r="I78" i="10"/>
  <c r="I80" i="10" s="1"/>
  <c r="X78" i="10"/>
  <c r="H35" i="10"/>
  <c r="AN35" i="10" s="1"/>
  <c r="AR35" i="10" s="1"/>
  <c r="AN33" i="10"/>
  <c r="AR33" i="10" s="1"/>
  <c r="AN58" i="10"/>
  <c r="AR58" i="10" s="1"/>
  <c r="H60" i="10"/>
  <c r="AN60" i="10" s="1"/>
  <c r="AR60" i="10" s="1"/>
  <c r="P35" i="10"/>
  <c r="AO35" i="10" s="1"/>
  <c r="AS35" i="10" s="1"/>
  <c r="AO33" i="10"/>
  <c r="AS33" i="10" s="1"/>
  <c r="AN77" i="10"/>
  <c r="AR77" i="10" s="1"/>
  <c r="P60" i="10"/>
  <c r="AO60" i="10" s="1"/>
  <c r="AS60" i="10" s="1"/>
  <c r="AO58" i="10"/>
  <c r="AS58" i="10" s="1"/>
  <c r="X35" i="10"/>
  <c r="AP35" i="10" s="1"/>
  <c r="AT35" i="10" s="1"/>
  <c r="AP33" i="10"/>
  <c r="AT33" i="10" s="1"/>
  <c r="AQ77" i="10"/>
  <c r="AU77" i="10" s="1"/>
  <c r="AV32" i="10"/>
  <c r="AO77" i="10"/>
  <c r="AS77" i="10" s="1"/>
  <c r="AP77" i="10"/>
  <c r="AT77" i="10" s="1"/>
  <c r="AQ33" i="10"/>
  <c r="AU33" i="10" s="1"/>
  <c r="AF35" i="10"/>
  <c r="AQ35" i="10" s="1"/>
  <c r="AU35" i="10" s="1"/>
  <c r="X60" i="10"/>
  <c r="AP60" i="10" s="1"/>
  <c r="AT60" i="10" s="1"/>
  <c r="AP58" i="10"/>
  <c r="AT58" i="10" s="1"/>
  <c r="AF60" i="10"/>
  <c r="AQ60" i="10" s="1"/>
  <c r="AU60" i="10" s="1"/>
  <c r="AQ58" i="10"/>
  <c r="AU58" i="10" s="1"/>
  <c r="AL64" i="11" l="1"/>
  <c r="Q64" i="11"/>
  <c r="P64" i="11"/>
  <c r="AI64" i="11"/>
  <c r="V64" i="11"/>
  <c r="S64" i="11"/>
  <c r="X64" i="11"/>
  <c r="Y64" i="11"/>
  <c r="AK64" i="11"/>
  <c r="I64" i="11"/>
  <c r="M64" i="11"/>
  <c r="K64" i="11"/>
  <c r="AC64" i="11"/>
  <c r="Z64" i="11"/>
  <c r="U64" i="11"/>
  <c r="L64" i="11"/>
  <c r="AF64" i="11"/>
  <c r="AD64" i="11"/>
  <c r="O64" i="11"/>
  <c r="R64" i="11"/>
  <c r="H64" i="11"/>
  <c r="AM64" i="11"/>
  <c r="J64" i="11"/>
  <c r="AG64" i="11"/>
  <c r="AE64" i="11"/>
  <c r="AJ64" i="11"/>
  <c r="T64" i="11"/>
  <c r="AA64" i="11"/>
  <c r="N64" i="11"/>
  <c r="AH64" i="11"/>
  <c r="W64" i="11"/>
  <c r="AB64" i="11"/>
  <c r="AM17" i="10"/>
  <c r="Q17" i="10"/>
  <c r="AA17" i="10"/>
  <c r="AI17" i="10"/>
  <c r="AF17" i="10"/>
  <c r="N17" i="10"/>
  <c r="I17" i="10"/>
  <c r="H17" i="10"/>
  <c r="AK17" i="10"/>
  <c r="AD17" i="10"/>
  <c r="AG17" i="10"/>
  <c r="AE17" i="10"/>
  <c r="J17" i="10"/>
  <c r="AB17" i="10"/>
  <c r="L17" i="10"/>
  <c r="Z17" i="10"/>
  <c r="Y17" i="10"/>
  <c r="W17" i="10"/>
  <c r="V17" i="10"/>
  <c r="X17" i="10"/>
  <c r="AC17" i="10"/>
  <c r="AL17" i="10"/>
  <c r="P17" i="10"/>
  <c r="U17" i="10"/>
  <c r="AJ17" i="10"/>
  <c r="AH17" i="10"/>
  <c r="R17" i="10"/>
  <c r="M17" i="10"/>
  <c r="K17" i="10"/>
  <c r="S17" i="10"/>
  <c r="O17" i="10"/>
  <c r="T17" i="10"/>
  <c r="AN44" i="11"/>
  <c r="AR44" i="11" s="1"/>
  <c r="AQ44" i="11"/>
  <c r="AU44" i="11" s="1"/>
  <c r="AP44" i="11"/>
  <c r="AT44" i="11" s="1"/>
  <c r="AO44" i="11"/>
  <c r="AS44" i="11" s="1"/>
  <c r="AN78" i="10"/>
  <c r="AR78" i="10" s="1"/>
  <c r="H80" i="10"/>
  <c r="AN80" i="10" s="1"/>
  <c r="AR80" i="10" s="1"/>
  <c r="AV77" i="10"/>
  <c r="P80" i="10"/>
  <c r="AO80" i="10" s="1"/>
  <c r="AS80" i="10" s="1"/>
  <c r="AO78" i="10"/>
  <c r="AS78" i="10" s="1"/>
  <c r="AV60" i="10"/>
  <c r="A44" i="10" s="1"/>
  <c r="AF80" i="10"/>
  <c r="AQ80" i="10" s="1"/>
  <c r="AU80" i="10" s="1"/>
  <c r="AQ78" i="10"/>
  <c r="AU78" i="10" s="1"/>
  <c r="AV58" i="10"/>
  <c r="X80" i="10"/>
  <c r="AP80" i="10" s="1"/>
  <c r="AT80" i="10" s="1"/>
  <c r="AP78" i="10"/>
  <c r="AT78" i="10" s="1"/>
  <c r="AV33" i="10"/>
  <c r="AV35" i="10"/>
  <c r="A38" i="10" s="1"/>
  <c r="AC18" i="10" a="1"/>
  <c r="S18" i="10" a="1"/>
  <c r="O18" i="10" a="1"/>
  <c r="Y18" i="10" a="1"/>
  <c r="AH18" i="10" a="1"/>
  <c r="H18" i="10" a="1"/>
  <c r="V18" i="10" a="1"/>
  <c r="AL18" i="10" a="1"/>
  <c r="AA18" i="10" a="1"/>
  <c r="AM18" i="10" a="1"/>
  <c r="X18" i="10" a="1"/>
  <c r="U18" i="10" a="1"/>
  <c r="AF18" i="10" a="1"/>
  <c r="I18" i="10" a="1"/>
  <c r="Z18" i="10" a="1"/>
  <c r="AB18" i="10" a="1"/>
  <c r="N18" i="10" a="1"/>
  <c r="K18" i="10" a="1"/>
  <c r="AK18" i="10" a="1"/>
  <c r="W18" i="10" a="1"/>
  <c r="AG18" i="10" a="1"/>
  <c r="J18" i="10" a="1"/>
  <c r="T18" i="10" a="1"/>
  <c r="P18" i="10" a="1"/>
  <c r="AD18" i="10" a="1"/>
  <c r="AI18" i="10" a="1"/>
  <c r="R18" i="10" a="1"/>
  <c r="M18" i="10" a="1"/>
  <c r="L18" i="10" a="1"/>
  <c r="AJ18" i="10" a="1"/>
  <c r="Q18" i="10" a="1"/>
  <c r="AE18" i="10" a="1"/>
  <c r="AI18" i="10" l="1"/>
  <c r="AI20" i="10" s="1"/>
  <c r="AC18" i="10"/>
  <c r="AC20" i="10" s="1"/>
  <c r="AD18" i="10"/>
  <c r="AD20" i="10" s="1"/>
  <c r="Z18" i="10"/>
  <c r="Z20" i="10" s="1"/>
  <c r="W18" i="10"/>
  <c r="W20" i="10" s="1"/>
  <c r="AG18" i="10"/>
  <c r="AG20" i="10" s="1"/>
  <c r="T18" i="10"/>
  <c r="T20" i="10" s="1"/>
  <c r="J18" i="10"/>
  <c r="J20" i="10" s="1"/>
  <c r="AB18" i="10"/>
  <c r="AB20" i="10" s="1"/>
  <c r="V18" i="10"/>
  <c r="V20" i="10" s="1"/>
  <c r="Y18" i="10"/>
  <c r="Y20" i="10" s="1"/>
  <c r="K18" i="10"/>
  <c r="K20" i="10" s="1"/>
  <c r="X18" i="10"/>
  <c r="N18" i="10"/>
  <c r="N20" i="10" s="1"/>
  <c r="H18" i="10"/>
  <c r="AA18" i="10"/>
  <c r="AA20" i="10" s="1"/>
  <c r="AL18" i="10"/>
  <c r="AL20" i="10" s="1"/>
  <c r="M18" i="10"/>
  <c r="M20" i="10" s="1"/>
  <c r="Q18" i="10"/>
  <c r="Q20" i="10" s="1"/>
  <c r="AF18" i="10"/>
  <c r="AJ18" i="10"/>
  <c r="AJ20" i="10" s="1"/>
  <c r="O18" i="10"/>
  <c r="O20" i="10" s="1"/>
  <c r="I18" i="10"/>
  <c r="I20" i="10" s="1"/>
  <c r="P18" i="10"/>
  <c r="AK18" i="10"/>
  <c r="AK20" i="10" s="1"/>
  <c r="L18" i="10"/>
  <c r="L20" i="10" s="1"/>
  <c r="AE18" i="10"/>
  <c r="AE20" i="10" s="1"/>
  <c r="AH18" i="10"/>
  <c r="AH20" i="10" s="1"/>
  <c r="R18" i="10"/>
  <c r="R20" i="10" s="1"/>
  <c r="AM18" i="10"/>
  <c r="AM20" i="10" s="1"/>
  <c r="S18" i="10"/>
  <c r="S20" i="10" s="1"/>
  <c r="U18" i="10"/>
  <c r="U20" i="10" s="1"/>
  <c r="AO17" i="10"/>
  <c r="AS17" i="10" s="1"/>
  <c r="AP64" i="11"/>
  <c r="AT64" i="11" s="1"/>
  <c r="AN17" i="10"/>
  <c r="AR17" i="10" s="1"/>
  <c r="AQ17" i="10"/>
  <c r="AU17" i="10" s="1"/>
  <c r="AN64" i="11"/>
  <c r="AR64" i="11" s="1"/>
  <c r="AP17" i="10"/>
  <c r="AT17" i="10" s="1"/>
  <c r="AO64" i="11"/>
  <c r="AS64" i="11" s="1"/>
  <c r="AQ64" i="11"/>
  <c r="AU64" i="11" s="1"/>
  <c r="A6" i="11"/>
  <c r="B6" i="11" s="1"/>
  <c r="AJ4" i="11" s="1"/>
  <c r="AV44" i="11"/>
  <c r="B44" i="10"/>
  <c r="A12" i="11"/>
  <c r="A25" i="10"/>
  <c r="B25" i="10" s="1"/>
  <c r="B38" i="10"/>
  <c r="AV80" i="10"/>
  <c r="A49" i="10" s="1"/>
  <c r="AV78" i="10"/>
  <c r="H20" i="10" l="1"/>
  <c r="AN20" i="10" s="1"/>
  <c r="AR20" i="10" s="1"/>
  <c r="AN18" i="10"/>
  <c r="AR18" i="10" s="1"/>
  <c r="AO18" i="10"/>
  <c r="AS18" i="10" s="1"/>
  <c r="P20" i="10"/>
  <c r="AO20" i="10" s="1"/>
  <c r="AS20" i="10" s="1"/>
  <c r="AV64" i="11"/>
  <c r="AP18" i="10"/>
  <c r="AT18" i="10" s="1"/>
  <c r="X20" i="10"/>
  <c r="AP20" i="10" s="1"/>
  <c r="AT20" i="10" s="1"/>
  <c r="AQ18" i="10"/>
  <c r="AU18" i="10" s="1"/>
  <c r="AF20" i="10"/>
  <c r="AQ20" i="10" s="1"/>
  <c r="AU20" i="10" s="1"/>
  <c r="AV17" i="10"/>
  <c r="J4" i="11"/>
  <c r="AL4" i="11"/>
  <c r="U4" i="11"/>
  <c r="M4" i="11"/>
  <c r="V4" i="11"/>
  <c r="N4" i="11"/>
  <c r="AF4" i="11"/>
  <c r="X4" i="11"/>
  <c r="S4" i="11"/>
  <c r="AC4" i="11"/>
  <c r="K4" i="11"/>
  <c r="AD4" i="11"/>
  <c r="AE4" i="11"/>
  <c r="AM4" i="11"/>
  <c r="W4" i="11"/>
  <c r="O4" i="11"/>
  <c r="P4" i="11"/>
  <c r="Y4" i="11"/>
  <c r="H4" i="11"/>
  <c r="Z4" i="11"/>
  <c r="R4" i="11"/>
  <c r="AA4" i="11"/>
  <c r="L4" i="11"/>
  <c r="AB4" i="11"/>
  <c r="AG4" i="11"/>
  <c r="AH4" i="11"/>
  <c r="Q4" i="11"/>
  <c r="AI4" i="11"/>
  <c r="I4" i="11"/>
  <c r="AK4" i="11"/>
  <c r="T4" i="11"/>
  <c r="B49" i="10"/>
  <c r="A17" i="11"/>
  <c r="A26" i="11"/>
  <c r="B26" i="11" s="1"/>
  <c r="B12" i="11"/>
  <c r="AJ37" i="10"/>
  <c r="AH37" i="10"/>
  <c r="N37" i="10"/>
  <c r="AK37" i="10"/>
  <c r="H37" i="10"/>
  <c r="AB37" i="10"/>
  <c r="Y37" i="10"/>
  <c r="AE37" i="10"/>
  <c r="K37" i="10"/>
  <c r="T37" i="10"/>
  <c r="P37" i="10"/>
  <c r="V37" i="10"/>
  <c r="AD37" i="10"/>
  <c r="L37" i="10"/>
  <c r="AG37" i="10"/>
  <c r="S37" i="10"/>
  <c r="J37" i="10"/>
  <c r="AI37" i="10"/>
  <c r="X37" i="10"/>
  <c r="AM37" i="10"/>
  <c r="AC37" i="10"/>
  <c r="M37" i="10"/>
  <c r="U37" i="10"/>
  <c r="Z37" i="10"/>
  <c r="O37" i="10"/>
  <c r="R37" i="10"/>
  <c r="I37" i="10"/>
  <c r="Q37" i="10"/>
  <c r="AF37" i="10"/>
  <c r="AL37" i="10"/>
  <c r="AA37" i="10"/>
  <c r="W37" i="10"/>
  <c r="T38" i="10" a="1"/>
  <c r="AH38" i="10" a="1"/>
  <c r="AK38" i="10" a="1"/>
  <c r="L38" i="10" a="1"/>
  <c r="R38" i="10" a="1"/>
  <c r="AB38" i="10" a="1"/>
  <c r="AL38" i="10" a="1"/>
  <c r="AC38" i="10" a="1"/>
  <c r="W38" i="10" a="1"/>
  <c r="H38" i="10" a="1"/>
  <c r="S38" i="10" a="1"/>
  <c r="X38" i="10" a="1"/>
  <c r="Q38" i="10" a="1"/>
  <c r="AA38" i="10" a="1"/>
  <c r="O38" i="10" a="1"/>
  <c r="AG38" i="10" a="1"/>
  <c r="K38" i="10" a="1"/>
  <c r="AI38" i="10" a="1"/>
  <c r="I38" i="10" a="1"/>
  <c r="V38" i="10" a="1"/>
  <c r="AF38" i="10" a="1"/>
  <c r="J38" i="10" a="1"/>
  <c r="Z38" i="10" a="1"/>
  <c r="P38" i="10" a="1"/>
  <c r="AE38" i="10" a="1"/>
  <c r="AD38" i="10" a="1"/>
  <c r="M38" i="10" a="1"/>
  <c r="AJ38" i="10" a="1"/>
  <c r="N38" i="10" a="1"/>
  <c r="U38" i="10" a="1"/>
  <c r="AM38" i="10" a="1"/>
  <c r="Y38" i="10" a="1"/>
  <c r="AV18" i="10" l="1"/>
  <c r="AV20" i="10"/>
  <c r="A34" i="10" s="1"/>
  <c r="AO4" i="11"/>
  <c r="AS4" i="11" s="1"/>
  <c r="AQ4" i="11"/>
  <c r="AU4" i="11" s="1"/>
  <c r="AN4" i="11"/>
  <c r="AR4" i="11" s="1"/>
  <c r="AP4" i="11"/>
  <c r="AT4" i="11" s="1"/>
  <c r="AH59" i="11"/>
  <c r="N59" i="11"/>
  <c r="T59" i="11"/>
  <c r="AB59" i="11"/>
  <c r="Z59" i="11"/>
  <c r="AI59" i="11"/>
  <c r="Q59" i="11"/>
  <c r="Y59" i="11"/>
  <c r="R59" i="11"/>
  <c r="V59" i="11"/>
  <c r="P59" i="11"/>
  <c r="X59" i="11"/>
  <c r="AM59" i="11"/>
  <c r="J59" i="11"/>
  <c r="K59" i="11"/>
  <c r="AL59" i="11"/>
  <c r="AD59" i="11"/>
  <c r="AE59" i="11"/>
  <c r="AC59" i="11"/>
  <c r="AG59" i="11"/>
  <c r="M59" i="11"/>
  <c r="AK59" i="11"/>
  <c r="W59" i="11"/>
  <c r="S59" i="11"/>
  <c r="U59" i="11"/>
  <c r="AJ59" i="11"/>
  <c r="AA59" i="11"/>
  <c r="O59" i="11"/>
  <c r="H59" i="11"/>
  <c r="I59" i="11"/>
  <c r="L59" i="11"/>
  <c r="AF59" i="11"/>
  <c r="N42" i="11"/>
  <c r="W42" i="11"/>
  <c r="Y42" i="11"/>
  <c r="AC42" i="11"/>
  <c r="AG42" i="11"/>
  <c r="L42" i="11"/>
  <c r="S42" i="11"/>
  <c r="I42" i="11"/>
  <c r="AH42" i="11"/>
  <c r="X42" i="11"/>
  <c r="AF42" i="11"/>
  <c r="AM42" i="11"/>
  <c r="AB42" i="11"/>
  <c r="V42" i="11"/>
  <c r="J42" i="11"/>
  <c r="O42" i="11"/>
  <c r="U42" i="11"/>
  <c r="R42" i="11"/>
  <c r="H42" i="11"/>
  <c r="M42" i="11"/>
  <c r="AK42" i="11"/>
  <c r="K42" i="11"/>
  <c r="AJ42" i="11"/>
  <c r="Z42" i="11"/>
  <c r="AL42" i="11"/>
  <c r="AA42" i="11"/>
  <c r="AE42" i="11"/>
  <c r="P42" i="11"/>
  <c r="AD42" i="11"/>
  <c r="Q42" i="11"/>
  <c r="T42" i="11"/>
  <c r="AI42" i="11"/>
  <c r="B17" i="11"/>
  <c r="A30" i="11"/>
  <c r="B30" i="11" s="1"/>
  <c r="H38" i="10"/>
  <c r="AI38" i="10"/>
  <c r="AI40" i="10" s="1"/>
  <c r="O38" i="10"/>
  <c r="O40" i="10" s="1"/>
  <c r="AM38" i="10"/>
  <c r="AM40" i="10" s="1"/>
  <c r="AG38" i="10"/>
  <c r="AG40" i="10" s="1"/>
  <c r="AA38" i="10"/>
  <c r="AA40" i="10" s="1"/>
  <c r="Z38" i="10"/>
  <c r="Z40" i="10" s="1"/>
  <c r="J38" i="10"/>
  <c r="J40" i="10" s="1"/>
  <c r="I38" i="10"/>
  <c r="I40" i="10" s="1"/>
  <c r="K38" i="10"/>
  <c r="K40" i="10" s="1"/>
  <c r="L38" i="10"/>
  <c r="L40" i="10" s="1"/>
  <c r="V38" i="10"/>
  <c r="V40" i="10" s="1"/>
  <c r="AK38" i="10"/>
  <c r="AK40" i="10" s="1"/>
  <c r="AE38" i="10"/>
  <c r="AE40" i="10" s="1"/>
  <c r="U38" i="10"/>
  <c r="U40" i="10" s="1"/>
  <c r="AJ38" i="10"/>
  <c r="AJ40" i="10" s="1"/>
  <c r="S38" i="10"/>
  <c r="S40" i="10" s="1"/>
  <c r="N38" i="10"/>
  <c r="N40" i="10" s="1"/>
  <c r="W38" i="10"/>
  <c r="W40" i="10" s="1"/>
  <c r="AL38" i="10"/>
  <c r="AL40" i="10" s="1"/>
  <c r="AD38" i="10"/>
  <c r="AD40" i="10" s="1"/>
  <c r="AB38" i="10"/>
  <c r="AB40" i="10" s="1"/>
  <c r="M38" i="10"/>
  <c r="M40" i="10" s="1"/>
  <c r="AF38" i="10"/>
  <c r="Q38" i="10"/>
  <c r="Q40" i="10" s="1"/>
  <c r="AH38" i="10"/>
  <c r="AH40" i="10" s="1"/>
  <c r="P38" i="10"/>
  <c r="T38" i="10"/>
  <c r="T40" i="10" s="1"/>
  <c r="AC38" i="10"/>
  <c r="AC40" i="10" s="1"/>
  <c r="X38" i="10"/>
  <c r="Y38" i="10"/>
  <c r="Y40" i="10" s="1"/>
  <c r="R38" i="10"/>
  <c r="R40" i="10" s="1"/>
  <c r="AN37" i="10"/>
  <c r="AR37" i="10" s="1"/>
  <c r="AQ37" i="10"/>
  <c r="AU37" i="10" s="1"/>
  <c r="AP37" i="10"/>
  <c r="AT37" i="10" s="1"/>
  <c r="AO37" i="10"/>
  <c r="AS37" i="10" s="1"/>
  <c r="AH43" i="11" a="1"/>
  <c r="AM43" i="11" a="1"/>
  <c r="L43" i="11" a="1"/>
  <c r="J43" i="11" a="1"/>
  <c r="AJ43" i="11" a="1"/>
  <c r="R43" i="11" a="1"/>
  <c r="Q43" i="11" a="1"/>
  <c r="V43" i="11" a="1"/>
  <c r="S43" i="11" a="1"/>
  <c r="AE43" i="11" a="1"/>
  <c r="Z43" i="11" a="1"/>
  <c r="AK43" i="11" a="1"/>
  <c r="H43" i="11" a="1"/>
  <c r="Y43" i="11" a="1"/>
  <c r="P43" i="11" a="1"/>
  <c r="I43" i="11" a="1"/>
  <c r="AI43" i="11" a="1"/>
  <c r="AG43" i="11" a="1"/>
  <c r="AD43" i="11" a="1"/>
  <c r="W43" i="11" a="1"/>
  <c r="U43" i="11" a="1"/>
  <c r="AA43" i="11" a="1"/>
  <c r="AB43" i="11" a="1"/>
  <c r="AC43" i="11" a="1"/>
  <c r="M43" i="11" a="1"/>
  <c r="AL43" i="11" a="1"/>
  <c r="O43" i="11" a="1"/>
  <c r="K43" i="11" a="1"/>
  <c r="X43" i="11" a="1"/>
  <c r="T43" i="11" a="1"/>
  <c r="N43" i="11" a="1"/>
  <c r="AF43" i="11" a="1"/>
  <c r="B34" i="10" l="1"/>
  <c r="A2" i="11"/>
  <c r="AV4" i="11"/>
  <c r="AQ59" i="11"/>
  <c r="AU59" i="11" s="1"/>
  <c r="H43" i="11"/>
  <c r="M43" i="11"/>
  <c r="M45" i="11" s="1"/>
  <c r="AC43" i="11"/>
  <c r="AC45" i="11" s="1"/>
  <c r="AI43" i="11"/>
  <c r="AI45" i="11" s="1"/>
  <c r="L43" i="11"/>
  <c r="L45" i="11" s="1"/>
  <c r="S43" i="11"/>
  <c r="S45" i="11" s="1"/>
  <c r="J43" i="11"/>
  <c r="J45" i="11" s="1"/>
  <c r="AJ43" i="11"/>
  <c r="AJ45" i="11" s="1"/>
  <c r="O43" i="11"/>
  <c r="O45" i="11" s="1"/>
  <c r="AK43" i="11"/>
  <c r="AK45" i="11" s="1"/>
  <c r="AH43" i="11"/>
  <c r="AH45" i="11" s="1"/>
  <c r="W43" i="11"/>
  <c r="W45" i="11" s="1"/>
  <c r="AD43" i="11"/>
  <c r="AD45" i="11" s="1"/>
  <c r="U43" i="11"/>
  <c r="U45" i="11" s="1"/>
  <c r="Z43" i="11"/>
  <c r="Z45" i="11" s="1"/>
  <c r="AB43" i="11"/>
  <c r="AB45" i="11" s="1"/>
  <c r="I43" i="11"/>
  <c r="I45" i="11" s="1"/>
  <c r="AL43" i="11"/>
  <c r="AL45" i="11" s="1"/>
  <c r="AF43" i="11"/>
  <c r="V43" i="11"/>
  <c r="V45" i="11" s="1"/>
  <c r="X43" i="11"/>
  <c r="AG43" i="11"/>
  <c r="AG45" i="11" s="1"/>
  <c r="Y43" i="11"/>
  <c r="Y45" i="11" s="1"/>
  <c r="R43" i="11"/>
  <c r="R45" i="11" s="1"/>
  <c r="T43" i="11"/>
  <c r="T45" i="11" s="1"/>
  <c r="K43" i="11"/>
  <c r="K45" i="11" s="1"/>
  <c r="Q43" i="11"/>
  <c r="Q45" i="11" s="1"/>
  <c r="P43" i="11"/>
  <c r="AE43" i="11"/>
  <c r="AE45" i="11" s="1"/>
  <c r="N43" i="11"/>
  <c r="N45" i="11" s="1"/>
  <c r="AA43" i="11"/>
  <c r="AA45" i="11" s="1"/>
  <c r="AM43" i="11"/>
  <c r="AM45" i="11" s="1"/>
  <c r="AN59" i="11"/>
  <c r="AR59" i="11" s="1"/>
  <c r="AO42" i="11"/>
  <c r="AS42" i="11" s="1"/>
  <c r="AP59" i="11"/>
  <c r="AT59" i="11" s="1"/>
  <c r="AN42" i="11"/>
  <c r="AR42" i="11" s="1"/>
  <c r="AQ42" i="11"/>
  <c r="AU42" i="11" s="1"/>
  <c r="AO59" i="11"/>
  <c r="AS59" i="11" s="1"/>
  <c r="AA62" i="11"/>
  <c r="W62" i="11"/>
  <c r="V62" i="11"/>
  <c r="AB62" i="11"/>
  <c r="AM62" i="11"/>
  <c r="S62" i="11"/>
  <c r="J62" i="11"/>
  <c r="T62" i="11"/>
  <c r="AE62" i="11"/>
  <c r="K62" i="11"/>
  <c r="AF62" i="11"/>
  <c r="R62" i="11"/>
  <c r="AL62" i="11"/>
  <c r="AG62" i="11"/>
  <c r="Q62" i="11"/>
  <c r="O62" i="11"/>
  <c r="I62" i="11"/>
  <c r="AC62" i="11"/>
  <c r="X62" i="11"/>
  <c r="Z62" i="11"/>
  <c r="N62" i="11"/>
  <c r="AJ62" i="11"/>
  <c r="U62" i="11"/>
  <c r="P62" i="11"/>
  <c r="L62" i="11"/>
  <c r="AI62" i="11"/>
  <c r="AD62" i="11"/>
  <c r="M62" i="11"/>
  <c r="H62" i="11"/>
  <c r="Y62" i="11"/>
  <c r="AH62" i="11"/>
  <c r="AK62" i="11"/>
  <c r="AP42" i="11"/>
  <c r="AT42" i="11" s="1"/>
  <c r="H79" i="11"/>
  <c r="N79" i="11"/>
  <c r="M79" i="11"/>
  <c r="U79" i="11"/>
  <c r="AG79" i="11"/>
  <c r="AM79" i="11"/>
  <c r="AJ79" i="11"/>
  <c r="AB79" i="11"/>
  <c r="Y79" i="11"/>
  <c r="AE79" i="11"/>
  <c r="T79" i="11"/>
  <c r="AA79" i="11"/>
  <c r="AC79" i="11"/>
  <c r="Q79" i="11"/>
  <c r="W79" i="11"/>
  <c r="AI79" i="11"/>
  <c r="K79" i="11"/>
  <c r="Z79" i="11"/>
  <c r="I79" i="11"/>
  <c r="O79" i="11"/>
  <c r="S79" i="11"/>
  <c r="L79" i="11"/>
  <c r="AF79" i="11"/>
  <c r="AL79" i="11"/>
  <c r="AH79" i="11"/>
  <c r="J79" i="11"/>
  <c r="P79" i="11"/>
  <c r="X79" i="11"/>
  <c r="AD79" i="11"/>
  <c r="R79" i="11"/>
  <c r="AK79" i="11"/>
  <c r="V79" i="11"/>
  <c r="AQ38" i="10"/>
  <c r="AU38" i="10" s="1"/>
  <c r="AF40" i="10"/>
  <c r="AQ40" i="10" s="1"/>
  <c r="AU40" i="10" s="1"/>
  <c r="AP38" i="10"/>
  <c r="AT38" i="10" s="1"/>
  <c r="X40" i="10"/>
  <c r="AP40" i="10" s="1"/>
  <c r="AT40" i="10" s="1"/>
  <c r="AO38" i="10"/>
  <c r="AS38" i="10" s="1"/>
  <c r="P40" i="10"/>
  <c r="AO40" i="10" s="1"/>
  <c r="AS40" i="10" s="1"/>
  <c r="AV37" i="10"/>
  <c r="H40" i="10"/>
  <c r="AN40" i="10" s="1"/>
  <c r="AR40" i="10" s="1"/>
  <c r="AN38" i="10"/>
  <c r="AR38" i="10" s="1"/>
  <c r="AG63" i="11" a="1"/>
  <c r="M63" i="11" a="1"/>
  <c r="L63" i="11" a="1"/>
  <c r="I63" i="11" a="1"/>
  <c r="Y63" i="11" a="1"/>
  <c r="J63" i="11" a="1"/>
  <c r="AJ63" i="11" a="1"/>
  <c r="AA63" i="11" a="1"/>
  <c r="AD63" i="11" a="1"/>
  <c r="AF63" i="11" a="1"/>
  <c r="X63" i="11" a="1"/>
  <c r="Q63" i="11" a="1"/>
  <c r="K63" i="11" a="1"/>
  <c r="U63" i="11" a="1"/>
  <c r="AI63" i="11" a="1"/>
  <c r="V63" i="11" a="1"/>
  <c r="H63" i="11" a="1"/>
  <c r="AM63" i="11" a="1"/>
  <c r="AH63" i="11" a="1"/>
  <c r="AE63" i="11" a="1"/>
  <c r="T63" i="11" a="1"/>
  <c r="Z63" i="11" a="1"/>
  <c r="AB63" i="11" a="1"/>
  <c r="AL63" i="11" a="1"/>
  <c r="P63" i="11" a="1"/>
  <c r="W63" i="11" a="1"/>
  <c r="N63" i="11" a="1"/>
  <c r="R63" i="11" a="1"/>
  <c r="S63" i="11" a="1"/>
  <c r="AK63" i="11" a="1"/>
  <c r="AC63" i="11" a="1"/>
  <c r="O63" i="11" a="1"/>
  <c r="A18" i="11" l="1"/>
  <c r="B18" i="11" s="1"/>
  <c r="B2" i="11"/>
  <c r="AN79" i="11"/>
  <c r="AR79" i="11" s="1"/>
  <c r="AK63" i="11"/>
  <c r="AK65" i="11" s="1"/>
  <c r="AH63" i="11"/>
  <c r="AH65" i="11" s="1"/>
  <c r="X63" i="11"/>
  <c r="T63" i="11"/>
  <c r="T65" i="11" s="1"/>
  <c r="V63" i="11"/>
  <c r="V65" i="11" s="1"/>
  <c r="AD63" i="11"/>
  <c r="AD65" i="11" s="1"/>
  <c r="I63" i="11"/>
  <c r="I65" i="11" s="1"/>
  <c r="H63" i="11"/>
  <c r="M63" i="11"/>
  <c r="M65" i="11" s="1"/>
  <c r="AA63" i="11"/>
  <c r="AA65" i="11" s="1"/>
  <c r="N63" i="11"/>
  <c r="N65" i="11" s="1"/>
  <c r="J63" i="11"/>
  <c r="J65" i="11" s="1"/>
  <c r="AI63" i="11"/>
  <c r="AI65" i="11" s="1"/>
  <c r="AJ63" i="11"/>
  <c r="AJ65" i="11" s="1"/>
  <c r="R63" i="11"/>
  <c r="R65" i="11" s="1"/>
  <c r="AC63" i="11"/>
  <c r="AC65" i="11" s="1"/>
  <c r="Z63" i="11"/>
  <c r="Z65" i="11" s="1"/>
  <c r="L63" i="11"/>
  <c r="L65" i="11" s="1"/>
  <c r="P63" i="11"/>
  <c r="AG63" i="11"/>
  <c r="AG65" i="11" s="1"/>
  <c r="AM63" i="11"/>
  <c r="AM65" i="11" s="1"/>
  <c r="AE63" i="11"/>
  <c r="AE65" i="11" s="1"/>
  <c r="AF63" i="11"/>
  <c r="AL63" i="11"/>
  <c r="AL65" i="11" s="1"/>
  <c r="S63" i="11"/>
  <c r="S65" i="11" s="1"/>
  <c r="K63" i="11"/>
  <c r="K65" i="11" s="1"/>
  <c r="U63" i="11"/>
  <c r="U65" i="11" s="1"/>
  <c r="AB63" i="11"/>
  <c r="AB65" i="11" s="1"/>
  <c r="W63" i="11"/>
  <c r="W65" i="11" s="1"/>
  <c r="Q63" i="11"/>
  <c r="Q65" i="11" s="1"/>
  <c r="Y63" i="11"/>
  <c r="Y65" i="11" s="1"/>
  <c r="O63" i="11"/>
  <c r="O65" i="11" s="1"/>
  <c r="AQ79" i="11"/>
  <c r="AU79" i="11" s="1"/>
  <c r="AO62" i="11"/>
  <c r="AS62" i="11" s="1"/>
  <c r="X45" i="11"/>
  <c r="AP45" i="11" s="1"/>
  <c r="AT45" i="11" s="1"/>
  <c r="AP43" i="11"/>
  <c r="AT43" i="11" s="1"/>
  <c r="AV42" i="11"/>
  <c r="P45" i="11"/>
  <c r="AO45" i="11" s="1"/>
  <c r="AS45" i="11" s="1"/>
  <c r="AO43" i="11"/>
  <c r="AS43" i="11" s="1"/>
  <c r="AP79" i="11"/>
  <c r="AT79" i="11" s="1"/>
  <c r="AN62" i="11"/>
  <c r="AR62" i="11" s="1"/>
  <c r="AQ43" i="11"/>
  <c r="AU43" i="11" s="1"/>
  <c r="AF45" i="11"/>
  <c r="AQ45" i="11" s="1"/>
  <c r="AU45" i="11" s="1"/>
  <c r="AO79" i="11"/>
  <c r="AS79" i="11" s="1"/>
  <c r="AP62" i="11"/>
  <c r="AT62" i="11" s="1"/>
  <c r="AQ62" i="11"/>
  <c r="AU62" i="11" s="1"/>
  <c r="AV59" i="11"/>
  <c r="H45" i="11"/>
  <c r="AN45" i="11" s="1"/>
  <c r="AR45" i="11" s="1"/>
  <c r="AN43" i="11"/>
  <c r="AR43" i="11" s="1"/>
  <c r="AV40" i="10"/>
  <c r="A39" i="10" s="1"/>
  <c r="AV38" i="10"/>
  <c r="K19" i="11" l="1"/>
  <c r="N19" i="11"/>
  <c r="Y19" i="11"/>
  <c r="AH19" i="11"/>
  <c r="AA19" i="11"/>
  <c r="Z19" i="11"/>
  <c r="AM19" i="11"/>
  <c r="AL19" i="11"/>
  <c r="U19" i="11"/>
  <c r="AD19" i="11"/>
  <c r="J19" i="11"/>
  <c r="R19" i="11"/>
  <c r="AJ19" i="11"/>
  <c r="Q19" i="11"/>
  <c r="AI19" i="11"/>
  <c r="AB19" i="11"/>
  <c r="X19" i="11"/>
  <c r="S19" i="11"/>
  <c r="AG19" i="11"/>
  <c r="V19" i="11"/>
  <c r="L19" i="11"/>
  <c r="I19" i="11"/>
  <c r="M19" i="11"/>
  <c r="AK19" i="11"/>
  <c r="AC19" i="11"/>
  <c r="AE19" i="11"/>
  <c r="W19" i="11"/>
  <c r="AF19" i="11"/>
  <c r="P19" i="11"/>
  <c r="H19" i="11"/>
  <c r="O19" i="11"/>
  <c r="T19" i="11"/>
  <c r="AF2" i="11"/>
  <c r="AB2" i="11"/>
  <c r="AE2" i="11"/>
  <c r="H2" i="11"/>
  <c r="AD2" i="11"/>
  <c r="I2" i="11"/>
  <c r="AL2" i="11"/>
  <c r="X2" i="11"/>
  <c r="AC2" i="11"/>
  <c r="K2" i="11"/>
  <c r="U2" i="11"/>
  <c r="AJ2" i="11"/>
  <c r="AI2" i="11"/>
  <c r="Q2" i="11"/>
  <c r="AK2" i="11"/>
  <c r="T2" i="11"/>
  <c r="Z2" i="11"/>
  <c r="N2" i="11"/>
  <c r="O2" i="11"/>
  <c r="AH2" i="11"/>
  <c r="L2" i="11"/>
  <c r="P2" i="11"/>
  <c r="R2" i="11"/>
  <c r="AM2" i="11"/>
  <c r="J2" i="11"/>
  <c r="S2" i="11"/>
  <c r="AG2" i="11"/>
  <c r="AA2" i="11"/>
  <c r="W2" i="11"/>
  <c r="V2" i="11"/>
  <c r="M2" i="11"/>
  <c r="Y2" i="11"/>
  <c r="AV45" i="11"/>
  <c r="A48" i="11" s="1"/>
  <c r="AV79" i="11"/>
  <c r="AV62" i="11"/>
  <c r="AN63" i="11"/>
  <c r="AR63" i="11" s="1"/>
  <c r="H65" i="11"/>
  <c r="AN65" i="11" s="1"/>
  <c r="AR65" i="11" s="1"/>
  <c r="AQ63" i="11"/>
  <c r="AU63" i="11" s="1"/>
  <c r="AF65" i="11"/>
  <c r="AQ65" i="11" s="1"/>
  <c r="AU65" i="11" s="1"/>
  <c r="B39" i="10"/>
  <c r="A7" i="11"/>
  <c r="P65" i="11"/>
  <c r="AO65" i="11" s="1"/>
  <c r="AS65" i="11" s="1"/>
  <c r="AO63" i="11"/>
  <c r="AS63" i="11" s="1"/>
  <c r="X65" i="11"/>
  <c r="AP65" i="11" s="1"/>
  <c r="AT65" i="11" s="1"/>
  <c r="AP63" i="11"/>
  <c r="AT63" i="11" s="1"/>
  <c r="AV43" i="11"/>
  <c r="M3" i="11" a="1"/>
  <c r="AA3" i="11" a="1"/>
  <c r="W3" i="11" a="1"/>
  <c r="P3" i="11" a="1"/>
  <c r="AG3" i="11" a="1"/>
  <c r="AB3" i="11" a="1"/>
  <c r="T3" i="11" a="1"/>
  <c r="K3" i="11" a="1"/>
  <c r="AI3" i="11" a="1"/>
  <c r="AK3" i="11" a="1"/>
  <c r="U3" i="11" a="1"/>
  <c r="AL3" i="11" a="1"/>
  <c r="Y3" i="11" a="1"/>
  <c r="H3" i="11" a="1"/>
  <c r="AH3" i="11" a="1"/>
  <c r="AE3" i="11" a="1"/>
  <c r="S3" i="11" a="1"/>
  <c r="AJ3" i="11" a="1"/>
  <c r="J3" i="11" a="1"/>
  <c r="AF3" i="11" a="1"/>
  <c r="I3" i="11" a="1"/>
  <c r="AM3" i="11" a="1"/>
  <c r="R3" i="11" a="1"/>
  <c r="V3" i="11" a="1"/>
  <c r="Z3" i="11" a="1"/>
  <c r="L3" i="11" a="1"/>
  <c r="AC3" i="11" a="1"/>
  <c r="N3" i="11" a="1"/>
  <c r="X3" i="11" a="1"/>
  <c r="Q3" i="11" a="1"/>
  <c r="AD3" i="11" a="1"/>
  <c r="O3" i="11" a="1"/>
  <c r="AN19" i="11" l="1"/>
  <c r="AR19" i="11" s="1"/>
  <c r="AL3" i="11"/>
  <c r="AL5" i="11" s="1"/>
  <c r="K3" i="11"/>
  <c r="K5" i="11" s="1"/>
  <c r="AD3" i="11"/>
  <c r="AD5" i="11" s="1"/>
  <c r="AE3" i="11"/>
  <c r="AE5" i="11" s="1"/>
  <c r="Q3" i="11"/>
  <c r="Q5" i="11" s="1"/>
  <c r="O3" i="11"/>
  <c r="O5" i="11" s="1"/>
  <c r="I3" i="11"/>
  <c r="I5" i="11" s="1"/>
  <c r="J3" i="11"/>
  <c r="J5" i="11" s="1"/>
  <c r="AH3" i="11"/>
  <c r="AH5" i="11" s="1"/>
  <c r="R3" i="11"/>
  <c r="R5" i="11" s="1"/>
  <c r="P3" i="11"/>
  <c r="AK3" i="11"/>
  <c r="AK5" i="11" s="1"/>
  <c r="AB3" i="11"/>
  <c r="AB5" i="11" s="1"/>
  <c r="W3" i="11"/>
  <c r="W5" i="11" s="1"/>
  <c r="M3" i="11"/>
  <c r="M5" i="11" s="1"/>
  <c r="T3" i="11"/>
  <c r="T5" i="11" s="1"/>
  <c r="AA3" i="11"/>
  <c r="AA5" i="11" s="1"/>
  <c r="AC3" i="11"/>
  <c r="AC5" i="11" s="1"/>
  <c r="AG3" i="11"/>
  <c r="AG5" i="11" s="1"/>
  <c r="Z3" i="11"/>
  <c r="Z5" i="11" s="1"/>
  <c r="H3" i="11"/>
  <c r="N3" i="11"/>
  <c r="N5" i="11" s="1"/>
  <c r="X3" i="11"/>
  <c r="L3" i="11"/>
  <c r="L5" i="11" s="1"/>
  <c r="AM3" i="11"/>
  <c r="AM5" i="11" s="1"/>
  <c r="AJ3" i="11"/>
  <c r="AJ5" i="11" s="1"/>
  <c r="U3" i="11"/>
  <c r="U5" i="11" s="1"/>
  <c r="AF3" i="11"/>
  <c r="AI3" i="11"/>
  <c r="AI5" i="11" s="1"/>
  <c r="S3" i="11"/>
  <c r="S5" i="11" s="1"/>
  <c r="V3" i="11"/>
  <c r="V5" i="11" s="1"/>
  <c r="Y3" i="11"/>
  <c r="Y5" i="11" s="1"/>
  <c r="AP2" i="11"/>
  <c r="AT2" i="11" s="1"/>
  <c r="AO2" i="11"/>
  <c r="AS2" i="11" s="1"/>
  <c r="AO19" i="11"/>
  <c r="AS19" i="11" s="1"/>
  <c r="AN2" i="11"/>
  <c r="AR2" i="11" s="1"/>
  <c r="AQ19" i="11"/>
  <c r="AU19" i="11" s="1"/>
  <c r="AQ2" i="11"/>
  <c r="AU2" i="11" s="1"/>
  <c r="AP19" i="11"/>
  <c r="AT19" i="11" s="1"/>
  <c r="B48" i="11"/>
  <c r="A16" i="12"/>
  <c r="B16" i="12" s="1"/>
  <c r="A27" i="11"/>
  <c r="B27" i="11" s="1"/>
  <c r="W47" i="11" s="1"/>
  <c r="A22" i="11"/>
  <c r="B22" i="11" s="1"/>
  <c r="B7" i="11"/>
  <c r="AV65" i="11"/>
  <c r="A37" i="11" s="1"/>
  <c r="AV63" i="11"/>
  <c r="N48" i="11" a="1"/>
  <c r="AV19" i="11" l="1"/>
  <c r="X5" i="11"/>
  <c r="AP5" i="11" s="1"/>
  <c r="AT5" i="11" s="1"/>
  <c r="AP3" i="11"/>
  <c r="AT3" i="11" s="1"/>
  <c r="H5" i="11"/>
  <c r="AN5" i="11" s="1"/>
  <c r="AR5" i="11" s="1"/>
  <c r="AN3" i="11"/>
  <c r="AR3" i="11" s="1"/>
  <c r="AV2" i="11"/>
  <c r="AQ3" i="11"/>
  <c r="AU3" i="11" s="1"/>
  <c r="AF5" i="11"/>
  <c r="AQ5" i="11" s="1"/>
  <c r="AU5" i="11" s="1"/>
  <c r="AO3" i="11"/>
  <c r="AS3" i="11" s="1"/>
  <c r="P5" i="11"/>
  <c r="AO5" i="11" s="1"/>
  <c r="AS5" i="11" s="1"/>
  <c r="A5" i="12"/>
  <c r="B5" i="12" s="1"/>
  <c r="T14" i="12" s="1"/>
  <c r="AC74" i="12"/>
  <c r="M74" i="12"/>
  <c r="S74" i="12"/>
  <c r="Z74" i="12"/>
  <c r="AA74" i="12"/>
  <c r="T74" i="12"/>
  <c r="AG74" i="12"/>
  <c r="I74" i="12"/>
  <c r="Q74" i="12"/>
  <c r="K74" i="12"/>
  <c r="V74" i="12"/>
  <c r="AM74" i="12"/>
  <c r="O74" i="12"/>
  <c r="AL74" i="12"/>
  <c r="AF74" i="12"/>
  <c r="AI74" i="12"/>
  <c r="L74" i="12"/>
  <c r="AB74" i="12"/>
  <c r="AD74" i="12"/>
  <c r="X74" i="12"/>
  <c r="Y74" i="12"/>
  <c r="AE74" i="12"/>
  <c r="R74" i="12"/>
  <c r="P74" i="12"/>
  <c r="N74" i="12"/>
  <c r="U74" i="12"/>
  <c r="AK74" i="12"/>
  <c r="H74" i="12"/>
  <c r="AH74" i="12"/>
  <c r="J74" i="12"/>
  <c r="AJ74" i="12"/>
  <c r="W74" i="12"/>
  <c r="L47" i="11"/>
  <c r="R47" i="11"/>
  <c r="AH47" i="11"/>
  <c r="Q47" i="11"/>
  <c r="Z47" i="11"/>
  <c r="V47" i="11"/>
  <c r="P47" i="11"/>
  <c r="AD47" i="11"/>
  <c r="S47" i="11"/>
  <c r="AI47" i="11"/>
  <c r="AF47" i="11"/>
  <c r="Y47" i="11"/>
  <c r="AK47" i="11"/>
  <c r="I47" i="11"/>
  <c r="AG47" i="11"/>
  <c r="AA47" i="11"/>
  <c r="K47" i="11"/>
  <c r="H47" i="11"/>
  <c r="AC47" i="11"/>
  <c r="AL47" i="11"/>
  <c r="T47" i="11"/>
  <c r="J47" i="11"/>
  <c r="U47" i="11"/>
  <c r="AE47" i="11"/>
  <c r="M47" i="11"/>
  <c r="AJ47" i="11"/>
  <c r="X47" i="11"/>
  <c r="AM47" i="11"/>
  <c r="O47" i="11"/>
  <c r="AB47" i="11"/>
  <c r="N47" i="11"/>
  <c r="N48" i="11"/>
  <c r="N50" i="11" s="1"/>
  <c r="B37" i="11"/>
  <c r="A31" i="11"/>
  <c r="B31" i="11" s="1"/>
  <c r="AL39" i="11"/>
  <c r="AF39" i="11"/>
  <c r="P39" i="11"/>
  <c r="S39" i="11"/>
  <c r="AD39" i="11"/>
  <c r="U39" i="11"/>
  <c r="AI39" i="11"/>
  <c r="R39" i="11"/>
  <c r="K39" i="11"/>
  <c r="V39" i="11"/>
  <c r="J39" i="11"/>
  <c r="Y39" i="11"/>
  <c r="AH39" i="11"/>
  <c r="N39" i="11"/>
  <c r="AK39" i="11"/>
  <c r="O39" i="11"/>
  <c r="M39" i="11"/>
  <c r="AM39" i="11"/>
  <c r="AA39" i="11"/>
  <c r="AB39" i="11"/>
  <c r="AG39" i="11"/>
  <c r="AC39" i="11"/>
  <c r="Q39" i="11"/>
  <c r="H39" i="11"/>
  <c r="L39" i="11"/>
  <c r="Z39" i="11"/>
  <c r="W39" i="11"/>
  <c r="I39" i="11"/>
  <c r="T39" i="11"/>
  <c r="AJ39" i="11"/>
  <c r="X39" i="11"/>
  <c r="AE39" i="11"/>
  <c r="AJ22" i="11"/>
  <c r="AD22" i="11"/>
  <c r="N22" i="11"/>
  <c r="AF22" i="11"/>
  <c r="AB22" i="11"/>
  <c r="S22" i="11"/>
  <c r="AH22" i="11"/>
  <c r="J22" i="11"/>
  <c r="O22" i="11"/>
  <c r="T22" i="11"/>
  <c r="I22" i="11"/>
  <c r="X22" i="11"/>
  <c r="AC22" i="11"/>
  <c r="K22" i="11"/>
  <c r="L22" i="11"/>
  <c r="AK22" i="11"/>
  <c r="M22" i="11"/>
  <c r="H22" i="11"/>
  <c r="Y22" i="11"/>
  <c r="AM22" i="11"/>
  <c r="Z22" i="11"/>
  <c r="AL22" i="11"/>
  <c r="AA22" i="11"/>
  <c r="AE22" i="11"/>
  <c r="P22" i="11"/>
  <c r="Q22" i="11"/>
  <c r="R22" i="11"/>
  <c r="U22" i="11"/>
  <c r="W22" i="11"/>
  <c r="AI22" i="11"/>
  <c r="AG22" i="11"/>
  <c r="V22" i="11"/>
  <c r="AL48" i="11" a="1"/>
  <c r="S23" i="11" a="1"/>
  <c r="Q23" i="11" a="1"/>
  <c r="AK23" i="11" a="1"/>
  <c r="X48" i="11" a="1"/>
  <c r="AD48" i="11" a="1"/>
  <c r="P23" i="11" a="1"/>
  <c r="AI48" i="11" a="1"/>
  <c r="Y48" i="11" a="1"/>
  <c r="M23" i="11" a="1"/>
  <c r="R48" i="11" a="1"/>
  <c r="N23" i="11" a="1"/>
  <c r="AA23" i="11" a="1"/>
  <c r="AG48" i="11" a="1"/>
  <c r="J48" i="11" a="1"/>
  <c r="H23" i="11" a="1"/>
  <c r="Q48" i="11" a="1"/>
  <c r="M48" i="11" a="1"/>
  <c r="L48" i="11" a="1"/>
  <c r="AB48" i="11" a="1"/>
  <c r="AE23" i="11" a="1"/>
  <c r="O23" i="11" a="1"/>
  <c r="Y23" i="11" a="1"/>
  <c r="AA48" i="11" a="1"/>
  <c r="AB23" i="11" a="1"/>
  <c r="AM48" i="11" a="1"/>
  <c r="U48" i="11" a="1"/>
  <c r="Z48" i="11" a="1"/>
  <c r="I48" i="11" a="1"/>
  <c r="S48" i="11" a="1"/>
  <c r="AF23" i="11" a="1"/>
  <c r="AJ23" i="11" a="1"/>
  <c r="AC48" i="11" a="1"/>
  <c r="V23" i="11" a="1"/>
  <c r="U23" i="11" a="1"/>
  <c r="AI23" i="11" a="1"/>
  <c r="L23" i="11" a="1"/>
  <c r="AH23" i="11" a="1"/>
  <c r="AK48" i="11" a="1"/>
  <c r="P48" i="11" a="1"/>
  <c r="AH48" i="11" a="1"/>
  <c r="AF48" i="11" a="1"/>
  <c r="T23" i="11" a="1"/>
  <c r="H48" i="11" a="1"/>
  <c r="Z23" i="11" a="1"/>
  <c r="K23" i="11" a="1"/>
  <c r="O48" i="11" a="1"/>
  <c r="J23" i="11" a="1"/>
  <c r="V48" i="11" a="1"/>
  <c r="W48" i="11" a="1"/>
  <c r="AE48" i="11" a="1"/>
  <c r="AC23" i="11" a="1"/>
  <c r="I23" i="11" a="1"/>
  <c r="AJ48" i="11" a="1"/>
  <c r="W23" i="11" a="1"/>
  <c r="K48" i="11" a="1"/>
  <c r="R23" i="11" a="1"/>
  <c r="AL23" i="11" a="1"/>
  <c r="X23" i="11" a="1"/>
  <c r="T48" i="11" a="1"/>
  <c r="AD23" i="11" a="1"/>
  <c r="AM23" i="11" a="1"/>
  <c r="AG23" i="11" a="1"/>
  <c r="AV3" i="11" l="1"/>
  <c r="AV5" i="11"/>
  <c r="A38" i="11" s="1"/>
  <c r="N14" i="12"/>
  <c r="AJ14" i="12"/>
  <c r="AM14" i="12"/>
  <c r="Q14" i="12"/>
  <c r="AK14" i="12"/>
  <c r="AC14" i="12"/>
  <c r="AD14" i="12"/>
  <c r="U14" i="12"/>
  <c r="AF14" i="12"/>
  <c r="S14" i="12"/>
  <c r="I14" i="12"/>
  <c r="H14" i="12"/>
  <c r="AE14" i="12"/>
  <c r="AI14" i="12"/>
  <c r="Y14" i="12"/>
  <c r="AH14" i="12"/>
  <c r="X14" i="12"/>
  <c r="AA14" i="12"/>
  <c r="AB14" i="12"/>
  <c r="L14" i="12"/>
  <c r="R14" i="12"/>
  <c r="V14" i="12"/>
  <c r="AL14" i="12"/>
  <c r="M14" i="12"/>
  <c r="W14" i="12"/>
  <c r="AG14" i="12"/>
  <c r="Z14" i="12"/>
  <c r="P14" i="12"/>
  <c r="J14" i="12"/>
  <c r="O14" i="12"/>
  <c r="K14" i="12"/>
  <c r="AP47" i="11"/>
  <c r="AT47" i="11" s="1"/>
  <c r="AP74" i="12"/>
  <c r="AT74" i="12" s="1"/>
  <c r="AQ47" i="11"/>
  <c r="AU47" i="11" s="1"/>
  <c r="AO74" i="12"/>
  <c r="AS74" i="12" s="1"/>
  <c r="AQ74" i="12"/>
  <c r="AU74" i="12" s="1"/>
  <c r="AN74" i="12"/>
  <c r="AR74" i="12" s="1"/>
  <c r="H48" i="11"/>
  <c r="H50" i="11" s="1"/>
  <c r="Y48" i="11"/>
  <c r="Y50" i="11" s="1"/>
  <c r="I48" i="11"/>
  <c r="I50" i="11" s="1"/>
  <c r="AI48" i="11"/>
  <c r="AI50" i="11" s="1"/>
  <c r="AO47" i="11"/>
  <c r="AS47" i="11" s="1"/>
  <c r="AD48" i="11"/>
  <c r="AD50" i="11" s="1"/>
  <c r="AC48" i="11"/>
  <c r="AC50" i="11" s="1"/>
  <c r="P48" i="11"/>
  <c r="P50" i="11" s="1"/>
  <c r="O48" i="11"/>
  <c r="O50" i="11" s="1"/>
  <c r="T48" i="11"/>
  <c r="T50" i="11" s="1"/>
  <c r="W48" i="11"/>
  <c r="W50" i="11" s="1"/>
  <c r="AA48" i="11"/>
  <c r="AA50" i="11" s="1"/>
  <c r="AE48" i="11"/>
  <c r="AE50" i="11" s="1"/>
  <c r="Z48" i="11"/>
  <c r="Z50" i="11" s="1"/>
  <c r="AJ48" i="11"/>
  <c r="AJ50" i="11" s="1"/>
  <c r="AH48" i="11"/>
  <c r="AH50" i="11" s="1"/>
  <c r="J48" i="11"/>
  <c r="J50" i="11" s="1"/>
  <c r="V48" i="11"/>
  <c r="V50" i="11" s="1"/>
  <c r="R48" i="11"/>
  <c r="R50" i="11" s="1"/>
  <c r="U48" i="11"/>
  <c r="U50" i="11" s="1"/>
  <c r="AK48" i="11"/>
  <c r="AK50" i="11" s="1"/>
  <c r="L48" i="11"/>
  <c r="L50" i="11" s="1"/>
  <c r="X48" i="11"/>
  <c r="X50" i="11" s="1"/>
  <c r="AM48" i="11"/>
  <c r="AM50" i="11" s="1"/>
  <c r="S48" i="11"/>
  <c r="S50" i="11" s="1"/>
  <c r="AG48" i="11"/>
  <c r="AG50" i="11" s="1"/>
  <c r="AF48" i="11"/>
  <c r="AF50" i="11" s="1"/>
  <c r="M48" i="11"/>
  <c r="M50" i="11" s="1"/>
  <c r="AL48" i="11"/>
  <c r="AL50" i="11" s="1"/>
  <c r="K48" i="11"/>
  <c r="K50" i="11" s="1"/>
  <c r="AB48" i="11"/>
  <c r="AB50" i="11" s="1"/>
  <c r="Q48" i="11"/>
  <c r="Q50" i="11" s="1"/>
  <c r="AN47" i="11"/>
  <c r="AR47" i="11" s="1"/>
  <c r="AQ39" i="11"/>
  <c r="AU39" i="11" s="1"/>
  <c r="M23" i="11"/>
  <c r="M25" i="11" s="1"/>
  <c r="I23" i="11"/>
  <c r="I25" i="11" s="1"/>
  <c r="AL23" i="11"/>
  <c r="AL25" i="11" s="1"/>
  <c r="H23" i="11"/>
  <c r="AC23" i="11"/>
  <c r="AC25" i="11" s="1"/>
  <c r="W23" i="11"/>
  <c r="W25" i="11" s="1"/>
  <c r="X23" i="11"/>
  <c r="AD23" i="11"/>
  <c r="AD25" i="11" s="1"/>
  <c r="AI23" i="11"/>
  <c r="AI25" i="11" s="1"/>
  <c r="J23" i="11"/>
  <c r="J25" i="11" s="1"/>
  <c r="Z23" i="11"/>
  <c r="Z25" i="11" s="1"/>
  <c r="T23" i="11"/>
  <c r="T25" i="11" s="1"/>
  <c r="AK23" i="11"/>
  <c r="AK25" i="11" s="1"/>
  <c r="AA23" i="11"/>
  <c r="AA25" i="11" s="1"/>
  <c r="O23" i="11"/>
  <c r="O25" i="11" s="1"/>
  <c r="AB23" i="11"/>
  <c r="AB25" i="11" s="1"/>
  <c r="AE23" i="11"/>
  <c r="AE25" i="11" s="1"/>
  <c r="AJ23" i="11"/>
  <c r="AJ25" i="11" s="1"/>
  <c r="L23" i="11"/>
  <c r="L25" i="11" s="1"/>
  <c r="P23" i="11"/>
  <c r="S23" i="11"/>
  <c r="S25" i="11" s="1"/>
  <c r="V23" i="11"/>
  <c r="V25" i="11" s="1"/>
  <c r="U23" i="11"/>
  <c r="U25" i="11" s="1"/>
  <c r="AF23" i="11"/>
  <c r="Q23" i="11"/>
  <c r="Q25" i="11" s="1"/>
  <c r="Y23" i="11"/>
  <c r="Y25" i="11" s="1"/>
  <c r="AG23" i="11"/>
  <c r="AG25" i="11" s="1"/>
  <c r="N23" i="11"/>
  <c r="N25" i="11" s="1"/>
  <c r="K23" i="11"/>
  <c r="K25" i="11" s="1"/>
  <c r="R23" i="11"/>
  <c r="R25" i="11" s="1"/>
  <c r="AH23" i="11"/>
  <c r="AH25" i="11" s="1"/>
  <c r="AM23" i="11"/>
  <c r="AM25" i="11" s="1"/>
  <c r="AO22" i="11"/>
  <c r="AS22" i="11" s="1"/>
  <c r="AN39" i="11"/>
  <c r="AR39" i="11" s="1"/>
  <c r="AP39" i="11"/>
  <c r="AT39" i="11" s="1"/>
  <c r="Y67" i="11"/>
  <c r="J67" i="11"/>
  <c r="Q67" i="11"/>
  <c r="L67" i="11"/>
  <c r="T67" i="11"/>
  <c r="P67" i="11"/>
  <c r="AM67" i="11"/>
  <c r="AD67" i="11"/>
  <c r="AJ67" i="11"/>
  <c r="AF67" i="11"/>
  <c r="X67" i="11"/>
  <c r="Z67" i="11"/>
  <c r="AG67" i="11"/>
  <c r="AH67" i="11"/>
  <c r="AI67" i="11"/>
  <c r="W67" i="11"/>
  <c r="I67" i="11"/>
  <c r="U67" i="11"/>
  <c r="AA67" i="11"/>
  <c r="N67" i="11"/>
  <c r="AK67" i="11"/>
  <c r="R67" i="11"/>
  <c r="M67" i="11"/>
  <c r="S67" i="11"/>
  <c r="AL67" i="11"/>
  <c r="V67" i="11"/>
  <c r="O67" i="11"/>
  <c r="AE67" i="11"/>
  <c r="K67" i="11"/>
  <c r="AC67" i="11"/>
  <c r="H67" i="11"/>
  <c r="AB67" i="11"/>
  <c r="AP22" i="11"/>
  <c r="AT22" i="11" s="1"/>
  <c r="AQ22" i="11"/>
  <c r="AU22" i="11" s="1"/>
  <c r="AN22" i="11"/>
  <c r="AR22" i="11" s="1"/>
  <c r="AO39" i="11"/>
  <c r="AS39" i="11" s="1"/>
  <c r="Q68" i="11" a="1"/>
  <c r="H68" i="11" a="1"/>
  <c r="P68" i="11" a="1"/>
  <c r="AB68" i="11" a="1"/>
  <c r="T68" i="11" a="1"/>
  <c r="W68" i="11" a="1"/>
  <c r="I68" i="11" a="1"/>
  <c r="AM68" i="11" a="1"/>
  <c r="AG68" i="11" a="1"/>
  <c r="R68" i="11" a="1"/>
  <c r="AE68" i="11" a="1"/>
  <c r="O68" i="11" a="1"/>
  <c r="J68" i="11" a="1"/>
  <c r="Z68" i="11" a="1"/>
  <c r="AL68" i="11" a="1"/>
  <c r="AI68" i="11" a="1"/>
  <c r="S68" i="11" a="1"/>
  <c r="AK68" i="11" a="1"/>
  <c r="Y68" i="11" a="1"/>
  <c r="U68" i="11" a="1"/>
  <c r="AJ68" i="11" a="1"/>
  <c r="AC68" i="11" a="1"/>
  <c r="K68" i="11" a="1"/>
  <c r="AH68" i="11" a="1"/>
  <c r="N68" i="11" a="1"/>
  <c r="M68" i="11" a="1"/>
  <c r="X68" i="11" a="1"/>
  <c r="AD68" i="11" a="1"/>
  <c r="AA68" i="11" a="1"/>
  <c r="V68" i="11" a="1"/>
  <c r="L68" i="11" a="1"/>
  <c r="AF68" i="11" a="1"/>
  <c r="A6" i="12" l="1"/>
  <c r="B6" i="12" s="1"/>
  <c r="A19" i="11"/>
  <c r="B19" i="11" s="1"/>
  <c r="B38" i="11"/>
  <c r="AN14" i="12"/>
  <c r="AR14" i="12" s="1"/>
  <c r="AO14" i="12"/>
  <c r="AS14" i="12" s="1"/>
  <c r="AP14" i="12"/>
  <c r="AT14" i="12" s="1"/>
  <c r="AQ14" i="12"/>
  <c r="AU14" i="12" s="1"/>
  <c r="AN50" i="11"/>
  <c r="AR50" i="11" s="1"/>
  <c r="AO50" i="11"/>
  <c r="AS50" i="11" s="1"/>
  <c r="AO48" i="11"/>
  <c r="AS48" i="11" s="1"/>
  <c r="AV74" i="12"/>
  <c r="AV47" i="11"/>
  <c r="AP50" i="11"/>
  <c r="AT50" i="11" s="1"/>
  <c r="AP48" i="11"/>
  <c r="AT48" i="11" s="1"/>
  <c r="AQ50" i="11"/>
  <c r="AU50" i="11" s="1"/>
  <c r="AQ48" i="11"/>
  <c r="AU48" i="11" s="1"/>
  <c r="AN48" i="11"/>
  <c r="AR48" i="11" s="1"/>
  <c r="H68" i="11"/>
  <c r="M68" i="11"/>
  <c r="M70" i="11" s="1"/>
  <c r="L68" i="11"/>
  <c r="L70" i="11" s="1"/>
  <c r="W68" i="11"/>
  <c r="W70" i="11" s="1"/>
  <c r="AG68" i="11"/>
  <c r="AG70" i="11" s="1"/>
  <c r="AL68" i="11"/>
  <c r="AL70" i="11" s="1"/>
  <c r="AC68" i="11"/>
  <c r="AC70" i="11" s="1"/>
  <c r="AF68" i="11"/>
  <c r="AA68" i="11"/>
  <c r="AA70" i="11" s="1"/>
  <c r="P68" i="11"/>
  <c r="S68" i="11"/>
  <c r="S70" i="11" s="1"/>
  <c r="J68" i="11"/>
  <c r="J70" i="11" s="1"/>
  <c r="N68" i="11"/>
  <c r="N70" i="11" s="1"/>
  <c r="U68" i="11"/>
  <c r="U70" i="11" s="1"/>
  <c r="O68" i="11"/>
  <c r="O70" i="11" s="1"/>
  <c r="AE68" i="11"/>
  <c r="AE70" i="11" s="1"/>
  <c r="AJ68" i="11"/>
  <c r="AJ70" i="11" s="1"/>
  <c r="Z68" i="11"/>
  <c r="Z70" i="11" s="1"/>
  <c r="AD68" i="11"/>
  <c r="AD70" i="11" s="1"/>
  <c r="R68" i="11"/>
  <c r="R70" i="11" s="1"/>
  <c r="T68" i="11"/>
  <c r="T70" i="11" s="1"/>
  <c r="I68" i="11"/>
  <c r="I70" i="11" s="1"/>
  <c r="Y68" i="11"/>
  <c r="Y70" i="11" s="1"/>
  <c r="AM68" i="11"/>
  <c r="AM70" i="11" s="1"/>
  <c r="AH68" i="11"/>
  <c r="AH70" i="11" s="1"/>
  <c r="AB68" i="11"/>
  <c r="AB70" i="11" s="1"/>
  <c r="X68" i="11"/>
  <c r="K68" i="11"/>
  <c r="K70" i="11" s="1"/>
  <c r="V68" i="11"/>
  <c r="V70" i="11" s="1"/>
  <c r="AK68" i="11"/>
  <c r="AK70" i="11" s="1"/>
  <c r="Q68" i="11"/>
  <c r="Q70" i="11" s="1"/>
  <c r="AI68" i="11"/>
  <c r="AI70" i="11" s="1"/>
  <c r="AQ67" i="11"/>
  <c r="AU67" i="11" s="1"/>
  <c r="AP23" i="11"/>
  <c r="AT23" i="11" s="1"/>
  <c r="X25" i="11"/>
  <c r="AP25" i="11" s="1"/>
  <c r="AT25" i="11" s="1"/>
  <c r="AP67" i="11"/>
  <c r="AT67" i="11" s="1"/>
  <c r="AV22" i="11"/>
  <c r="AN67" i="11"/>
  <c r="AR67" i="11" s="1"/>
  <c r="AO23" i="11"/>
  <c r="AS23" i="11" s="1"/>
  <c r="P25" i="11"/>
  <c r="AO25" i="11" s="1"/>
  <c r="AS25" i="11" s="1"/>
  <c r="H25" i="11"/>
  <c r="AN25" i="11" s="1"/>
  <c r="AR25" i="11" s="1"/>
  <c r="AN23" i="11"/>
  <c r="AR23" i="11" s="1"/>
  <c r="AF25" i="11"/>
  <c r="AQ25" i="11" s="1"/>
  <c r="AU25" i="11" s="1"/>
  <c r="AQ23" i="11"/>
  <c r="AU23" i="11" s="1"/>
  <c r="AO67" i="11"/>
  <c r="AS67" i="11" s="1"/>
  <c r="AV39" i="11"/>
  <c r="W7" i="11" l="1"/>
  <c r="AF7" i="11"/>
  <c r="K7" i="11"/>
  <c r="L7" i="11"/>
  <c r="AA7" i="11"/>
  <c r="O7" i="11"/>
  <c r="I7" i="11"/>
  <c r="AD7" i="11"/>
  <c r="AJ7" i="11"/>
  <c r="T7" i="11"/>
  <c r="X7" i="11"/>
  <c r="AG7" i="11"/>
  <c r="AI7" i="11"/>
  <c r="AH7" i="11"/>
  <c r="H7" i="11"/>
  <c r="M7" i="11"/>
  <c r="U7" i="11"/>
  <c r="AE7" i="11"/>
  <c r="Q7" i="11"/>
  <c r="P7" i="11"/>
  <c r="Y7" i="11"/>
  <c r="R7" i="11"/>
  <c r="AM7" i="11"/>
  <c r="AK7" i="11"/>
  <c r="N7" i="11"/>
  <c r="AL7" i="11"/>
  <c r="V7" i="11"/>
  <c r="AB7" i="11"/>
  <c r="J7" i="11"/>
  <c r="AC7" i="11"/>
  <c r="S7" i="11"/>
  <c r="Z7" i="11"/>
  <c r="AI34" i="12"/>
  <c r="AM34" i="12"/>
  <c r="Q34" i="12"/>
  <c r="V34" i="12"/>
  <c r="T34" i="12"/>
  <c r="Z34" i="12"/>
  <c r="AG34" i="12"/>
  <c r="W34" i="12"/>
  <c r="AD34" i="12"/>
  <c r="AL34" i="12"/>
  <c r="X34" i="12"/>
  <c r="H34" i="12"/>
  <c r="L34" i="12"/>
  <c r="AF34" i="12"/>
  <c r="S34" i="12"/>
  <c r="O34" i="12"/>
  <c r="N34" i="12"/>
  <c r="M34" i="12"/>
  <c r="AB34" i="12"/>
  <c r="AJ34" i="12"/>
  <c r="AE34" i="12"/>
  <c r="AK34" i="12"/>
  <c r="R34" i="12"/>
  <c r="AC34" i="12"/>
  <c r="AH34" i="12"/>
  <c r="Y34" i="12"/>
  <c r="U34" i="12"/>
  <c r="K34" i="12"/>
  <c r="P34" i="12"/>
  <c r="AA34" i="12"/>
  <c r="J34" i="12"/>
  <c r="I34" i="12"/>
  <c r="AV14" i="12"/>
  <c r="AV50" i="11"/>
  <c r="A36" i="11" s="1"/>
  <c r="B36" i="11" s="1"/>
  <c r="AV48" i="11"/>
  <c r="AV67" i="11"/>
  <c r="AV23" i="11"/>
  <c r="AF70" i="11"/>
  <c r="AQ70" i="11" s="1"/>
  <c r="AU70" i="11" s="1"/>
  <c r="AQ68" i="11"/>
  <c r="AU68" i="11" s="1"/>
  <c r="AV25" i="11"/>
  <c r="A43" i="11" s="1"/>
  <c r="AP68" i="11"/>
  <c r="AT68" i="11" s="1"/>
  <c r="X70" i="11"/>
  <c r="AP70" i="11" s="1"/>
  <c r="AT70" i="11" s="1"/>
  <c r="P70" i="11"/>
  <c r="AO70" i="11" s="1"/>
  <c r="AS70" i="11" s="1"/>
  <c r="AO68" i="11"/>
  <c r="AS68" i="11" s="1"/>
  <c r="H70" i="11"/>
  <c r="AN70" i="11" s="1"/>
  <c r="AR70" i="11" s="1"/>
  <c r="AN68" i="11"/>
  <c r="AR68" i="11" s="1"/>
  <c r="AB8" i="11" a="1"/>
  <c r="P8" i="11" a="1"/>
  <c r="N8" i="11" a="1"/>
  <c r="AH8" i="11" a="1"/>
  <c r="O8" i="11" a="1"/>
  <c r="AG8" i="11" a="1"/>
  <c r="U8" i="11" a="1"/>
  <c r="Z8" i="11" a="1"/>
  <c r="L8" i="11" a="1"/>
  <c r="R8" i="11" a="1"/>
  <c r="AI8" i="11" a="1"/>
  <c r="T8" i="11" a="1"/>
  <c r="AA8" i="11" a="1"/>
  <c r="Q8" i="11" a="1"/>
  <c r="Y8" i="11" a="1"/>
  <c r="H8" i="11" a="1"/>
  <c r="V8" i="11" a="1"/>
  <c r="AK8" i="11" a="1"/>
  <c r="AJ8" i="11" a="1"/>
  <c r="AE8" i="11" a="1"/>
  <c r="AF8" i="11" a="1"/>
  <c r="K8" i="11" a="1"/>
  <c r="AM8" i="11" a="1"/>
  <c r="J8" i="11" a="1"/>
  <c r="S8" i="11" a="1"/>
  <c r="I8" i="11" a="1"/>
  <c r="W8" i="11" a="1"/>
  <c r="AD8" i="11" a="1"/>
  <c r="AC8" i="11" a="1"/>
  <c r="AL8" i="11" a="1"/>
  <c r="X8" i="11" a="1"/>
  <c r="M8" i="11" a="1"/>
  <c r="AJ8" i="11" l="1"/>
  <c r="AJ10" i="11" s="1"/>
  <c r="J8" i="11"/>
  <c r="J10" i="11" s="1"/>
  <c r="AD8" i="11"/>
  <c r="AD10" i="11" s="1"/>
  <c r="AE8" i="11"/>
  <c r="AE10" i="11" s="1"/>
  <c r="AF8" i="11"/>
  <c r="T8" i="11"/>
  <c r="T10" i="11" s="1"/>
  <c r="I8" i="11"/>
  <c r="I10" i="11" s="1"/>
  <c r="Y8" i="11"/>
  <c r="Y10" i="11" s="1"/>
  <c r="AL8" i="11"/>
  <c r="AL10" i="11" s="1"/>
  <c r="Q8" i="11"/>
  <c r="Q10" i="11" s="1"/>
  <c r="AG8" i="11"/>
  <c r="AG10" i="11" s="1"/>
  <c r="P8" i="11"/>
  <c r="Z8" i="11"/>
  <c r="Z10" i="11" s="1"/>
  <c r="R8" i="11"/>
  <c r="R10" i="11" s="1"/>
  <c r="S8" i="11"/>
  <c r="S10" i="11" s="1"/>
  <c r="AM8" i="11"/>
  <c r="AM10" i="11" s="1"/>
  <c r="X8" i="11"/>
  <c r="AI8" i="11"/>
  <c r="AI10" i="11" s="1"/>
  <c r="M8" i="11"/>
  <c r="M10" i="11" s="1"/>
  <c r="H8" i="11"/>
  <c r="O8" i="11"/>
  <c r="O10" i="11" s="1"/>
  <c r="AH8" i="11"/>
  <c r="AH10" i="11" s="1"/>
  <c r="U8" i="11"/>
  <c r="U10" i="11" s="1"/>
  <c r="AC8" i="11"/>
  <c r="AC10" i="11" s="1"/>
  <c r="V8" i="11"/>
  <c r="V10" i="11" s="1"/>
  <c r="K8" i="11"/>
  <c r="K10" i="11" s="1"/>
  <c r="W8" i="11"/>
  <c r="W10" i="11" s="1"/>
  <c r="AB8" i="11"/>
  <c r="AB10" i="11" s="1"/>
  <c r="AK8" i="11"/>
  <c r="AK10" i="11" s="1"/>
  <c r="L8" i="11"/>
  <c r="L10" i="11" s="1"/>
  <c r="AA8" i="11"/>
  <c r="AA10" i="11" s="1"/>
  <c r="N8" i="11"/>
  <c r="N10" i="11" s="1"/>
  <c r="AN7" i="11"/>
  <c r="AR7" i="11" s="1"/>
  <c r="AQ34" i="12"/>
  <c r="AU34" i="12" s="1"/>
  <c r="AO34" i="12"/>
  <c r="AS34" i="12" s="1"/>
  <c r="AN34" i="12"/>
  <c r="AR34" i="12" s="1"/>
  <c r="AO7" i="11"/>
  <c r="AS7" i="11" s="1"/>
  <c r="AP34" i="12"/>
  <c r="AT34" i="12" s="1"/>
  <c r="AP7" i="11"/>
  <c r="AT7" i="11" s="1"/>
  <c r="AQ7" i="11"/>
  <c r="AU7" i="11" s="1"/>
  <c r="A28" i="11"/>
  <c r="B28" i="11" s="1"/>
  <c r="AM52" i="11" s="1"/>
  <c r="A11" i="12"/>
  <c r="B11" i="12" s="1"/>
  <c r="AI54" i="12" s="1"/>
  <c r="A4" i="12"/>
  <c r="B4" i="12" s="1"/>
  <c r="AJ9" i="12" s="1"/>
  <c r="AV68" i="11"/>
  <c r="A23" i="11"/>
  <c r="B23" i="11" s="1"/>
  <c r="B43" i="11"/>
  <c r="AV70" i="11"/>
  <c r="A41" i="11" s="1"/>
  <c r="Z53" i="11" a="1"/>
  <c r="AF10" i="11" l="1"/>
  <c r="AQ10" i="11" s="1"/>
  <c r="AU10" i="11" s="1"/>
  <c r="AQ8" i="11"/>
  <c r="AU8" i="11" s="1"/>
  <c r="AV34" i="12"/>
  <c r="H10" i="11"/>
  <c r="AN10" i="11" s="1"/>
  <c r="AR10" i="11" s="1"/>
  <c r="AN8" i="11"/>
  <c r="AR8" i="11" s="1"/>
  <c r="AO8" i="11"/>
  <c r="AS8" i="11" s="1"/>
  <c r="P10" i="11"/>
  <c r="AO10" i="11" s="1"/>
  <c r="AS10" i="11" s="1"/>
  <c r="AV7" i="11"/>
  <c r="X10" i="11"/>
  <c r="AP10" i="11" s="1"/>
  <c r="AT10" i="11" s="1"/>
  <c r="AP8" i="11"/>
  <c r="AT8" i="11" s="1"/>
  <c r="U52" i="11"/>
  <c r="K52" i="11"/>
  <c r="AC52" i="11"/>
  <c r="AD52" i="11"/>
  <c r="V52" i="11"/>
  <c r="S52" i="11"/>
  <c r="AG52" i="11"/>
  <c r="AB52" i="11"/>
  <c r="M52" i="11"/>
  <c r="AJ52" i="11"/>
  <c r="T52" i="11"/>
  <c r="AL52" i="11"/>
  <c r="X52" i="11"/>
  <c r="P52" i="11"/>
  <c r="I52" i="11"/>
  <c r="W52" i="11"/>
  <c r="AK52" i="11"/>
  <c r="Q52" i="11"/>
  <c r="AI52" i="11"/>
  <c r="AA52" i="11"/>
  <c r="AH52" i="11"/>
  <c r="N52" i="11"/>
  <c r="O52" i="11"/>
  <c r="R52" i="11"/>
  <c r="AF52" i="11"/>
  <c r="AE52" i="11"/>
  <c r="Z52" i="11"/>
  <c r="H52" i="11"/>
  <c r="L52" i="11"/>
  <c r="J52" i="11"/>
  <c r="Y52" i="11"/>
  <c r="I54" i="12"/>
  <c r="AJ54" i="12"/>
  <c r="X54" i="12"/>
  <c r="K54" i="12"/>
  <c r="AA54" i="12"/>
  <c r="J54" i="12"/>
  <c r="L54" i="12"/>
  <c r="W54" i="12"/>
  <c r="AL54" i="12"/>
  <c r="V54" i="12"/>
  <c r="R54" i="12"/>
  <c r="AE54" i="12"/>
  <c r="AF54" i="12"/>
  <c r="AC54" i="12"/>
  <c r="O54" i="12"/>
  <c r="AK54" i="12"/>
  <c r="P54" i="12"/>
  <c r="AM54" i="12"/>
  <c r="AD54" i="12"/>
  <c r="AH9" i="12"/>
  <c r="M54" i="12"/>
  <c r="Y54" i="12"/>
  <c r="O9" i="12"/>
  <c r="Q54" i="12"/>
  <c r="Z54" i="12"/>
  <c r="T54" i="12"/>
  <c r="AG54" i="12"/>
  <c r="N54" i="12"/>
  <c r="AB54" i="12"/>
  <c r="H54" i="12"/>
  <c r="AH54" i="12"/>
  <c r="U54" i="12"/>
  <c r="S54" i="12"/>
  <c r="AC9" i="12"/>
  <c r="P9" i="12"/>
  <c r="H9" i="12"/>
  <c r="L9" i="12"/>
  <c r="S9" i="12"/>
  <c r="R9" i="12"/>
  <c r="J9" i="12"/>
  <c r="X9" i="12"/>
  <c r="T9" i="12"/>
  <c r="AG9" i="12"/>
  <c r="I9" i="12"/>
  <c r="M9" i="12"/>
  <c r="AE9" i="12"/>
  <c r="AK9" i="12"/>
  <c r="AD9" i="12"/>
  <c r="AL9" i="12"/>
  <c r="AB9" i="12"/>
  <c r="K9" i="12"/>
  <c r="AM9" i="12"/>
  <c r="N9" i="12"/>
  <c r="AA9" i="12"/>
  <c r="Z9" i="12"/>
  <c r="U9" i="12"/>
  <c r="Y9" i="12"/>
  <c r="AI9" i="12"/>
  <c r="Q9" i="12"/>
  <c r="V9" i="12"/>
  <c r="A9" i="12"/>
  <c r="B9" i="12" s="1"/>
  <c r="X29" i="12" s="1"/>
  <c r="AF9" i="12"/>
  <c r="W9" i="12"/>
  <c r="Z53" i="11"/>
  <c r="Z55" i="11" s="1"/>
  <c r="B41" i="11"/>
  <c r="A32" i="11"/>
  <c r="B32" i="11" s="1"/>
  <c r="N27" i="11"/>
  <c r="I27" i="11"/>
  <c r="AK27" i="11"/>
  <c r="AJ27" i="11"/>
  <c r="AI27" i="11"/>
  <c r="AF27" i="11"/>
  <c r="X27" i="11"/>
  <c r="J27" i="11"/>
  <c r="AA27" i="11"/>
  <c r="T27" i="11"/>
  <c r="L27" i="11"/>
  <c r="AH27" i="11"/>
  <c r="S27" i="11"/>
  <c r="AB27" i="11"/>
  <c r="AC27" i="11"/>
  <c r="H27" i="11"/>
  <c r="K27" i="11"/>
  <c r="O27" i="11"/>
  <c r="W27" i="11"/>
  <c r="AE27" i="11"/>
  <c r="P27" i="11"/>
  <c r="AL27" i="11"/>
  <c r="AG27" i="11"/>
  <c r="AM27" i="11"/>
  <c r="U27" i="11"/>
  <c r="AD27" i="11"/>
  <c r="Y27" i="11"/>
  <c r="Z27" i="11"/>
  <c r="R27" i="11"/>
  <c r="V27" i="11"/>
  <c r="Q27" i="11"/>
  <c r="M27" i="11"/>
  <c r="AJ53" i="11" a="1"/>
  <c r="AD53" i="11" a="1"/>
  <c r="N53" i="11" a="1"/>
  <c r="V28" i="11" a="1"/>
  <c r="W53" i="11" a="1"/>
  <c r="AL28" i="11" a="1"/>
  <c r="P28" i="11" a="1"/>
  <c r="Q53" i="11" a="1"/>
  <c r="AM53" i="11" a="1"/>
  <c r="AK28" i="11" a="1"/>
  <c r="I53" i="11" a="1"/>
  <c r="M53" i="11" a="1"/>
  <c r="AF53" i="11" a="1"/>
  <c r="AF28" i="11" a="1"/>
  <c r="AM28" i="11" a="1"/>
  <c r="L53" i="11" a="1"/>
  <c r="H53" i="11" a="1"/>
  <c r="AD28" i="11" a="1"/>
  <c r="I28" i="11" a="1"/>
  <c r="M28" i="11" a="1"/>
  <c r="T53" i="11" a="1"/>
  <c r="AB53" i="11" a="1"/>
  <c r="AI53" i="11" a="1"/>
  <c r="N28" i="11" a="1"/>
  <c r="AC28" i="11" a="1"/>
  <c r="Y53" i="11" a="1"/>
  <c r="R53" i="11" a="1"/>
  <c r="J28" i="11" a="1"/>
  <c r="U28" i="11" a="1"/>
  <c r="K53" i="11" a="1"/>
  <c r="AJ28" i="11" a="1"/>
  <c r="AI28" i="11" a="1"/>
  <c r="H28" i="11" a="1"/>
  <c r="AG53" i="11" a="1"/>
  <c r="Q28" i="11" a="1"/>
  <c r="U53" i="11" a="1"/>
  <c r="Y28" i="11" a="1"/>
  <c r="AA53" i="11" a="1"/>
  <c r="L28" i="11" a="1"/>
  <c r="AG28" i="11" a="1"/>
  <c r="AH28" i="11" a="1"/>
  <c r="S53" i="11" a="1"/>
  <c r="AE53" i="11" a="1"/>
  <c r="AK53" i="11" a="1"/>
  <c r="R28" i="11" a="1"/>
  <c r="O53" i="11" a="1"/>
  <c r="O28" i="11" a="1"/>
  <c r="AL53" i="11" a="1"/>
  <c r="AC53" i="11" a="1"/>
  <c r="W28" i="11" a="1"/>
  <c r="AB28" i="11" a="1"/>
  <c r="AH53" i="11" a="1"/>
  <c r="P53" i="11" a="1"/>
  <c r="T28" i="11" a="1"/>
  <c r="AA28" i="11" a="1"/>
  <c r="Z28" i="11" a="1"/>
  <c r="S28" i="11" a="1"/>
  <c r="AE28" i="11" a="1"/>
  <c r="X28" i="11" a="1"/>
  <c r="J53" i="11" a="1"/>
  <c r="V53" i="11" a="1"/>
  <c r="K28" i="11" a="1"/>
  <c r="X53" i="11" a="1"/>
  <c r="AV8" i="11" l="1"/>
  <c r="AV10" i="11"/>
  <c r="A42" i="11" s="1"/>
  <c r="AD53" i="11"/>
  <c r="AD55" i="11" s="1"/>
  <c r="H53" i="11"/>
  <c r="H55" i="11" s="1"/>
  <c r="Q53" i="11"/>
  <c r="Q55" i="11" s="1"/>
  <c r="P53" i="11"/>
  <c r="P55" i="11" s="1"/>
  <c r="AO52" i="11"/>
  <c r="AS52" i="11" s="1"/>
  <c r="I53" i="11"/>
  <c r="I55" i="11" s="1"/>
  <c r="AP52" i="11"/>
  <c r="AT52" i="11" s="1"/>
  <c r="AL53" i="11"/>
  <c r="AL55" i="11" s="1"/>
  <c r="AN52" i="11"/>
  <c r="AR52" i="11" s="1"/>
  <c r="O53" i="11"/>
  <c r="O55" i="11" s="1"/>
  <c r="T53" i="11"/>
  <c r="T55" i="11" s="1"/>
  <c r="X53" i="11"/>
  <c r="X55" i="11" s="1"/>
  <c r="J53" i="11"/>
  <c r="J55" i="11" s="1"/>
  <c r="L53" i="11"/>
  <c r="L55" i="11" s="1"/>
  <c r="AH53" i="11"/>
  <c r="AH55" i="11" s="1"/>
  <c r="AB53" i="11"/>
  <c r="AB55" i="11" s="1"/>
  <c r="S53" i="11"/>
  <c r="S55" i="11" s="1"/>
  <c r="AF53" i="11"/>
  <c r="AF55" i="11" s="1"/>
  <c r="AK53" i="11"/>
  <c r="AK55" i="11" s="1"/>
  <c r="AC53" i="11"/>
  <c r="AC55" i="11" s="1"/>
  <c r="AG53" i="11"/>
  <c r="AG55" i="11" s="1"/>
  <c r="AI53" i="11"/>
  <c r="AI55" i="11" s="1"/>
  <c r="AE53" i="11"/>
  <c r="AE55" i="11" s="1"/>
  <c r="U53" i="11"/>
  <c r="U55" i="11" s="1"/>
  <c r="K53" i="11"/>
  <c r="K55" i="11" s="1"/>
  <c r="N53" i="11"/>
  <c r="N55" i="11" s="1"/>
  <c r="Y53" i="11"/>
  <c r="Y55" i="11" s="1"/>
  <c r="M53" i="11"/>
  <c r="M55" i="11" s="1"/>
  <c r="V53" i="11"/>
  <c r="V55" i="11" s="1"/>
  <c r="AM53" i="11"/>
  <c r="AM55" i="11" s="1"/>
  <c r="AA53" i="11"/>
  <c r="AA55" i="11" s="1"/>
  <c r="R53" i="11"/>
  <c r="R55" i="11" s="1"/>
  <c r="AJ53" i="11"/>
  <c r="AJ55" i="11" s="1"/>
  <c r="W53" i="11"/>
  <c r="W55" i="11" s="1"/>
  <c r="AQ52" i="11"/>
  <c r="AU52" i="11" s="1"/>
  <c r="AN54" i="12"/>
  <c r="AR54" i="12" s="1"/>
  <c r="AP54" i="12"/>
  <c r="AT54" i="12" s="1"/>
  <c r="V29" i="12"/>
  <c r="AN9" i="12"/>
  <c r="AR9" i="12" s="1"/>
  <c r="U29" i="12"/>
  <c r="AQ54" i="12"/>
  <c r="AU54" i="12" s="1"/>
  <c r="M29" i="12"/>
  <c r="AA29" i="12"/>
  <c r="I29" i="12"/>
  <c r="W29" i="12"/>
  <c r="Y29" i="12"/>
  <c r="S29" i="12"/>
  <c r="H29" i="12"/>
  <c r="AJ29" i="12"/>
  <c r="AI29" i="12"/>
  <c r="AM29" i="12"/>
  <c r="J29" i="12"/>
  <c r="AG29" i="12"/>
  <c r="O29" i="12"/>
  <c r="P29" i="12"/>
  <c r="N29" i="12"/>
  <c r="AC29" i="12"/>
  <c r="AB29" i="12"/>
  <c r="K29" i="12"/>
  <c r="Q29" i="12"/>
  <c r="R29" i="12"/>
  <c r="Z29" i="12"/>
  <c r="AF29" i="12"/>
  <c r="AO9" i="12"/>
  <c r="AS9" i="12" s="1"/>
  <c r="AE29" i="12"/>
  <c r="AH29" i="12"/>
  <c r="AL29" i="12"/>
  <c r="AD29" i="12"/>
  <c r="AO54" i="12"/>
  <c r="AS54" i="12" s="1"/>
  <c r="AP9" i="12"/>
  <c r="AT9" i="12" s="1"/>
  <c r="T29" i="12"/>
  <c r="AK29" i="12"/>
  <c r="L29" i="12"/>
  <c r="AQ9" i="12"/>
  <c r="AU9" i="12" s="1"/>
  <c r="L28" i="11"/>
  <c r="L30" i="11" s="1"/>
  <c r="AH28" i="11"/>
  <c r="AH30" i="11" s="1"/>
  <c r="R28" i="11"/>
  <c r="R30" i="11" s="1"/>
  <c r="AK28" i="11"/>
  <c r="AK30" i="11" s="1"/>
  <c r="AD28" i="11"/>
  <c r="AD30" i="11" s="1"/>
  <c r="AE28" i="11"/>
  <c r="AE30" i="11" s="1"/>
  <c r="AG28" i="11"/>
  <c r="AG30" i="11" s="1"/>
  <c r="K28" i="11"/>
  <c r="K30" i="11" s="1"/>
  <c r="AJ28" i="11"/>
  <c r="AJ30" i="11" s="1"/>
  <c r="X28" i="11"/>
  <c r="T28" i="11"/>
  <c r="T30" i="11" s="1"/>
  <c r="O28" i="11"/>
  <c r="O30" i="11" s="1"/>
  <c r="AL28" i="11"/>
  <c r="AL30" i="11" s="1"/>
  <c r="M28" i="11"/>
  <c r="M30" i="11" s="1"/>
  <c r="AC28" i="11"/>
  <c r="AC30" i="11" s="1"/>
  <c r="S28" i="11"/>
  <c r="S30" i="11" s="1"/>
  <c r="W28" i="11"/>
  <c r="W30" i="11" s="1"/>
  <c r="U28" i="11"/>
  <c r="U30" i="11" s="1"/>
  <c r="H28" i="11"/>
  <c r="I28" i="11"/>
  <c r="I30" i="11" s="1"/>
  <c r="AM28" i="11"/>
  <c r="AM30" i="11" s="1"/>
  <c r="J28" i="11"/>
  <c r="J30" i="11" s="1"/>
  <c r="Z28" i="11"/>
  <c r="Z30" i="11" s="1"/>
  <c r="Q28" i="11"/>
  <c r="Q30" i="11" s="1"/>
  <c r="Y28" i="11"/>
  <c r="Y30" i="11" s="1"/>
  <c r="AA28" i="11"/>
  <c r="AA30" i="11" s="1"/>
  <c r="AF28" i="11"/>
  <c r="V28" i="11"/>
  <c r="V30" i="11" s="1"/>
  <c r="P28" i="11"/>
  <c r="N28" i="11"/>
  <c r="N30" i="11" s="1"/>
  <c r="AI28" i="11"/>
  <c r="AI30" i="11" s="1"/>
  <c r="AB28" i="11"/>
  <c r="AB30" i="11" s="1"/>
  <c r="AN27" i="11"/>
  <c r="AR27" i="11" s="1"/>
  <c r="AP27" i="11"/>
  <c r="AT27" i="11" s="1"/>
  <c r="AQ27" i="11"/>
  <c r="AU27" i="11" s="1"/>
  <c r="U72" i="11"/>
  <c r="P72" i="11"/>
  <c r="N72" i="11"/>
  <c r="M72" i="11"/>
  <c r="L72" i="11"/>
  <c r="AI72" i="11"/>
  <c r="Z72" i="11"/>
  <c r="I72" i="11"/>
  <c r="AK72" i="11"/>
  <c r="T72" i="11"/>
  <c r="K72" i="11"/>
  <c r="H72" i="11"/>
  <c r="AM72" i="11"/>
  <c r="AB72" i="11"/>
  <c r="AG72" i="11"/>
  <c r="AL72" i="11"/>
  <c r="AE72" i="11"/>
  <c r="S72" i="11"/>
  <c r="R72" i="11"/>
  <c r="AJ72" i="11"/>
  <c r="W72" i="11"/>
  <c r="J72" i="11"/>
  <c r="AF72" i="11"/>
  <c r="AA72" i="11"/>
  <c r="O72" i="11"/>
  <c r="AH72" i="11"/>
  <c r="Q72" i="11"/>
  <c r="X72" i="11"/>
  <c r="AD72" i="11"/>
  <c r="Y72" i="11"/>
  <c r="AC72" i="11"/>
  <c r="V72" i="11"/>
  <c r="AO27" i="11"/>
  <c r="AS27" i="11" s="1"/>
  <c r="AE73" i="11" a="1"/>
  <c r="T73" i="11" a="1"/>
  <c r="N73" i="11" a="1"/>
  <c r="I73" i="11" a="1"/>
  <c r="M73" i="11" a="1"/>
  <c r="AF73" i="11" a="1"/>
  <c r="Q73" i="11" a="1"/>
  <c r="U73" i="11" a="1"/>
  <c r="S73" i="11" a="1"/>
  <c r="W73" i="11" a="1"/>
  <c r="AC73" i="11" a="1"/>
  <c r="AM73" i="11" a="1"/>
  <c r="AL73" i="11" a="1"/>
  <c r="AA73" i="11" a="1"/>
  <c r="P73" i="11" a="1"/>
  <c r="K73" i="11" a="1"/>
  <c r="AK73" i="11" a="1"/>
  <c r="O73" i="11" a="1"/>
  <c r="V73" i="11" a="1"/>
  <c r="X73" i="11" a="1"/>
  <c r="AH73" i="11" a="1"/>
  <c r="AG73" i="11" a="1"/>
  <c r="J73" i="11" a="1"/>
  <c r="H73" i="11" a="1"/>
  <c r="Z73" i="11" a="1"/>
  <c r="AJ73" i="11" a="1"/>
  <c r="L73" i="11" a="1"/>
  <c r="R73" i="11" a="1"/>
  <c r="AB73" i="11" a="1"/>
  <c r="AI73" i="11" a="1"/>
  <c r="Y73" i="11" a="1"/>
  <c r="AD73" i="11" a="1"/>
  <c r="B42" i="11" l="1"/>
  <c r="A20" i="11"/>
  <c r="B20" i="11" s="1"/>
  <c r="A10" i="12"/>
  <c r="B10" i="12" s="1"/>
  <c r="AV52" i="11"/>
  <c r="AO53" i="11"/>
  <c r="AS53" i="11" s="1"/>
  <c r="AP55" i="11"/>
  <c r="AT55" i="11" s="1"/>
  <c r="AO55" i="11"/>
  <c r="AS55" i="11" s="1"/>
  <c r="AQ55" i="11"/>
  <c r="AU55" i="11" s="1"/>
  <c r="AN53" i="11"/>
  <c r="AR53" i="11" s="1"/>
  <c r="AN55" i="11"/>
  <c r="AR55" i="11" s="1"/>
  <c r="AV54" i="12"/>
  <c r="AP53" i="11"/>
  <c r="AT53" i="11" s="1"/>
  <c r="AQ53" i="11"/>
  <c r="AU53" i="11" s="1"/>
  <c r="AQ29" i="12"/>
  <c r="AU29" i="12" s="1"/>
  <c r="AP29" i="12"/>
  <c r="AT29" i="12" s="1"/>
  <c r="AO29" i="12"/>
  <c r="AS29" i="12" s="1"/>
  <c r="AV9" i="12"/>
  <c r="AN29" i="12"/>
  <c r="AR29" i="12" s="1"/>
  <c r="AD73" i="11"/>
  <c r="AD75" i="11" s="1"/>
  <c r="U73" i="11"/>
  <c r="U75" i="11" s="1"/>
  <c r="AL73" i="11"/>
  <c r="AL75" i="11" s="1"/>
  <c r="AM73" i="11"/>
  <c r="AM75" i="11" s="1"/>
  <c r="AI73" i="11"/>
  <c r="AI75" i="11" s="1"/>
  <c r="AG73" i="11"/>
  <c r="AG75" i="11" s="1"/>
  <c r="AH73" i="11"/>
  <c r="AH75" i="11" s="1"/>
  <c r="R73" i="11"/>
  <c r="R75" i="11" s="1"/>
  <c r="X73" i="11"/>
  <c r="H73" i="11"/>
  <c r="AK73" i="11"/>
  <c r="AK75" i="11" s="1"/>
  <c r="I73" i="11"/>
  <c r="I75" i="11" s="1"/>
  <c r="N73" i="11"/>
  <c r="N75" i="11" s="1"/>
  <c r="Y73" i="11"/>
  <c r="Y75" i="11" s="1"/>
  <c r="AB73" i="11"/>
  <c r="AB75" i="11" s="1"/>
  <c r="P73" i="11"/>
  <c r="S73" i="11"/>
  <c r="S75" i="11" s="1"/>
  <c r="T73" i="11"/>
  <c r="T75" i="11" s="1"/>
  <c r="M73" i="11"/>
  <c r="M75" i="11" s="1"/>
  <c r="L73" i="11"/>
  <c r="L75" i="11" s="1"/>
  <c r="AC73" i="11"/>
  <c r="AC75" i="11" s="1"/>
  <c r="O73" i="11"/>
  <c r="O75" i="11" s="1"/>
  <c r="V73" i="11"/>
  <c r="V75" i="11" s="1"/>
  <c r="AJ73" i="11"/>
  <c r="AJ75" i="11" s="1"/>
  <c r="Q73" i="11"/>
  <c r="Q75" i="11" s="1"/>
  <c r="J73" i="11"/>
  <c r="J75" i="11" s="1"/>
  <c r="Z73" i="11"/>
  <c r="Z75" i="11" s="1"/>
  <c r="AE73" i="11"/>
  <c r="AE75" i="11" s="1"/>
  <c r="K73" i="11"/>
  <c r="K75" i="11" s="1"/>
  <c r="W73" i="11"/>
  <c r="W75" i="11" s="1"/>
  <c r="AA73" i="11"/>
  <c r="AA75" i="11" s="1"/>
  <c r="AF73" i="11"/>
  <c r="AO72" i="11"/>
  <c r="AS72" i="11" s="1"/>
  <c r="P30" i="11"/>
  <c r="AO30" i="11" s="1"/>
  <c r="AS30" i="11" s="1"/>
  <c r="AO28" i="11"/>
  <c r="AS28" i="11" s="1"/>
  <c r="AQ72" i="11"/>
  <c r="AU72" i="11" s="1"/>
  <c r="AV27" i="11"/>
  <c r="AQ28" i="11"/>
  <c r="AU28" i="11" s="1"/>
  <c r="AF30" i="11"/>
  <c r="AQ30" i="11" s="1"/>
  <c r="AU30" i="11" s="1"/>
  <c r="H30" i="11"/>
  <c r="AN30" i="11" s="1"/>
  <c r="AR30" i="11" s="1"/>
  <c r="AN28" i="11"/>
  <c r="AR28" i="11" s="1"/>
  <c r="AP28" i="11"/>
  <c r="AT28" i="11" s="1"/>
  <c r="X30" i="11"/>
  <c r="AP30" i="11" s="1"/>
  <c r="AT30" i="11" s="1"/>
  <c r="AP72" i="11"/>
  <c r="AT72" i="11" s="1"/>
  <c r="AN72" i="11"/>
  <c r="AR72" i="11" s="1"/>
  <c r="AJ49" i="12" l="1"/>
  <c r="AD49" i="12"/>
  <c r="I49" i="12"/>
  <c r="AF49" i="12"/>
  <c r="K49" i="12"/>
  <c r="O49" i="12"/>
  <c r="H49" i="12"/>
  <c r="AE49" i="12"/>
  <c r="AM49" i="12"/>
  <c r="AC49" i="12"/>
  <c r="M49" i="12"/>
  <c r="AA49" i="12"/>
  <c r="AK49" i="12"/>
  <c r="L49" i="12"/>
  <c r="Q49" i="12"/>
  <c r="Y49" i="12"/>
  <c r="AH49" i="12"/>
  <c r="W49" i="12"/>
  <c r="P49" i="12"/>
  <c r="Z49" i="12"/>
  <c r="X49" i="12"/>
  <c r="T49" i="12"/>
  <c r="S49" i="12"/>
  <c r="R49" i="12"/>
  <c r="AB49" i="12"/>
  <c r="U49" i="12"/>
  <c r="AL49" i="12"/>
  <c r="AI49" i="12"/>
  <c r="V49" i="12"/>
  <c r="AG49" i="12"/>
  <c r="J49" i="12"/>
  <c r="N49" i="12"/>
  <c r="AJ12" i="11"/>
  <c r="AM12" i="11"/>
  <c r="M12" i="11"/>
  <c r="Y12" i="11"/>
  <c r="AL12" i="11"/>
  <c r="S12" i="11"/>
  <c r="AF12" i="11"/>
  <c r="Q12" i="11"/>
  <c r="AG12" i="11"/>
  <c r="Z12" i="11"/>
  <c r="AC12" i="11"/>
  <c r="AD12" i="11"/>
  <c r="X12" i="11"/>
  <c r="N12" i="11"/>
  <c r="H12" i="11"/>
  <c r="AI12" i="11"/>
  <c r="T12" i="11"/>
  <c r="J12" i="11"/>
  <c r="U12" i="11"/>
  <c r="K12" i="11"/>
  <c r="I12" i="11"/>
  <c r="AB12" i="11"/>
  <c r="V12" i="11"/>
  <c r="AE12" i="11"/>
  <c r="P12" i="11"/>
  <c r="AA12" i="11"/>
  <c r="W12" i="11"/>
  <c r="AH12" i="11"/>
  <c r="O12" i="11"/>
  <c r="R12" i="11"/>
  <c r="L12" i="11"/>
  <c r="AK12" i="11"/>
  <c r="AV53" i="11"/>
  <c r="AV55" i="11"/>
  <c r="A40" i="11" s="1"/>
  <c r="A29" i="11" s="1"/>
  <c r="B29" i="11" s="1"/>
  <c r="AV29" i="12"/>
  <c r="AF75" i="11"/>
  <c r="AQ75" i="11" s="1"/>
  <c r="AU75" i="11" s="1"/>
  <c r="AQ73" i="11"/>
  <c r="AU73" i="11" s="1"/>
  <c r="AO73" i="11"/>
  <c r="AS73" i="11" s="1"/>
  <c r="P75" i="11"/>
  <c r="AO75" i="11" s="1"/>
  <c r="AS75" i="11" s="1"/>
  <c r="AV72" i="11"/>
  <c r="AV28" i="11"/>
  <c r="AV30" i="11"/>
  <c r="A47" i="11" s="1"/>
  <c r="AN73" i="11"/>
  <c r="AR73" i="11" s="1"/>
  <c r="H75" i="11"/>
  <c r="AN75" i="11" s="1"/>
  <c r="AR75" i="11" s="1"/>
  <c r="AP73" i="11"/>
  <c r="AT73" i="11" s="1"/>
  <c r="X75" i="11"/>
  <c r="AP75" i="11" s="1"/>
  <c r="AT75" i="11" s="1"/>
  <c r="O13" i="11" a="1"/>
  <c r="AA13" i="11" a="1"/>
  <c r="M13" i="11" a="1"/>
  <c r="AL13" i="11" a="1"/>
  <c r="T13" i="11" a="1"/>
  <c r="W13" i="11" a="1"/>
  <c r="AH13" i="11" a="1"/>
  <c r="R13" i="11" a="1"/>
  <c r="AF13" i="11" a="1"/>
  <c r="AC13" i="11" a="1"/>
  <c r="Q13" i="11" a="1"/>
  <c r="AK13" i="11" a="1"/>
  <c r="AG13" i="11" a="1"/>
  <c r="AB13" i="11" a="1"/>
  <c r="X13" i="11" a="1"/>
  <c r="J13" i="11" a="1"/>
  <c r="Y13" i="11" a="1"/>
  <c r="Z13" i="11" a="1"/>
  <c r="K13" i="11" a="1"/>
  <c r="AI13" i="11" a="1"/>
  <c r="S13" i="11" a="1"/>
  <c r="P13" i="11" a="1"/>
  <c r="N13" i="11" a="1"/>
  <c r="AE13" i="11" a="1"/>
  <c r="U13" i="11" a="1"/>
  <c r="AD13" i="11" a="1"/>
  <c r="V13" i="11" a="1"/>
  <c r="AJ13" i="11" a="1"/>
  <c r="H13" i="11" a="1"/>
  <c r="AM13" i="11" a="1"/>
  <c r="L13" i="11" a="1"/>
  <c r="I13" i="11" a="1"/>
  <c r="X13" i="11" l="1"/>
  <c r="AE13" i="11"/>
  <c r="AE15" i="11" s="1"/>
  <c r="I13" i="11"/>
  <c r="I15" i="11" s="1"/>
  <c r="AA13" i="11"/>
  <c r="AA15" i="11" s="1"/>
  <c r="S13" i="11"/>
  <c r="S15" i="11" s="1"/>
  <c r="AK13" i="11"/>
  <c r="AK15" i="11" s="1"/>
  <c r="O13" i="11"/>
  <c r="O15" i="11" s="1"/>
  <c r="AG13" i="11"/>
  <c r="AG15" i="11" s="1"/>
  <c r="AL13" i="11"/>
  <c r="AL15" i="11" s="1"/>
  <c r="AJ13" i="11"/>
  <c r="AJ15" i="11" s="1"/>
  <c r="AH13" i="11"/>
  <c r="AH15" i="11" s="1"/>
  <c r="AB13" i="11"/>
  <c r="AB15" i="11" s="1"/>
  <c r="K13" i="11"/>
  <c r="K15" i="11" s="1"/>
  <c r="Y13" i="11"/>
  <c r="Y15" i="11" s="1"/>
  <c r="R13" i="11"/>
  <c r="R15" i="11" s="1"/>
  <c r="U13" i="11"/>
  <c r="U15" i="11" s="1"/>
  <c r="AD13" i="11"/>
  <c r="AD15" i="11" s="1"/>
  <c r="Q13" i="11"/>
  <c r="Q15" i="11" s="1"/>
  <c r="L13" i="11"/>
  <c r="L15" i="11" s="1"/>
  <c r="J13" i="11"/>
  <c r="J15" i="11" s="1"/>
  <c r="H13" i="11"/>
  <c r="P13" i="11"/>
  <c r="AF13" i="11"/>
  <c r="N13" i="11"/>
  <c r="N15" i="11" s="1"/>
  <c r="AC13" i="11"/>
  <c r="AC15" i="11" s="1"/>
  <c r="M13" i="11"/>
  <c r="M15" i="11" s="1"/>
  <c r="Z13" i="11"/>
  <c r="Z15" i="11" s="1"/>
  <c r="V13" i="11"/>
  <c r="V15" i="11" s="1"/>
  <c r="AI13" i="11"/>
  <c r="AI15" i="11" s="1"/>
  <c r="AM13" i="11"/>
  <c r="AM15" i="11" s="1"/>
  <c r="T13" i="11"/>
  <c r="T15" i="11" s="1"/>
  <c r="W13" i="11"/>
  <c r="W15" i="11" s="1"/>
  <c r="AN12" i="11"/>
  <c r="AR12" i="11" s="1"/>
  <c r="AQ12" i="11"/>
  <c r="AU12" i="11" s="1"/>
  <c r="AN49" i="12"/>
  <c r="AR49" i="12" s="1"/>
  <c r="AP12" i="11"/>
  <c r="AT12" i="11" s="1"/>
  <c r="AP49" i="12"/>
  <c r="AT49" i="12" s="1"/>
  <c r="AQ49" i="12"/>
  <c r="AU49" i="12" s="1"/>
  <c r="AO49" i="12"/>
  <c r="AS49" i="12" s="1"/>
  <c r="AO12" i="11"/>
  <c r="AS12" i="11" s="1"/>
  <c r="B40" i="11"/>
  <c r="A8" i="12"/>
  <c r="B8" i="12" s="1"/>
  <c r="AB24" i="12" s="1"/>
  <c r="A15" i="12"/>
  <c r="B15" i="12" s="1"/>
  <c r="S69" i="12" s="1"/>
  <c r="AV73" i="11"/>
  <c r="B47" i="11"/>
  <c r="A24" i="11"/>
  <c r="B24" i="11" s="1"/>
  <c r="T57" i="11"/>
  <c r="I57" i="11"/>
  <c r="X57" i="11"/>
  <c r="N57" i="11"/>
  <c r="P57" i="11"/>
  <c r="L57" i="11"/>
  <c r="AJ57" i="11"/>
  <c r="W57" i="11"/>
  <c r="AD57" i="11"/>
  <c r="AF57" i="11"/>
  <c r="AE57" i="11"/>
  <c r="Z57" i="11"/>
  <c r="U57" i="11"/>
  <c r="AC57" i="11"/>
  <c r="V57" i="11"/>
  <c r="Q57" i="11"/>
  <c r="AM57" i="11"/>
  <c r="K57" i="11"/>
  <c r="M57" i="11"/>
  <c r="H57" i="11"/>
  <c r="S57" i="11"/>
  <c r="J57" i="11"/>
  <c r="R57" i="11"/>
  <c r="AG57" i="11"/>
  <c r="AL57" i="11"/>
  <c r="AI57" i="11"/>
  <c r="AH57" i="11"/>
  <c r="AK57" i="11"/>
  <c r="AA57" i="11"/>
  <c r="Y57" i="11"/>
  <c r="O57" i="11"/>
  <c r="AB57" i="11"/>
  <c r="AV75" i="11"/>
  <c r="A45" i="11" s="1"/>
  <c r="J58" i="11" a="1"/>
  <c r="AF58" i="11" a="1"/>
  <c r="AA58" i="11" a="1"/>
  <c r="AG58" i="11" a="1"/>
  <c r="L58" i="11" a="1"/>
  <c r="H58" i="11" a="1"/>
  <c r="R58" i="11" a="1"/>
  <c r="N58" i="11" a="1"/>
  <c r="M58" i="11" a="1"/>
  <c r="AM58" i="11" a="1"/>
  <c r="AK58" i="11" a="1"/>
  <c r="AE58" i="11" a="1"/>
  <c r="AB58" i="11" a="1"/>
  <c r="AC58" i="11" a="1"/>
  <c r="AD58" i="11" a="1"/>
  <c r="AI58" i="11" a="1"/>
  <c r="P58" i="11" a="1"/>
  <c r="Q58" i="11" a="1"/>
  <c r="Z58" i="11" a="1"/>
  <c r="X58" i="11" a="1"/>
  <c r="K58" i="11" a="1"/>
  <c r="AH58" i="11" a="1"/>
  <c r="AL58" i="11" a="1"/>
  <c r="W58" i="11" a="1"/>
  <c r="T58" i="11" a="1"/>
  <c r="O58" i="11" a="1"/>
  <c r="I58" i="11" a="1"/>
  <c r="AJ58" i="11" a="1"/>
  <c r="S58" i="11" a="1"/>
  <c r="Y58" i="11" a="1"/>
  <c r="V58" i="11" a="1"/>
  <c r="U58" i="11" a="1"/>
  <c r="AF15" i="11" l="1"/>
  <c r="AQ15" i="11" s="1"/>
  <c r="AU15" i="11" s="1"/>
  <c r="AQ13" i="11"/>
  <c r="AU13" i="11" s="1"/>
  <c r="P15" i="11"/>
  <c r="AO15" i="11" s="1"/>
  <c r="AS15" i="11" s="1"/>
  <c r="AO13" i="11"/>
  <c r="AS13" i="11" s="1"/>
  <c r="H15" i="11"/>
  <c r="AN15" i="11" s="1"/>
  <c r="AR15" i="11" s="1"/>
  <c r="AN13" i="11"/>
  <c r="AR13" i="11" s="1"/>
  <c r="AV49" i="12"/>
  <c r="AV12" i="11"/>
  <c r="X15" i="11"/>
  <c r="AP15" i="11" s="1"/>
  <c r="AT15" i="11" s="1"/>
  <c r="AP13" i="11"/>
  <c r="AT13" i="11" s="1"/>
  <c r="T24" i="12"/>
  <c r="V24" i="12"/>
  <c r="AL24" i="12"/>
  <c r="Z24" i="12"/>
  <c r="J24" i="12"/>
  <c r="P24" i="12"/>
  <c r="AG24" i="12"/>
  <c r="N24" i="12"/>
  <c r="L24" i="12"/>
  <c r="X24" i="12"/>
  <c r="AE24" i="12"/>
  <c r="AJ24" i="12"/>
  <c r="AC24" i="12"/>
  <c r="W24" i="12"/>
  <c r="H24" i="12"/>
  <c r="AI24" i="12"/>
  <c r="I24" i="12"/>
  <c r="R24" i="12"/>
  <c r="K24" i="12"/>
  <c r="Q24" i="12"/>
  <c r="AK24" i="12"/>
  <c r="AA24" i="12"/>
  <c r="O24" i="12"/>
  <c r="AF24" i="12"/>
  <c r="AH24" i="12"/>
  <c r="AD24" i="12"/>
  <c r="M24" i="12"/>
  <c r="Y24" i="12"/>
  <c r="S24" i="12"/>
  <c r="AM24" i="12"/>
  <c r="U24" i="12"/>
  <c r="L69" i="12"/>
  <c r="N69" i="12"/>
  <c r="AA69" i="12"/>
  <c r="K69" i="12"/>
  <c r="AH69" i="12"/>
  <c r="AJ69" i="12"/>
  <c r="Y69" i="12"/>
  <c r="AK69" i="12"/>
  <c r="T69" i="12"/>
  <c r="AI69" i="12"/>
  <c r="AC69" i="12"/>
  <c r="O69" i="12"/>
  <c r="AL69" i="12"/>
  <c r="AB69" i="12"/>
  <c r="W69" i="12"/>
  <c r="Z69" i="12"/>
  <c r="J69" i="12"/>
  <c r="R69" i="12"/>
  <c r="M69" i="12"/>
  <c r="I69" i="12"/>
  <c r="AG69" i="12"/>
  <c r="AE69" i="12"/>
  <c r="X69" i="12"/>
  <c r="AF69" i="12"/>
  <c r="H69" i="12"/>
  <c r="AD69" i="12"/>
  <c r="AM69" i="12"/>
  <c r="Q69" i="12"/>
  <c r="A13" i="12"/>
  <c r="B13" i="12" s="1"/>
  <c r="R44" i="12" s="1"/>
  <c r="U69" i="12"/>
  <c r="P69" i="12"/>
  <c r="V69" i="12"/>
  <c r="AD58" i="11"/>
  <c r="AD60" i="11" s="1"/>
  <c r="S58" i="11"/>
  <c r="S60" i="11" s="1"/>
  <c r="V58" i="11"/>
  <c r="V60" i="11" s="1"/>
  <c r="H58" i="11"/>
  <c r="AB58" i="11"/>
  <c r="AB60" i="11" s="1"/>
  <c r="AI58" i="11"/>
  <c r="AI60" i="11" s="1"/>
  <c r="P58" i="11"/>
  <c r="AA58" i="11"/>
  <c r="AA60" i="11" s="1"/>
  <c r="M58" i="11"/>
  <c r="M60" i="11" s="1"/>
  <c r="AL58" i="11"/>
  <c r="AL60" i="11" s="1"/>
  <c r="Q58" i="11"/>
  <c r="Q60" i="11" s="1"/>
  <c r="Y58" i="11"/>
  <c r="Y60" i="11" s="1"/>
  <c r="N58" i="11"/>
  <c r="N60" i="11" s="1"/>
  <c r="W58" i="11"/>
  <c r="W60" i="11" s="1"/>
  <c r="I58" i="11"/>
  <c r="I60" i="11" s="1"/>
  <c r="T58" i="11"/>
  <c r="T60" i="11" s="1"/>
  <c r="U58" i="11"/>
  <c r="U60" i="11" s="1"/>
  <c r="L58" i="11"/>
  <c r="L60" i="11" s="1"/>
  <c r="AH58" i="11"/>
  <c r="AH60" i="11" s="1"/>
  <c r="J58" i="11"/>
  <c r="J60" i="11" s="1"/>
  <c r="O58" i="11"/>
  <c r="O60" i="11" s="1"/>
  <c r="AE58" i="11"/>
  <c r="AE60" i="11" s="1"/>
  <c r="AK58" i="11"/>
  <c r="AK60" i="11" s="1"/>
  <c r="AC58" i="11"/>
  <c r="AC60" i="11" s="1"/>
  <c r="AJ58" i="11"/>
  <c r="AJ60" i="11" s="1"/>
  <c r="R58" i="11"/>
  <c r="R60" i="11" s="1"/>
  <c r="AG58" i="11"/>
  <c r="AG60" i="11" s="1"/>
  <c r="AF58" i="11"/>
  <c r="AM58" i="11"/>
  <c r="AM60" i="11" s="1"/>
  <c r="X58" i="11"/>
  <c r="K58" i="11"/>
  <c r="K60" i="11" s="1"/>
  <c r="Z58" i="11"/>
  <c r="Z60" i="11" s="1"/>
  <c r="AO57" i="11"/>
  <c r="AS57" i="11" s="1"/>
  <c r="AN57" i="11"/>
  <c r="AR57" i="11" s="1"/>
  <c r="AP57" i="11"/>
  <c r="AT57" i="11" s="1"/>
  <c r="AQ57" i="11"/>
  <c r="AU57" i="11" s="1"/>
  <c r="A33" i="11"/>
  <c r="B33" i="11" s="1"/>
  <c r="B45" i="11"/>
  <c r="R32" i="11"/>
  <c r="AL32" i="11"/>
  <c r="P32" i="11"/>
  <c r="Z32" i="11"/>
  <c r="AA32" i="11"/>
  <c r="I32" i="11"/>
  <c r="Y32" i="11"/>
  <c r="T32" i="11"/>
  <c r="V32" i="11"/>
  <c r="AC32" i="11"/>
  <c r="AM32" i="11"/>
  <c r="AG32" i="11"/>
  <c r="J32" i="11"/>
  <c r="M32" i="11"/>
  <c r="AB32" i="11"/>
  <c r="AE32" i="11"/>
  <c r="X32" i="11"/>
  <c r="AH32" i="11"/>
  <c r="K32" i="11"/>
  <c r="L32" i="11"/>
  <c r="W32" i="11"/>
  <c r="N32" i="11"/>
  <c r="S32" i="11"/>
  <c r="AK32" i="11"/>
  <c r="O32" i="11"/>
  <c r="AD32" i="11"/>
  <c r="AF32" i="11"/>
  <c r="H32" i="11"/>
  <c r="AJ32" i="11"/>
  <c r="U32" i="11"/>
  <c r="Q32" i="11"/>
  <c r="AI32" i="11"/>
  <c r="AF33" i="11" a="1"/>
  <c r="AI33" i="11" a="1"/>
  <c r="J33" i="11" a="1"/>
  <c r="AG33" i="11" a="1"/>
  <c r="W33" i="11" a="1"/>
  <c r="N33" i="11" a="1"/>
  <c r="AE33" i="11" a="1"/>
  <c r="M33" i="11" a="1"/>
  <c r="H33" i="11" a="1"/>
  <c r="AB33" i="11" a="1"/>
  <c r="AJ33" i="11" a="1"/>
  <c r="AA33" i="11" a="1"/>
  <c r="Z33" i="11" a="1"/>
  <c r="AM33" i="11" a="1"/>
  <c r="AC33" i="11" a="1"/>
  <c r="X33" i="11" a="1"/>
  <c r="AH33" i="11" a="1"/>
  <c r="U33" i="11" a="1"/>
  <c r="T33" i="11" a="1"/>
  <c r="Q33" i="11" a="1"/>
  <c r="Y33" i="11" a="1"/>
  <c r="K33" i="11" a="1"/>
  <c r="AK33" i="11" a="1"/>
  <c r="R33" i="11" a="1"/>
  <c r="S33" i="11" a="1"/>
  <c r="AL33" i="11" a="1"/>
  <c r="V33" i="11" a="1"/>
  <c r="AD33" i="11" a="1"/>
  <c r="I33" i="11" a="1"/>
  <c r="P33" i="11" a="1"/>
  <c r="O33" i="11" a="1"/>
  <c r="L33" i="11" a="1"/>
  <c r="AV13" i="11" l="1"/>
  <c r="AV15" i="11"/>
  <c r="A46" i="11" s="1"/>
  <c r="AN24" i="12"/>
  <c r="AR24" i="12" s="1"/>
  <c r="AP24" i="12"/>
  <c r="AT24" i="12" s="1"/>
  <c r="AQ24" i="12"/>
  <c r="AU24" i="12" s="1"/>
  <c r="AO24" i="12"/>
  <c r="AS24" i="12" s="1"/>
  <c r="AN69" i="12"/>
  <c r="AR69" i="12" s="1"/>
  <c r="AO69" i="12"/>
  <c r="AS69" i="12" s="1"/>
  <c r="AQ69" i="12"/>
  <c r="AU69" i="12" s="1"/>
  <c r="AP69" i="12"/>
  <c r="AT69" i="12" s="1"/>
  <c r="AC44" i="12"/>
  <c r="V44" i="12"/>
  <c r="AD44" i="12"/>
  <c r="L44" i="12"/>
  <c r="AM44" i="12"/>
  <c r="Z44" i="12"/>
  <c r="S44" i="12"/>
  <c r="U44" i="12"/>
  <c r="O44" i="12"/>
  <c r="AH44" i="12"/>
  <c r="J44" i="12"/>
  <c r="AL44" i="12"/>
  <c r="N44" i="12"/>
  <c r="AK44" i="12"/>
  <c r="P44" i="12"/>
  <c r="Y44" i="12"/>
  <c r="AI44" i="12"/>
  <c r="W44" i="12"/>
  <c r="X44" i="12"/>
  <c r="T44" i="12"/>
  <c r="K44" i="12"/>
  <c r="Q44" i="12"/>
  <c r="H44" i="12"/>
  <c r="I44" i="12"/>
  <c r="AB44" i="12"/>
  <c r="AA44" i="12"/>
  <c r="AG44" i="12"/>
  <c r="AJ44" i="12"/>
  <c r="AF44" i="12"/>
  <c r="AE44" i="12"/>
  <c r="M44" i="12"/>
  <c r="AV57" i="11"/>
  <c r="Y33" i="11"/>
  <c r="Y35" i="11" s="1"/>
  <c r="AH33" i="11"/>
  <c r="AH35" i="11" s="1"/>
  <c r="K33" i="11"/>
  <c r="K35" i="11" s="1"/>
  <c r="I33" i="11"/>
  <c r="I35" i="11" s="1"/>
  <c r="AK33" i="11"/>
  <c r="AK35" i="11" s="1"/>
  <c r="V33" i="11"/>
  <c r="V35" i="11" s="1"/>
  <c r="X33" i="11"/>
  <c r="R33" i="11"/>
  <c r="R35" i="11" s="1"/>
  <c r="AM33" i="11"/>
  <c r="AM35" i="11" s="1"/>
  <c r="P33" i="11"/>
  <c r="AJ33" i="11"/>
  <c r="AJ35" i="11" s="1"/>
  <c r="AL33" i="11"/>
  <c r="AL35" i="11" s="1"/>
  <c r="O33" i="11"/>
  <c r="O35" i="11" s="1"/>
  <c r="L33" i="11"/>
  <c r="L35" i="11" s="1"/>
  <c r="U33" i="11"/>
  <c r="U35" i="11" s="1"/>
  <c r="H33" i="11"/>
  <c r="AG33" i="11"/>
  <c r="AG35" i="11" s="1"/>
  <c r="AF33" i="11"/>
  <c r="AB33" i="11"/>
  <c r="AB35" i="11" s="1"/>
  <c r="W33" i="11"/>
  <c r="W35" i="11" s="1"/>
  <c r="J33" i="11"/>
  <c r="J35" i="11" s="1"/>
  <c r="AC33" i="11"/>
  <c r="AC35" i="11" s="1"/>
  <c r="N33" i="11"/>
  <c r="N35" i="11" s="1"/>
  <c r="Q33" i="11"/>
  <c r="Q35" i="11" s="1"/>
  <c r="AA33" i="11"/>
  <c r="AA35" i="11" s="1"/>
  <c r="AE33" i="11"/>
  <c r="AE35" i="11" s="1"/>
  <c r="T33" i="11"/>
  <c r="T35" i="11" s="1"/>
  <c r="M33" i="11"/>
  <c r="M35" i="11" s="1"/>
  <c r="S33" i="11"/>
  <c r="S35" i="11" s="1"/>
  <c r="AD33" i="11"/>
  <c r="AD35" i="11" s="1"/>
  <c r="Z33" i="11"/>
  <c r="Z35" i="11" s="1"/>
  <c r="AI33" i="11"/>
  <c r="AI35" i="11" s="1"/>
  <c r="AP32" i="11"/>
  <c r="AT32" i="11" s="1"/>
  <c r="P60" i="11"/>
  <c r="AO60" i="11" s="1"/>
  <c r="AS60" i="11" s="1"/>
  <c r="AO58" i="11"/>
  <c r="AS58" i="11" s="1"/>
  <c r="X60" i="11"/>
  <c r="AP60" i="11" s="1"/>
  <c r="AT60" i="11" s="1"/>
  <c r="AP58" i="11"/>
  <c r="AT58" i="11" s="1"/>
  <c r="J77" i="11"/>
  <c r="AB77" i="11"/>
  <c r="Q77" i="11"/>
  <c r="H77" i="11"/>
  <c r="AI77" i="11"/>
  <c r="AG77" i="11"/>
  <c r="P77" i="11"/>
  <c r="AF77" i="11"/>
  <c r="AA77" i="11"/>
  <c r="W77" i="11"/>
  <c r="X77" i="11"/>
  <c r="O77" i="11"/>
  <c r="S77" i="11"/>
  <c r="M77" i="11"/>
  <c r="AM77" i="11"/>
  <c r="AD77" i="11"/>
  <c r="K77" i="11"/>
  <c r="AE77" i="11"/>
  <c r="V77" i="11"/>
  <c r="N77" i="11"/>
  <c r="AH77" i="11"/>
  <c r="U77" i="11"/>
  <c r="AK77" i="11"/>
  <c r="AC77" i="11"/>
  <c r="Z77" i="11"/>
  <c r="I77" i="11"/>
  <c r="T77" i="11"/>
  <c r="Y77" i="11"/>
  <c r="R77" i="11"/>
  <c r="AL77" i="11"/>
  <c r="AJ77" i="11"/>
  <c r="L77" i="11"/>
  <c r="AQ58" i="11"/>
  <c r="AU58" i="11" s="1"/>
  <c r="AF60" i="11"/>
  <c r="AQ60" i="11" s="1"/>
  <c r="AU60" i="11" s="1"/>
  <c r="AN58" i="11"/>
  <c r="AR58" i="11" s="1"/>
  <c r="H60" i="11"/>
  <c r="AN60" i="11" s="1"/>
  <c r="AR60" i="11" s="1"/>
  <c r="AN32" i="11"/>
  <c r="AR32" i="11" s="1"/>
  <c r="AQ32" i="11"/>
  <c r="AU32" i="11" s="1"/>
  <c r="AO32" i="11"/>
  <c r="AS32" i="11" s="1"/>
  <c r="Q78" i="11" a="1"/>
  <c r="AM78" i="11" a="1"/>
  <c r="I78" i="11" a="1"/>
  <c r="X78" i="11" a="1"/>
  <c r="S78" i="11" a="1"/>
  <c r="Z78" i="11" a="1"/>
  <c r="T78" i="11" a="1"/>
  <c r="N78" i="11" a="1"/>
  <c r="AL78" i="11" a="1"/>
  <c r="L78" i="11" a="1"/>
  <c r="AI78" i="11" a="1"/>
  <c r="U78" i="11" a="1"/>
  <c r="H78" i="11" a="1"/>
  <c r="AH78" i="11" a="1"/>
  <c r="P78" i="11" a="1"/>
  <c r="AA78" i="11" a="1"/>
  <c r="AD78" i="11" a="1"/>
  <c r="V78" i="11" a="1"/>
  <c r="M78" i="11" a="1"/>
  <c r="AJ78" i="11" a="1"/>
  <c r="AC78" i="11" a="1"/>
  <c r="AE78" i="11" a="1"/>
  <c r="O78" i="11" a="1"/>
  <c r="AG78" i="11" a="1"/>
  <c r="AF78" i="11" a="1"/>
  <c r="R78" i="11" a="1"/>
  <c r="AK78" i="11" a="1"/>
  <c r="J78" i="11" a="1"/>
  <c r="K78" i="11" a="1"/>
  <c r="Y78" i="11" a="1"/>
  <c r="AB78" i="11" a="1"/>
  <c r="W78" i="11" a="1"/>
  <c r="B46" i="11" l="1"/>
  <c r="A21" i="11"/>
  <c r="B21" i="11" s="1"/>
  <c r="A14" i="12"/>
  <c r="B14" i="12" s="1"/>
  <c r="AV24" i="12"/>
  <c r="AQ44" i="12"/>
  <c r="AU44" i="12" s="1"/>
  <c r="AV69" i="12"/>
  <c r="AP44" i="12"/>
  <c r="AT44" i="12" s="1"/>
  <c r="AN44" i="12"/>
  <c r="AR44" i="12" s="1"/>
  <c r="AO44" i="12"/>
  <c r="AS44" i="12" s="1"/>
  <c r="AV32" i="11"/>
  <c r="AV60" i="11"/>
  <c r="A44" i="11" s="1"/>
  <c r="AV58" i="11"/>
  <c r="AJ78" i="11"/>
  <c r="AJ80" i="11" s="1"/>
  <c r="W78" i="11"/>
  <c r="W80" i="11" s="1"/>
  <c r="M78" i="11"/>
  <c r="M80" i="11" s="1"/>
  <c r="AK78" i="11"/>
  <c r="AK80" i="11" s="1"/>
  <c r="J78" i="11"/>
  <c r="J80" i="11" s="1"/>
  <c r="AE78" i="11"/>
  <c r="AE80" i="11" s="1"/>
  <c r="H78" i="11"/>
  <c r="Y78" i="11"/>
  <c r="Y80" i="11" s="1"/>
  <c r="I78" i="11"/>
  <c r="I80" i="11" s="1"/>
  <c r="X78" i="11"/>
  <c r="Z78" i="11"/>
  <c r="Z80" i="11" s="1"/>
  <c r="K78" i="11"/>
  <c r="K80" i="11" s="1"/>
  <c r="L78" i="11"/>
  <c r="L80" i="11" s="1"/>
  <c r="N78" i="11"/>
  <c r="N80" i="11" s="1"/>
  <c r="AL78" i="11"/>
  <c r="AL80" i="11" s="1"/>
  <c r="R78" i="11"/>
  <c r="R80" i="11" s="1"/>
  <c r="S78" i="11"/>
  <c r="S80" i="11" s="1"/>
  <c r="U78" i="11"/>
  <c r="U80" i="11" s="1"/>
  <c r="AD78" i="11"/>
  <c r="AD80" i="11" s="1"/>
  <c r="AH78" i="11"/>
  <c r="AH80" i="11" s="1"/>
  <c r="T78" i="11"/>
  <c r="T80" i="11" s="1"/>
  <c r="AI78" i="11"/>
  <c r="AI80" i="11" s="1"/>
  <c r="AA78" i="11"/>
  <c r="AA80" i="11" s="1"/>
  <c r="O78" i="11"/>
  <c r="O80" i="11" s="1"/>
  <c r="AF78" i="11"/>
  <c r="P78" i="11"/>
  <c r="AG78" i="11"/>
  <c r="AG80" i="11" s="1"/>
  <c r="Q78" i="11"/>
  <c r="Q80" i="11" s="1"/>
  <c r="AM78" i="11"/>
  <c r="AM80" i="11" s="1"/>
  <c r="AB78" i="11"/>
  <c r="AB80" i="11" s="1"/>
  <c r="AC78" i="11"/>
  <c r="AC80" i="11" s="1"/>
  <c r="V78" i="11"/>
  <c r="V80" i="11" s="1"/>
  <c r="X35" i="11"/>
  <c r="AP35" i="11" s="1"/>
  <c r="AT35" i="11" s="1"/>
  <c r="AP33" i="11"/>
  <c r="AT33" i="11" s="1"/>
  <c r="AQ77" i="11"/>
  <c r="AU77" i="11" s="1"/>
  <c r="AP77" i="11"/>
  <c r="AT77" i="11" s="1"/>
  <c r="AN33" i="11"/>
  <c r="AR33" i="11" s="1"/>
  <c r="H35" i="11"/>
  <c r="AN35" i="11" s="1"/>
  <c r="AR35" i="11" s="1"/>
  <c r="AO77" i="11"/>
  <c r="AS77" i="11" s="1"/>
  <c r="AQ33" i="11"/>
  <c r="AU33" i="11" s="1"/>
  <c r="AF35" i="11"/>
  <c r="AQ35" i="11" s="1"/>
  <c r="AU35" i="11" s="1"/>
  <c r="P35" i="11"/>
  <c r="AO35" i="11" s="1"/>
  <c r="AS35" i="11" s="1"/>
  <c r="AO33" i="11"/>
  <c r="AS33" i="11" s="1"/>
  <c r="AN77" i="11"/>
  <c r="AR77" i="11" s="1"/>
  <c r="AC64" i="12" l="1"/>
  <c r="AL64" i="12"/>
  <c r="AF64" i="12"/>
  <c r="M64" i="12"/>
  <c r="AI64" i="12"/>
  <c r="N64" i="12"/>
  <c r="AD64" i="12"/>
  <c r="H64" i="12"/>
  <c r="AG64" i="12"/>
  <c r="V64" i="12"/>
  <c r="Q64" i="12"/>
  <c r="P64" i="12"/>
  <c r="AB64" i="12"/>
  <c r="O64" i="12"/>
  <c r="W64" i="12"/>
  <c r="I64" i="12"/>
  <c r="R64" i="12"/>
  <c r="J64" i="12"/>
  <c r="K64" i="12"/>
  <c r="Z64" i="12"/>
  <c r="Y64" i="12"/>
  <c r="AA64" i="12"/>
  <c r="X64" i="12"/>
  <c r="L64" i="12"/>
  <c r="AE64" i="12"/>
  <c r="AH64" i="12"/>
  <c r="T64" i="12"/>
  <c r="AM64" i="12"/>
  <c r="AK64" i="12"/>
  <c r="S64" i="12"/>
  <c r="U64" i="12"/>
  <c r="AJ64" i="12"/>
  <c r="K17" i="11"/>
  <c r="AC17" i="11"/>
  <c r="S17" i="11"/>
  <c r="AM17" i="11"/>
  <c r="V17" i="11"/>
  <c r="AD17" i="11"/>
  <c r="AG17" i="11"/>
  <c r="X17" i="11"/>
  <c r="AI17" i="11"/>
  <c r="J17" i="11"/>
  <c r="AL17" i="11"/>
  <c r="Q17" i="11"/>
  <c r="I17" i="11"/>
  <c r="W17" i="11"/>
  <c r="AK17" i="11"/>
  <c r="AJ17" i="11"/>
  <c r="T17" i="11"/>
  <c r="AA17" i="11"/>
  <c r="R17" i="11"/>
  <c r="AE17" i="11"/>
  <c r="N17" i="11"/>
  <c r="Z17" i="11"/>
  <c r="AH17" i="11"/>
  <c r="AF17" i="11"/>
  <c r="O17" i="11"/>
  <c r="M17" i="11"/>
  <c r="U17" i="11"/>
  <c r="Y17" i="11"/>
  <c r="P17" i="11"/>
  <c r="H17" i="11"/>
  <c r="L17" i="11"/>
  <c r="AB17" i="11"/>
  <c r="AV44" i="12"/>
  <c r="AV77" i="11"/>
  <c r="B44" i="11"/>
  <c r="A12" i="12"/>
  <c r="H80" i="11"/>
  <c r="AN80" i="11" s="1"/>
  <c r="AR80" i="11" s="1"/>
  <c r="AN78" i="11"/>
  <c r="AR78" i="11" s="1"/>
  <c r="AV35" i="11"/>
  <c r="A35" i="11" s="1"/>
  <c r="AV33" i="11"/>
  <c r="P80" i="11"/>
  <c r="AO80" i="11" s="1"/>
  <c r="AS80" i="11" s="1"/>
  <c r="AO78" i="11"/>
  <c r="AS78" i="11" s="1"/>
  <c r="AP78" i="11"/>
  <c r="AT78" i="11" s="1"/>
  <c r="X80" i="11"/>
  <c r="AP80" i="11" s="1"/>
  <c r="AT80" i="11" s="1"/>
  <c r="AF80" i="11"/>
  <c r="AQ80" i="11" s="1"/>
  <c r="AU80" i="11" s="1"/>
  <c r="AQ78" i="11"/>
  <c r="AU78" i="11" s="1"/>
  <c r="W18" i="11" a="1"/>
  <c r="AE18" i="11" a="1"/>
  <c r="T18" i="11" a="1"/>
  <c r="AK18" i="11" a="1"/>
  <c r="R18" i="11" a="1"/>
  <c r="O18" i="11" a="1"/>
  <c r="AH18" i="11" a="1"/>
  <c r="U18" i="11" a="1"/>
  <c r="AF18" i="11" a="1"/>
  <c r="H18" i="11" a="1"/>
  <c r="AI18" i="11" a="1"/>
  <c r="I18" i="11" a="1"/>
  <c r="AD18" i="11" a="1"/>
  <c r="AM18" i="11" a="1"/>
  <c r="AC18" i="11" a="1"/>
  <c r="Z18" i="11" a="1"/>
  <c r="Y18" i="11" a="1"/>
  <c r="M18" i="11" a="1"/>
  <c r="N18" i="11" a="1"/>
  <c r="P18" i="11" a="1"/>
  <c r="S18" i="11" a="1"/>
  <c r="X18" i="11" a="1"/>
  <c r="Q18" i="11" a="1"/>
  <c r="V18" i="11" a="1"/>
  <c r="K18" i="11" a="1"/>
  <c r="J18" i="11" a="1"/>
  <c r="AG18" i="11" a="1"/>
  <c r="AA18" i="11" a="1"/>
  <c r="L18" i="11" a="1"/>
  <c r="AB18" i="11" a="1"/>
  <c r="AJ18" i="11" a="1"/>
  <c r="AL18" i="11" a="1"/>
  <c r="R18" i="11" l="1"/>
  <c r="R20" i="11" s="1"/>
  <c r="AL18" i="11"/>
  <c r="AL20" i="11" s="1"/>
  <c r="Z18" i="11"/>
  <c r="Z20" i="11" s="1"/>
  <c r="P18" i="11"/>
  <c r="S18" i="11"/>
  <c r="S20" i="11" s="1"/>
  <c r="O18" i="11"/>
  <c r="O20" i="11" s="1"/>
  <c r="V18" i="11"/>
  <c r="V20" i="11" s="1"/>
  <c r="H18" i="11"/>
  <c r="AK18" i="11"/>
  <c r="AK20" i="11" s="1"/>
  <c r="L18" i="11"/>
  <c r="L20" i="11" s="1"/>
  <c r="J18" i="11"/>
  <c r="J20" i="11" s="1"/>
  <c r="AD18" i="11"/>
  <c r="AD20" i="11" s="1"/>
  <c r="AB18" i="11"/>
  <c r="AB20" i="11" s="1"/>
  <c r="W18" i="11"/>
  <c r="W20" i="11" s="1"/>
  <c r="AJ18" i="11"/>
  <c r="AJ20" i="11" s="1"/>
  <c r="AM18" i="11"/>
  <c r="AM20" i="11" s="1"/>
  <c r="M18" i="11"/>
  <c r="M20" i="11" s="1"/>
  <c r="AE18" i="11"/>
  <c r="AE20" i="11" s="1"/>
  <c r="U18" i="11"/>
  <c r="U20" i="11" s="1"/>
  <c r="AI18" i="11"/>
  <c r="AI20" i="11" s="1"/>
  <c r="AF18" i="11"/>
  <c r="T18" i="11"/>
  <c r="T20" i="11" s="1"/>
  <c r="AG18" i="11"/>
  <c r="AG20" i="11" s="1"/>
  <c r="N18" i="11"/>
  <c r="N20" i="11" s="1"/>
  <c r="AA18" i="11"/>
  <c r="AA20" i="11" s="1"/>
  <c r="I18" i="11"/>
  <c r="I20" i="11" s="1"/>
  <c r="X18" i="11"/>
  <c r="K18" i="11"/>
  <c r="K20" i="11" s="1"/>
  <c r="AC18" i="11"/>
  <c r="AC20" i="11" s="1"/>
  <c r="AH18" i="11"/>
  <c r="AH20" i="11" s="1"/>
  <c r="Q18" i="11"/>
  <c r="Q20" i="11" s="1"/>
  <c r="Y18" i="11"/>
  <c r="Y20" i="11" s="1"/>
  <c r="AP17" i="11"/>
  <c r="AT17" i="11" s="1"/>
  <c r="AN64" i="12"/>
  <c r="AR64" i="12" s="1"/>
  <c r="AP64" i="12"/>
  <c r="AT64" i="12" s="1"/>
  <c r="AN17" i="11"/>
  <c r="AR17" i="11" s="1"/>
  <c r="AO17" i="11"/>
  <c r="AS17" i="11" s="1"/>
  <c r="AO64" i="12"/>
  <c r="AS64" i="12" s="1"/>
  <c r="AQ64" i="12"/>
  <c r="AU64" i="12" s="1"/>
  <c r="AQ17" i="11"/>
  <c r="AU17" i="11" s="1"/>
  <c r="A3" i="12"/>
  <c r="B3" i="12" s="1"/>
  <c r="U4" i="12" s="1"/>
  <c r="A26" i="12"/>
  <c r="B26" i="12" s="1"/>
  <c r="B12" i="12"/>
  <c r="A25" i="11"/>
  <c r="B25" i="11" s="1"/>
  <c r="B35" i="11"/>
  <c r="AV78" i="11"/>
  <c r="AV80" i="11"/>
  <c r="A49" i="11" s="1"/>
  <c r="AV64" i="12" l="1"/>
  <c r="H20" i="11"/>
  <c r="AN20" i="11" s="1"/>
  <c r="AR20" i="11" s="1"/>
  <c r="AN18" i="11"/>
  <c r="AR18" i="11" s="1"/>
  <c r="AF20" i="11"/>
  <c r="AQ20" i="11" s="1"/>
  <c r="AU20" i="11" s="1"/>
  <c r="AQ18" i="11"/>
  <c r="AU18" i="11" s="1"/>
  <c r="AV17" i="11"/>
  <c r="P20" i="11"/>
  <c r="AO20" i="11" s="1"/>
  <c r="AS20" i="11" s="1"/>
  <c r="AO18" i="11"/>
  <c r="AS18" i="11" s="1"/>
  <c r="X20" i="11"/>
  <c r="AP20" i="11" s="1"/>
  <c r="AT20" i="11" s="1"/>
  <c r="AP18" i="11"/>
  <c r="AT18" i="11" s="1"/>
  <c r="R4" i="12"/>
  <c r="X4" i="12"/>
  <c r="O4" i="12"/>
  <c r="L4" i="12"/>
  <c r="Q4" i="12"/>
  <c r="AB4" i="12"/>
  <c r="AC4" i="12"/>
  <c r="AM4" i="12"/>
  <c r="N4" i="12"/>
  <c r="AH4" i="12"/>
  <c r="I4" i="12"/>
  <c r="AL4" i="12"/>
  <c r="K4" i="12"/>
  <c r="S4" i="12"/>
  <c r="P4" i="12"/>
  <c r="Y4" i="12"/>
  <c r="AG4" i="12"/>
  <c r="J4" i="12"/>
  <c r="T4" i="12"/>
  <c r="AE4" i="12"/>
  <c r="AI4" i="12"/>
  <c r="W4" i="12"/>
  <c r="AJ4" i="12"/>
  <c r="Z4" i="12"/>
  <c r="AK4" i="12"/>
  <c r="AA4" i="12"/>
  <c r="H4" i="12"/>
  <c r="AF4" i="12"/>
  <c r="M4" i="12"/>
  <c r="V4" i="12"/>
  <c r="AD4" i="12"/>
  <c r="B49" i="11"/>
  <c r="A17" i="12"/>
  <c r="AM59" i="12"/>
  <c r="AH59" i="12"/>
  <c r="R59" i="12"/>
  <c r="V59" i="12"/>
  <c r="AD59" i="12"/>
  <c r="Y59" i="12"/>
  <c r="AF59" i="12"/>
  <c r="S59" i="12"/>
  <c r="AA59" i="12"/>
  <c r="U59" i="12"/>
  <c r="P59" i="12"/>
  <c r="N59" i="12"/>
  <c r="AL59" i="12"/>
  <c r="H59" i="12"/>
  <c r="K59" i="12"/>
  <c r="AG59" i="12"/>
  <c r="AE59" i="12"/>
  <c r="I59" i="12"/>
  <c r="L59" i="12"/>
  <c r="AJ59" i="12"/>
  <c r="AI59" i="12"/>
  <c r="X59" i="12"/>
  <c r="M59" i="12"/>
  <c r="AK59" i="12"/>
  <c r="AB59" i="12"/>
  <c r="Z59" i="12"/>
  <c r="O59" i="12"/>
  <c r="AC59" i="12"/>
  <c r="T59" i="12"/>
  <c r="Q59" i="12"/>
  <c r="W59" i="12"/>
  <c r="J59" i="12"/>
  <c r="AH42" i="12"/>
  <c r="H42" i="12"/>
  <c r="K42" i="12"/>
  <c r="AJ42" i="12"/>
  <c r="S42" i="12"/>
  <c r="Y42" i="12"/>
  <c r="AB42" i="12"/>
  <c r="Z42" i="12"/>
  <c r="AI42" i="12"/>
  <c r="P42" i="12"/>
  <c r="Q42" i="12"/>
  <c r="J42" i="12"/>
  <c r="T42" i="12"/>
  <c r="AG42" i="12"/>
  <c r="AF42" i="12"/>
  <c r="AM42" i="12"/>
  <c r="R42" i="12"/>
  <c r="AA42" i="12"/>
  <c r="AK42" i="12"/>
  <c r="X42" i="12"/>
  <c r="N42" i="12"/>
  <c r="W42" i="12"/>
  <c r="V42" i="12"/>
  <c r="AC42" i="12"/>
  <c r="O42" i="12"/>
  <c r="AD42" i="12"/>
  <c r="I42" i="12"/>
  <c r="M42" i="12"/>
  <c r="U42" i="12"/>
  <c r="AE42" i="12"/>
  <c r="L42" i="12"/>
  <c r="AL42" i="12"/>
  <c r="S37" i="11"/>
  <c r="AM37" i="11"/>
  <c r="O37" i="11"/>
  <c r="AK37" i="11"/>
  <c r="AD37" i="11"/>
  <c r="I37" i="11"/>
  <c r="J37" i="11"/>
  <c r="AA37" i="11"/>
  <c r="V37" i="11"/>
  <c r="AJ37" i="11"/>
  <c r="AH37" i="11"/>
  <c r="Q37" i="11"/>
  <c r="M37" i="11"/>
  <c r="AB37" i="11"/>
  <c r="X37" i="11"/>
  <c r="AI37" i="11"/>
  <c r="Z37" i="11"/>
  <c r="W37" i="11"/>
  <c r="T37" i="11"/>
  <c r="N37" i="11"/>
  <c r="R37" i="11"/>
  <c r="K37" i="11"/>
  <c r="L37" i="11"/>
  <c r="AE37" i="11"/>
  <c r="AG37" i="11"/>
  <c r="Y37" i="11"/>
  <c r="AL37" i="11"/>
  <c r="U37" i="11"/>
  <c r="P37" i="11"/>
  <c r="H37" i="11"/>
  <c r="AC37" i="11"/>
  <c r="AF37" i="11"/>
  <c r="AF38" i="11" a="1"/>
  <c r="Q43" i="12" a="1"/>
  <c r="X43" i="12" a="1"/>
  <c r="AB43" i="12" a="1"/>
  <c r="AK43" i="12" a="1"/>
  <c r="AD38" i="11" a="1"/>
  <c r="Z38" i="11" a="1"/>
  <c r="AH38" i="11" a="1"/>
  <c r="J43" i="12" a="1"/>
  <c r="R43" i="12" a="1"/>
  <c r="W38" i="11" a="1"/>
  <c r="AA38" i="11" a="1"/>
  <c r="L43" i="12" a="1"/>
  <c r="AE38" i="11" a="1"/>
  <c r="L38" i="11" a="1"/>
  <c r="AJ43" i="12" a="1"/>
  <c r="AC38" i="11" a="1"/>
  <c r="U38" i="11" a="1"/>
  <c r="T43" i="12" a="1"/>
  <c r="P43" i="12" a="1"/>
  <c r="AC43" i="12" a="1"/>
  <c r="Y38" i="11" a="1"/>
  <c r="V43" i="12" a="1"/>
  <c r="S38" i="11" a="1"/>
  <c r="AA43" i="12" a="1"/>
  <c r="AB38" i="11" a="1"/>
  <c r="AI38" i="11" a="1"/>
  <c r="AL38" i="11" a="1"/>
  <c r="K43" i="12" a="1"/>
  <c r="O38" i="11" a="1"/>
  <c r="Y43" i="12" a="1"/>
  <c r="Q38" i="11" a="1"/>
  <c r="AJ38" i="11" a="1"/>
  <c r="AK38" i="11" a="1"/>
  <c r="I38" i="11" a="1"/>
  <c r="H38" i="11" a="1"/>
  <c r="AD43" i="12" a="1"/>
  <c r="AI43" i="12" a="1"/>
  <c r="V38" i="11" a="1"/>
  <c r="AG38" i="11" a="1"/>
  <c r="AE43" i="12" a="1"/>
  <c r="AF43" i="12" a="1"/>
  <c r="M38" i="11" a="1"/>
  <c r="R38" i="11" a="1"/>
  <c r="AL43" i="12" a="1"/>
  <c r="T38" i="11" a="1"/>
  <c r="N43" i="12" a="1"/>
  <c r="P38" i="11" a="1"/>
  <c r="X38" i="11" a="1"/>
  <c r="K38" i="11" a="1"/>
  <c r="AH43" i="12" a="1"/>
  <c r="W43" i="12" a="1"/>
  <c r="J38" i="11" a="1"/>
  <c r="O43" i="12" a="1"/>
  <c r="N38" i="11" a="1"/>
  <c r="AG43" i="12" a="1"/>
  <c r="U43" i="12" a="1"/>
  <c r="M43" i="12" a="1"/>
  <c r="Z43" i="12" a="1"/>
  <c r="H43" i="12" a="1"/>
  <c r="AM38" i="11" a="1"/>
  <c r="I43" i="12" a="1"/>
  <c r="S43" i="12" a="1"/>
  <c r="AM43" i="12" a="1"/>
  <c r="AV18" i="11" l="1"/>
  <c r="AV20" i="11"/>
  <c r="A34" i="11" s="1"/>
  <c r="AP4" i="12"/>
  <c r="AT4" i="12" s="1"/>
  <c r="AQ4" i="12"/>
  <c r="AU4" i="12" s="1"/>
  <c r="AO4" i="12"/>
  <c r="AS4" i="12" s="1"/>
  <c r="AN4" i="12"/>
  <c r="AR4" i="12" s="1"/>
  <c r="AH43" i="12"/>
  <c r="AH45" i="12" s="1"/>
  <c r="AD43" i="12"/>
  <c r="AD45" i="12" s="1"/>
  <c r="J43" i="12"/>
  <c r="J45" i="12" s="1"/>
  <c r="AJ43" i="12"/>
  <c r="AJ45" i="12" s="1"/>
  <c r="W43" i="12"/>
  <c r="W45" i="12" s="1"/>
  <c r="T43" i="12"/>
  <c r="T45" i="12" s="1"/>
  <c r="I43" i="12"/>
  <c r="I45" i="12" s="1"/>
  <c r="AG43" i="12"/>
  <c r="AG45" i="12" s="1"/>
  <c r="AI43" i="12"/>
  <c r="AI45" i="12" s="1"/>
  <c r="H43" i="12"/>
  <c r="K43" i="12"/>
  <c r="K45" i="12" s="1"/>
  <c r="AB43" i="12"/>
  <c r="AB45" i="12" s="1"/>
  <c r="AA43" i="12"/>
  <c r="AA45" i="12" s="1"/>
  <c r="AC43" i="12"/>
  <c r="AC45" i="12" s="1"/>
  <c r="AE43" i="12"/>
  <c r="AE45" i="12" s="1"/>
  <c r="V43" i="12"/>
  <c r="V45" i="12" s="1"/>
  <c r="AF43" i="12"/>
  <c r="S43" i="12"/>
  <c r="S45" i="12" s="1"/>
  <c r="AK43" i="12"/>
  <c r="AK45" i="12" s="1"/>
  <c r="O43" i="12"/>
  <c r="O45" i="12" s="1"/>
  <c r="Y43" i="12"/>
  <c r="Y45" i="12" s="1"/>
  <c r="U43" i="12"/>
  <c r="U45" i="12" s="1"/>
  <c r="AL43" i="12"/>
  <c r="AL45" i="12" s="1"/>
  <c r="X43" i="12"/>
  <c r="P43" i="12"/>
  <c r="Z43" i="12"/>
  <c r="Z45" i="12" s="1"/>
  <c r="R43" i="12"/>
  <c r="R45" i="12" s="1"/>
  <c r="Q43" i="12"/>
  <c r="Q45" i="12" s="1"/>
  <c r="N43" i="12"/>
  <c r="N45" i="12" s="1"/>
  <c r="AM43" i="12"/>
  <c r="AM45" i="12" s="1"/>
  <c r="M43" i="12"/>
  <c r="M45" i="12" s="1"/>
  <c r="L43" i="12"/>
  <c r="L45" i="12" s="1"/>
  <c r="AO59" i="12"/>
  <c r="AS59" i="12" s="1"/>
  <c r="AO42" i="12"/>
  <c r="AS42" i="12" s="1"/>
  <c r="AN42" i="12"/>
  <c r="AR42" i="12" s="1"/>
  <c r="AQ42" i="12"/>
  <c r="AU42" i="12" s="1"/>
  <c r="AQ59" i="12"/>
  <c r="AU59" i="12" s="1"/>
  <c r="A30" i="12"/>
  <c r="B30" i="12" s="1"/>
  <c r="B17" i="12"/>
  <c r="AP59" i="12"/>
  <c r="AT59" i="12" s="1"/>
  <c r="AN59" i="12"/>
  <c r="AR59" i="12" s="1"/>
  <c r="AP42" i="12"/>
  <c r="AT42" i="12" s="1"/>
  <c r="K38" i="11"/>
  <c r="K40" i="11" s="1"/>
  <c r="Z38" i="11"/>
  <c r="Z40" i="11" s="1"/>
  <c r="AL38" i="11"/>
  <c r="AL40" i="11" s="1"/>
  <c r="X38" i="11"/>
  <c r="Y38" i="11"/>
  <c r="Y40" i="11" s="1"/>
  <c r="J38" i="11"/>
  <c r="J40" i="11" s="1"/>
  <c r="W38" i="11"/>
  <c r="W40" i="11" s="1"/>
  <c r="I38" i="11"/>
  <c r="I40" i="11" s="1"/>
  <c r="AF38" i="11"/>
  <c r="AA38" i="11"/>
  <c r="AA40" i="11" s="1"/>
  <c r="L38" i="11"/>
  <c r="L40" i="11" s="1"/>
  <c r="M38" i="11"/>
  <c r="M40" i="11" s="1"/>
  <c r="AI38" i="11"/>
  <c r="AI40" i="11" s="1"/>
  <c r="AB38" i="11"/>
  <c r="AB40" i="11" s="1"/>
  <c r="AE38" i="11"/>
  <c r="AE40" i="11" s="1"/>
  <c r="S38" i="11"/>
  <c r="S40" i="11" s="1"/>
  <c r="Q38" i="11"/>
  <c r="Q40" i="11" s="1"/>
  <c r="T38" i="11"/>
  <c r="T40" i="11" s="1"/>
  <c r="AH38" i="11"/>
  <c r="AH40" i="11" s="1"/>
  <c r="P38" i="11"/>
  <c r="AC38" i="11"/>
  <c r="AC40" i="11" s="1"/>
  <c r="AD38" i="11"/>
  <c r="AD40" i="11" s="1"/>
  <c r="AK38" i="11"/>
  <c r="AK40" i="11" s="1"/>
  <c r="R38" i="11"/>
  <c r="R40" i="11" s="1"/>
  <c r="U38" i="11"/>
  <c r="U40" i="11" s="1"/>
  <c r="N38" i="11"/>
  <c r="N40" i="11" s="1"/>
  <c r="V38" i="11"/>
  <c r="V40" i="11" s="1"/>
  <c r="AM38" i="11"/>
  <c r="AM40" i="11" s="1"/>
  <c r="O38" i="11"/>
  <c r="O40" i="11" s="1"/>
  <c r="H38" i="11"/>
  <c r="AJ38" i="11"/>
  <c r="AJ40" i="11" s="1"/>
  <c r="AG38" i="11"/>
  <c r="AG40" i="11" s="1"/>
  <c r="AP37" i="11"/>
  <c r="AT37" i="11" s="1"/>
  <c r="AO37" i="11"/>
  <c r="AS37" i="11" s="1"/>
  <c r="AQ37" i="11"/>
  <c r="AU37" i="11" s="1"/>
  <c r="AN37" i="11"/>
  <c r="AR37" i="11" s="1"/>
  <c r="B34" i="11" l="1"/>
  <c r="A2" i="12"/>
  <c r="AV4" i="12"/>
  <c r="L79" i="12"/>
  <c r="AC79" i="12"/>
  <c r="H79" i="12"/>
  <c r="AF79" i="12"/>
  <c r="AE79" i="12"/>
  <c r="AK79" i="12"/>
  <c r="AH79" i="12"/>
  <c r="X79" i="12"/>
  <c r="V79" i="12"/>
  <c r="AA79" i="12"/>
  <c r="Y79" i="12"/>
  <c r="W79" i="12"/>
  <c r="Q79" i="12"/>
  <c r="M79" i="12"/>
  <c r="R79" i="12"/>
  <c r="P79" i="12"/>
  <c r="S79" i="12"/>
  <c r="J79" i="12"/>
  <c r="AM79" i="12"/>
  <c r="I79" i="12"/>
  <c r="N79" i="12"/>
  <c r="O79" i="12"/>
  <c r="T79" i="12"/>
  <c r="AJ79" i="12"/>
  <c r="AD79" i="12"/>
  <c r="AI79" i="12"/>
  <c r="K79" i="12"/>
  <c r="AL79" i="12"/>
  <c r="AB79" i="12"/>
  <c r="U79" i="12"/>
  <c r="Z79" i="12"/>
  <c r="AG79" i="12"/>
  <c r="AP43" i="12"/>
  <c r="AT43" i="12" s="1"/>
  <c r="X45" i="12"/>
  <c r="AP45" i="12" s="1"/>
  <c r="AT45" i="12" s="1"/>
  <c r="AM62" i="12"/>
  <c r="AK62" i="12"/>
  <c r="AI62" i="12"/>
  <c r="AE62" i="12"/>
  <c r="AF62" i="12"/>
  <c r="AD62" i="12"/>
  <c r="AB62" i="12"/>
  <c r="Y62" i="12"/>
  <c r="W62" i="12"/>
  <c r="H62" i="12"/>
  <c r="U62" i="12"/>
  <c r="S62" i="12"/>
  <c r="P62" i="12"/>
  <c r="M62" i="12"/>
  <c r="J62" i="12"/>
  <c r="L62" i="12"/>
  <c r="I62" i="12"/>
  <c r="AG62" i="12"/>
  <c r="V62" i="12"/>
  <c r="AH62" i="12"/>
  <c r="AL62" i="12"/>
  <c r="AJ62" i="12"/>
  <c r="X62" i="12"/>
  <c r="Z62" i="12"/>
  <c r="AC62" i="12"/>
  <c r="AA62" i="12"/>
  <c r="O62" i="12"/>
  <c r="K62" i="12"/>
  <c r="R62" i="12"/>
  <c r="T62" i="12"/>
  <c r="Q62" i="12"/>
  <c r="N62" i="12"/>
  <c r="AV42" i="12"/>
  <c r="H45" i="12"/>
  <c r="AN45" i="12" s="1"/>
  <c r="AR45" i="12" s="1"/>
  <c r="AN43" i="12"/>
  <c r="AR43" i="12" s="1"/>
  <c r="AV59" i="12"/>
  <c r="P45" i="12"/>
  <c r="AO45" i="12" s="1"/>
  <c r="AS45" i="12" s="1"/>
  <c r="AO43" i="12"/>
  <c r="AS43" i="12" s="1"/>
  <c r="AQ43" i="12"/>
  <c r="AU43" i="12" s="1"/>
  <c r="AF45" i="12"/>
  <c r="AQ45" i="12" s="1"/>
  <c r="AU45" i="12" s="1"/>
  <c r="AN38" i="11"/>
  <c r="AR38" i="11" s="1"/>
  <c r="H40" i="11"/>
  <c r="AN40" i="11" s="1"/>
  <c r="AR40" i="11" s="1"/>
  <c r="AV37" i="11"/>
  <c r="P40" i="11"/>
  <c r="AO40" i="11" s="1"/>
  <c r="AS40" i="11" s="1"/>
  <c r="AO38" i="11"/>
  <c r="AS38" i="11" s="1"/>
  <c r="X40" i="11"/>
  <c r="AP40" i="11" s="1"/>
  <c r="AT40" i="11" s="1"/>
  <c r="AP38" i="11"/>
  <c r="AT38" i="11" s="1"/>
  <c r="AF40" i="11"/>
  <c r="AQ40" i="11" s="1"/>
  <c r="AU40" i="11" s="1"/>
  <c r="AQ38" i="11"/>
  <c r="AU38" i="11" s="1"/>
  <c r="R63" i="12" a="1"/>
  <c r="Q63" i="12" a="1"/>
  <c r="V63" i="12" a="1"/>
  <c r="AH63" i="12" a="1"/>
  <c r="T63" i="12" a="1"/>
  <c r="H63" i="12" a="1"/>
  <c r="Y63" i="12" a="1"/>
  <c r="M63" i="12" a="1"/>
  <c r="K63" i="12" a="1"/>
  <c r="AD63" i="12" a="1"/>
  <c r="AM63" i="12" a="1"/>
  <c r="L63" i="12" a="1"/>
  <c r="AL63" i="12" a="1"/>
  <c r="AG63" i="12" a="1"/>
  <c r="AK63" i="12" a="1"/>
  <c r="P63" i="12" a="1"/>
  <c r="AI63" i="12" a="1"/>
  <c r="X63" i="12" a="1"/>
  <c r="AJ63" i="12" a="1"/>
  <c r="J63" i="12" a="1"/>
  <c r="I63" i="12" a="1"/>
  <c r="U63" i="12" a="1"/>
  <c r="Z63" i="12" a="1"/>
  <c r="S63" i="12" a="1"/>
  <c r="AA63" i="12" a="1"/>
  <c r="O63" i="12" a="1"/>
  <c r="AB63" i="12" a="1"/>
  <c r="W63" i="12" a="1"/>
  <c r="N63" i="12" a="1"/>
  <c r="AC63" i="12" a="1"/>
  <c r="AE63" i="12" a="1"/>
  <c r="AF63" i="12" a="1"/>
  <c r="B2" i="12" l="1"/>
  <c r="A18" i="12"/>
  <c r="B18" i="12" s="1"/>
  <c r="AO79" i="12"/>
  <c r="AS79" i="12" s="1"/>
  <c r="AP79" i="12"/>
  <c r="AT79" i="12" s="1"/>
  <c r="K63" i="12"/>
  <c r="K65" i="12" s="1"/>
  <c r="AE63" i="12"/>
  <c r="AE65" i="12" s="1"/>
  <c r="I63" i="12"/>
  <c r="I65" i="12" s="1"/>
  <c r="Y63" i="12"/>
  <c r="Y65" i="12" s="1"/>
  <c r="AJ63" i="12"/>
  <c r="AJ65" i="12" s="1"/>
  <c r="AA63" i="12"/>
  <c r="AA65" i="12" s="1"/>
  <c r="L63" i="12"/>
  <c r="L65" i="12" s="1"/>
  <c r="X63" i="12"/>
  <c r="H63" i="12"/>
  <c r="O63" i="12"/>
  <c r="O65" i="12" s="1"/>
  <c r="N63" i="12"/>
  <c r="N65" i="12" s="1"/>
  <c r="AB63" i="12"/>
  <c r="AB65" i="12" s="1"/>
  <c r="AC63" i="12"/>
  <c r="AC65" i="12" s="1"/>
  <c r="T63" i="12"/>
  <c r="T65" i="12" s="1"/>
  <c r="Z63" i="12"/>
  <c r="Z65" i="12" s="1"/>
  <c r="AG63" i="12"/>
  <c r="AG65" i="12" s="1"/>
  <c r="AD63" i="12"/>
  <c r="AD65" i="12" s="1"/>
  <c r="M63" i="12"/>
  <c r="M65" i="12" s="1"/>
  <c r="W63" i="12"/>
  <c r="W65" i="12" s="1"/>
  <c r="V63" i="12"/>
  <c r="V65" i="12" s="1"/>
  <c r="AH63" i="12"/>
  <c r="AH65" i="12" s="1"/>
  <c r="P63" i="12"/>
  <c r="AF63" i="12"/>
  <c r="AL63" i="12"/>
  <c r="AL65" i="12" s="1"/>
  <c r="AM63" i="12"/>
  <c r="AM65" i="12" s="1"/>
  <c r="S63" i="12"/>
  <c r="S65" i="12" s="1"/>
  <c r="AK63" i="12"/>
  <c r="AK65" i="12" s="1"/>
  <c r="R63" i="12"/>
  <c r="R65" i="12" s="1"/>
  <c r="J63" i="12"/>
  <c r="J65" i="12" s="1"/>
  <c r="Q63" i="12"/>
  <c r="Q65" i="12" s="1"/>
  <c r="AI63" i="12"/>
  <c r="AI65" i="12" s="1"/>
  <c r="U63" i="12"/>
  <c r="U65" i="12" s="1"/>
  <c r="AO62" i="12"/>
  <c r="AS62" i="12" s="1"/>
  <c r="AQ62" i="12"/>
  <c r="AU62" i="12" s="1"/>
  <c r="AV43" i="12"/>
  <c r="AV45" i="12"/>
  <c r="A45" i="12" s="1"/>
  <c r="AN62" i="12"/>
  <c r="AR62" i="12" s="1"/>
  <c r="AQ79" i="12"/>
  <c r="AU79" i="12" s="1"/>
  <c r="AN79" i="12"/>
  <c r="AR79" i="12" s="1"/>
  <c r="AP62" i="12"/>
  <c r="AT62" i="12" s="1"/>
  <c r="AV40" i="11"/>
  <c r="A39" i="11" s="1"/>
  <c r="AV38" i="11"/>
  <c r="J2" i="12" l="1"/>
  <c r="X2" i="12"/>
  <c r="H2" i="12"/>
  <c r="Z2" i="12"/>
  <c r="L2" i="12"/>
  <c r="AD2" i="12"/>
  <c r="I2" i="12"/>
  <c r="AL2" i="12"/>
  <c r="U2" i="12"/>
  <c r="AA2" i="12"/>
  <c r="AC2" i="12"/>
  <c r="W2" i="12"/>
  <c r="Q2" i="12"/>
  <c r="AJ2" i="12"/>
  <c r="AI2" i="12"/>
  <c r="AG2" i="12"/>
  <c r="S2" i="12"/>
  <c r="Y2" i="12"/>
  <c r="AF2" i="12"/>
  <c r="P2" i="12"/>
  <c r="AH2" i="12"/>
  <c r="R2" i="12"/>
  <c r="K2" i="12"/>
  <c r="N2" i="12"/>
  <c r="T2" i="12"/>
  <c r="AM2" i="12"/>
  <c r="AE2" i="12"/>
  <c r="M2" i="12"/>
  <c r="V2" i="12"/>
  <c r="O2" i="12"/>
  <c r="AB2" i="12"/>
  <c r="AK2" i="12"/>
  <c r="I19" i="12"/>
  <c r="X19" i="12"/>
  <c r="AF19" i="12"/>
  <c r="Y19" i="12"/>
  <c r="V19" i="12"/>
  <c r="AM19" i="12"/>
  <c r="U19" i="12"/>
  <c r="N19" i="12"/>
  <c r="AC19" i="12"/>
  <c r="AA19" i="12"/>
  <c r="S19" i="12"/>
  <c r="AL19" i="12"/>
  <c r="R19" i="12"/>
  <c r="AB19" i="12"/>
  <c r="J19" i="12"/>
  <c r="H19" i="12"/>
  <c r="AK19" i="12"/>
  <c r="AH19" i="12"/>
  <c r="O19" i="12"/>
  <c r="AG19" i="12"/>
  <c r="Q19" i="12"/>
  <c r="AD19" i="12"/>
  <c r="AE19" i="12"/>
  <c r="P19" i="12"/>
  <c r="M19" i="12"/>
  <c r="W19" i="12"/>
  <c r="AI19" i="12"/>
  <c r="K19" i="12"/>
  <c r="Z19" i="12"/>
  <c r="L19" i="12"/>
  <c r="T19" i="12"/>
  <c r="AJ19" i="12"/>
  <c r="AV79" i="12"/>
  <c r="AF65" i="12"/>
  <c r="AQ65" i="12" s="1"/>
  <c r="AU65" i="12" s="1"/>
  <c r="AQ63" i="12"/>
  <c r="AU63" i="12" s="1"/>
  <c r="X65" i="12"/>
  <c r="AP65" i="12" s="1"/>
  <c r="AT65" i="12" s="1"/>
  <c r="AP63" i="12"/>
  <c r="AT63" i="12" s="1"/>
  <c r="AO63" i="12"/>
  <c r="AS63" i="12" s="1"/>
  <c r="P65" i="12"/>
  <c r="AO65" i="12" s="1"/>
  <c r="AS65" i="12" s="1"/>
  <c r="AV62" i="12"/>
  <c r="B45" i="12"/>
  <c r="A27" i="12"/>
  <c r="B27" i="12" s="1"/>
  <c r="B39" i="11"/>
  <c r="A7" i="12"/>
  <c r="H65" i="12"/>
  <c r="AN65" i="12" s="1"/>
  <c r="AR65" i="12" s="1"/>
  <c r="AN63" i="12"/>
  <c r="AR63" i="12" s="1"/>
  <c r="Y3" i="12" a="1"/>
  <c r="X3" i="12" a="1"/>
  <c r="AG3" i="12" a="1"/>
  <c r="I3" i="12" a="1"/>
  <c r="R3" i="12" a="1"/>
  <c r="S3" i="12" a="1"/>
  <c r="AA3" i="12" a="1"/>
  <c r="AE3" i="12" a="1"/>
  <c r="AC3" i="12" a="1"/>
  <c r="Q3" i="12" a="1"/>
  <c r="U3" i="12" a="1"/>
  <c r="AL3" i="12" a="1"/>
  <c r="V3" i="12" a="1"/>
  <c r="N3" i="12" a="1"/>
  <c r="AB3" i="12" a="1"/>
  <c r="J3" i="12" a="1"/>
  <c r="AI3" i="12" a="1"/>
  <c r="W3" i="12" a="1"/>
  <c r="L3" i="12" a="1"/>
  <c r="AJ3" i="12" a="1"/>
  <c r="AK3" i="12" a="1"/>
  <c r="O3" i="12" a="1"/>
  <c r="T3" i="12" a="1"/>
  <c r="AF3" i="12" a="1"/>
  <c r="AM3" i="12" a="1"/>
  <c r="AH3" i="12" a="1"/>
  <c r="AD3" i="12" a="1"/>
  <c r="M3" i="12" a="1"/>
  <c r="P3" i="12" a="1"/>
  <c r="Z3" i="12" a="1"/>
  <c r="K3" i="12" a="1"/>
  <c r="H3" i="12" a="1"/>
  <c r="D13" i="6" l="1"/>
  <c r="E13" i="6" s="1"/>
  <c r="F13" i="6" s="1"/>
  <c r="G13" i="6" s="1"/>
  <c r="H13" i="6" s="1"/>
  <c r="AO19" i="12"/>
  <c r="AS19" i="12" s="1"/>
  <c r="AN19" i="12"/>
  <c r="AR19" i="12" s="1"/>
  <c r="Z3" i="12"/>
  <c r="Z5" i="12" s="1"/>
  <c r="U3" i="12"/>
  <c r="U5" i="12" s="1"/>
  <c r="AJ3" i="12"/>
  <c r="AJ5" i="12" s="1"/>
  <c r="AB3" i="12"/>
  <c r="AB5" i="12" s="1"/>
  <c r="AH3" i="12"/>
  <c r="AH5" i="12" s="1"/>
  <c r="AE3" i="12"/>
  <c r="AE5" i="12" s="1"/>
  <c r="H3" i="12"/>
  <c r="K3" i="12"/>
  <c r="K5" i="12" s="1"/>
  <c r="AC3" i="12"/>
  <c r="AC5" i="12" s="1"/>
  <c r="W3" i="12"/>
  <c r="W5" i="12" s="1"/>
  <c r="AM3" i="12"/>
  <c r="AM5" i="12" s="1"/>
  <c r="O3" i="12"/>
  <c r="O5" i="12" s="1"/>
  <c r="AA3" i="12"/>
  <c r="AA5" i="12" s="1"/>
  <c r="J3" i="12"/>
  <c r="J5" i="12" s="1"/>
  <c r="AK3" i="12"/>
  <c r="AK5" i="12" s="1"/>
  <c r="AL3" i="12"/>
  <c r="AL5" i="12" s="1"/>
  <c r="I3" i="12"/>
  <c r="I5" i="12" s="1"/>
  <c r="P3" i="12"/>
  <c r="S3" i="12"/>
  <c r="S5" i="12" s="1"/>
  <c r="X3" i="12"/>
  <c r="Y3" i="12"/>
  <c r="Y5" i="12" s="1"/>
  <c r="V3" i="12"/>
  <c r="V5" i="12" s="1"/>
  <c r="AG3" i="12"/>
  <c r="AG5" i="12" s="1"/>
  <c r="AF3" i="12"/>
  <c r="R3" i="12"/>
  <c r="R5" i="12" s="1"/>
  <c r="T3" i="12"/>
  <c r="T5" i="12" s="1"/>
  <c r="Q3" i="12"/>
  <c r="Q5" i="12" s="1"/>
  <c r="AD3" i="12"/>
  <c r="AD5" i="12" s="1"/>
  <c r="M3" i="12"/>
  <c r="M5" i="12" s="1"/>
  <c r="L3" i="12"/>
  <c r="L5" i="12" s="1"/>
  <c r="N3" i="12"/>
  <c r="N5" i="12" s="1"/>
  <c r="AI3" i="12"/>
  <c r="AI5" i="12" s="1"/>
  <c r="AO2" i="12"/>
  <c r="AS2" i="12" s="1"/>
  <c r="AQ19" i="12"/>
  <c r="AU19" i="12" s="1"/>
  <c r="AQ2" i="12"/>
  <c r="AU2" i="12" s="1"/>
  <c r="AN2" i="12"/>
  <c r="AR2" i="12" s="1"/>
  <c r="AP19" i="12"/>
  <c r="AT19" i="12" s="1"/>
  <c r="AP2" i="12"/>
  <c r="AT2" i="12" s="1"/>
  <c r="AV63" i="12"/>
  <c r="AV65" i="12"/>
  <c r="A46" i="12" s="1"/>
  <c r="B7" i="12"/>
  <c r="A22" i="12"/>
  <c r="B22" i="12" s="1"/>
  <c r="V47" i="12"/>
  <c r="H47" i="12"/>
  <c r="Y47" i="12"/>
  <c r="AI47" i="12"/>
  <c r="M47" i="12"/>
  <c r="AL47" i="12"/>
  <c r="O47" i="12"/>
  <c r="AF47" i="12"/>
  <c r="AG47" i="12"/>
  <c r="AB47" i="12"/>
  <c r="U47" i="12"/>
  <c r="AD47" i="12"/>
  <c r="AH47" i="12"/>
  <c r="W47" i="12"/>
  <c r="Q47" i="12"/>
  <c r="N47" i="12"/>
  <c r="Z47" i="12"/>
  <c r="L47" i="12"/>
  <c r="AK47" i="12"/>
  <c r="X47" i="12"/>
  <c r="R47" i="12"/>
  <c r="AM47" i="12"/>
  <c r="AA47" i="12"/>
  <c r="T47" i="12"/>
  <c r="S47" i="12"/>
  <c r="J47" i="12"/>
  <c r="AC47" i="12"/>
  <c r="P47" i="12"/>
  <c r="K47" i="12"/>
  <c r="AE47" i="12"/>
  <c r="AJ47" i="12"/>
  <c r="I47" i="12"/>
  <c r="M48" i="12" a="1"/>
  <c r="Q48" i="12" a="1"/>
  <c r="R48" i="12" a="1"/>
  <c r="AE48" i="12" a="1"/>
  <c r="AI48" i="12" a="1"/>
  <c r="N48" i="12" a="1"/>
  <c r="AK48" i="12" a="1"/>
  <c r="K48" i="12" a="1"/>
  <c r="AH48" i="12" a="1"/>
  <c r="J48" i="12" a="1"/>
  <c r="S48" i="12" a="1"/>
  <c r="AF48" i="12" a="1"/>
  <c r="AA48" i="12" a="1"/>
  <c r="AL48" i="12" a="1"/>
  <c r="Y48" i="12" a="1"/>
  <c r="H48" i="12" a="1"/>
  <c r="L48" i="12" a="1"/>
  <c r="Z48" i="12" a="1"/>
  <c r="AJ48" i="12" a="1"/>
  <c r="W48" i="12" a="1"/>
  <c r="V48" i="12" a="1"/>
  <c r="AC48" i="12" a="1"/>
  <c r="AB48" i="12" a="1"/>
  <c r="P48" i="12" a="1"/>
  <c r="U48" i="12" a="1"/>
  <c r="X48" i="12" a="1"/>
  <c r="T48" i="12" a="1"/>
  <c r="I48" i="12" a="1"/>
  <c r="O48" i="12" a="1"/>
  <c r="AG48" i="12" a="1"/>
  <c r="AD48" i="12" a="1"/>
  <c r="AM48" i="12" a="1"/>
  <c r="AV19" i="12" l="1"/>
  <c r="H5" i="12"/>
  <c r="AN5" i="12" s="1"/>
  <c r="AR5" i="12" s="1"/>
  <c r="AN3" i="12"/>
  <c r="AR3" i="12" s="1"/>
  <c r="AV2" i="12"/>
  <c r="AP3" i="12"/>
  <c r="AT3" i="12" s="1"/>
  <c r="X5" i="12"/>
  <c r="AP5" i="12" s="1"/>
  <c r="AT5" i="12" s="1"/>
  <c r="AQ3" i="12"/>
  <c r="AU3" i="12" s="1"/>
  <c r="AF5" i="12"/>
  <c r="AQ5" i="12" s="1"/>
  <c r="AU5" i="12" s="1"/>
  <c r="P5" i="12"/>
  <c r="AO5" i="12" s="1"/>
  <c r="AS5" i="12" s="1"/>
  <c r="AO3" i="12"/>
  <c r="AS3" i="12" s="1"/>
  <c r="B46" i="12"/>
  <c r="A31" i="12"/>
  <c r="B31" i="12" s="1"/>
  <c r="K67" i="12" s="1"/>
  <c r="Z48" i="12"/>
  <c r="Z50" i="12" s="1"/>
  <c r="T48" i="12"/>
  <c r="T50" i="12" s="1"/>
  <c r="AB48" i="12"/>
  <c r="AB50" i="12" s="1"/>
  <c r="L48" i="12"/>
  <c r="L50" i="12" s="1"/>
  <c r="P48" i="12"/>
  <c r="O48" i="12"/>
  <c r="O50" i="12" s="1"/>
  <c r="AG48" i="12"/>
  <c r="AG50" i="12" s="1"/>
  <c r="AI48" i="12"/>
  <c r="AI50" i="12" s="1"/>
  <c r="S48" i="12"/>
  <c r="S50" i="12" s="1"/>
  <c r="AE48" i="12"/>
  <c r="AE50" i="12" s="1"/>
  <c r="J48" i="12"/>
  <c r="J50" i="12" s="1"/>
  <c r="Q48" i="12"/>
  <c r="Q50" i="12" s="1"/>
  <c r="X48" i="12"/>
  <c r="M48" i="12"/>
  <c r="M50" i="12" s="1"/>
  <c r="AF48" i="12"/>
  <c r="AK48" i="12"/>
  <c r="AK50" i="12" s="1"/>
  <c r="W48" i="12"/>
  <c r="W50" i="12" s="1"/>
  <c r="U48" i="12"/>
  <c r="U50" i="12" s="1"/>
  <c r="AA48" i="12"/>
  <c r="AA50" i="12" s="1"/>
  <c r="R48" i="12"/>
  <c r="R50" i="12" s="1"/>
  <c r="H48" i="12"/>
  <c r="AL48" i="12"/>
  <c r="AL50" i="12" s="1"/>
  <c r="V48" i="12"/>
  <c r="V50" i="12" s="1"/>
  <c r="AD48" i="12"/>
  <c r="AD50" i="12" s="1"/>
  <c r="N48" i="12"/>
  <c r="N50" i="12" s="1"/>
  <c r="AC48" i="12"/>
  <c r="AC50" i="12" s="1"/>
  <c r="AM48" i="12"/>
  <c r="AM50" i="12" s="1"/>
  <c r="K48" i="12"/>
  <c r="K50" i="12" s="1"/>
  <c r="AH48" i="12"/>
  <c r="AH50" i="12" s="1"/>
  <c r="I48" i="12"/>
  <c r="I50" i="12" s="1"/>
  <c r="Y48" i="12"/>
  <c r="Y50" i="12" s="1"/>
  <c r="AJ48" i="12"/>
  <c r="AJ50" i="12" s="1"/>
  <c r="AP47" i="12"/>
  <c r="AT47" i="12" s="1"/>
  <c r="AN47" i="12"/>
  <c r="AR47" i="12" s="1"/>
  <c r="AQ47" i="12"/>
  <c r="AU47" i="12" s="1"/>
  <c r="V22" i="12"/>
  <c r="AG22" i="12"/>
  <c r="I22" i="12"/>
  <c r="AA22" i="12"/>
  <c r="M22" i="12"/>
  <c r="U22" i="12"/>
  <c r="S22" i="12"/>
  <c r="Z22" i="12"/>
  <c r="AI22" i="12"/>
  <c r="K22" i="12"/>
  <c r="Q22" i="12"/>
  <c r="R22" i="12"/>
  <c r="AF22" i="12"/>
  <c r="Y22" i="12"/>
  <c r="AD22" i="12"/>
  <c r="AL22" i="12"/>
  <c r="AC22" i="12"/>
  <c r="X22" i="12"/>
  <c r="N22" i="12"/>
  <c r="T22" i="12"/>
  <c r="O22" i="12"/>
  <c r="L22" i="12"/>
  <c r="P22" i="12"/>
  <c r="AH22" i="12"/>
  <c r="J22" i="12"/>
  <c r="AK22" i="12"/>
  <c r="AE22" i="12"/>
  <c r="AB22" i="12"/>
  <c r="H22" i="12"/>
  <c r="W22" i="12"/>
  <c r="AM22" i="12"/>
  <c r="AJ22" i="12"/>
  <c r="AE39" i="12"/>
  <c r="Q39" i="12"/>
  <c r="Y39" i="12"/>
  <c r="T39" i="12"/>
  <c r="V39" i="12"/>
  <c r="AF39" i="12"/>
  <c r="K39" i="12"/>
  <c r="R39" i="12"/>
  <c r="L39" i="12"/>
  <c r="P39" i="12"/>
  <c r="AJ39" i="12"/>
  <c r="AH39" i="12"/>
  <c r="AM39" i="12"/>
  <c r="AD39" i="12"/>
  <c r="AB39" i="12"/>
  <c r="X39" i="12"/>
  <c r="AG39" i="12"/>
  <c r="AK39" i="12"/>
  <c r="S39" i="12"/>
  <c r="O39" i="12"/>
  <c r="J39" i="12"/>
  <c r="H39" i="12"/>
  <c r="AC39" i="12"/>
  <c r="I39" i="12"/>
  <c r="Z39" i="12"/>
  <c r="AI39" i="12"/>
  <c r="AA39" i="12"/>
  <c r="U39" i="12"/>
  <c r="AL39" i="12"/>
  <c r="N39" i="12"/>
  <c r="W39" i="12"/>
  <c r="M39" i="12"/>
  <c r="AO47" i="12"/>
  <c r="AS47" i="12" s="1"/>
  <c r="X23" i="12" a="1"/>
  <c r="Q23" i="12" a="1"/>
  <c r="AI23" i="12" a="1"/>
  <c r="H23" i="12" a="1"/>
  <c r="AG23" i="12" a="1"/>
  <c r="K23" i="12" a="1"/>
  <c r="AE23" i="12" a="1"/>
  <c r="T23" i="12" a="1"/>
  <c r="AB23" i="12" a="1"/>
  <c r="I23" i="12" a="1"/>
  <c r="Y23" i="12" a="1"/>
  <c r="AH23" i="12" a="1"/>
  <c r="V23" i="12" a="1"/>
  <c r="AH68" i="12" a="1"/>
  <c r="W23" i="12" a="1"/>
  <c r="L23" i="12" a="1"/>
  <c r="M23" i="12" a="1"/>
  <c r="P23" i="12" a="1"/>
  <c r="Z23" i="12" a="1"/>
  <c r="AM23" i="12" a="1"/>
  <c r="AJ23" i="12" a="1"/>
  <c r="N23" i="12" a="1"/>
  <c r="O23" i="12" a="1"/>
  <c r="AD23" i="12" a="1"/>
  <c r="R23" i="12" a="1"/>
  <c r="AA23" i="12" a="1"/>
  <c r="AL23" i="12" a="1"/>
  <c r="J23" i="12" a="1"/>
  <c r="AC23" i="12" a="1"/>
  <c r="U23" i="12" a="1"/>
  <c r="AK23" i="12" a="1"/>
  <c r="S23" i="12" a="1"/>
  <c r="AF23" i="12" a="1"/>
  <c r="D14" i="6" l="1"/>
  <c r="E14" i="6" s="1"/>
  <c r="F14" i="6" s="1"/>
  <c r="G14" i="6" s="1"/>
  <c r="H14" i="6" s="1"/>
  <c r="AV3" i="12"/>
  <c r="AV5" i="12"/>
  <c r="A35" i="12" s="1"/>
  <c r="M67" i="12"/>
  <c r="Y67" i="12"/>
  <c r="V67" i="12"/>
  <c r="I67" i="12"/>
  <c r="AB67" i="12"/>
  <c r="P67" i="12"/>
  <c r="AE67" i="12"/>
  <c r="AG67" i="12"/>
  <c r="N67" i="12"/>
  <c r="AI67" i="12"/>
  <c r="J67" i="12"/>
  <c r="H67" i="12"/>
  <c r="AK67" i="12"/>
  <c r="AD67" i="12"/>
  <c r="AL67" i="12"/>
  <c r="AM67" i="12"/>
  <c r="AH67" i="12"/>
  <c r="U67" i="12"/>
  <c r="X67" i="12"/>
  <c r="Q67" i="12"/>
  <c r="R67" i="12"/>
  <c r="Z67" i="12"/>
  <c r="L67" i="12"/>
  <c r="O67" i="12"/>
  <c r="AF67" i="12"/>
  <c r="AC67" i="12"/>
  <c r="AJ67" i="12"/>
  <c r="AA67" i="12"/>
  <c r="W67" i="12"/>
  <c r="S67" i="12"/>
  <c r="T67" i="12"/>
  <c r="Y23" i="12"/>
  <c r="Y25" i="12" s="1"/>
  <c r="U23" i="12"/>
  <c r="U25" i="12" s="1"/>
  <c r="M23" i="12"/>
  <c r="M25" i="12" s="1"/>
  <c r="K23" i="12"/>
  <c r="K25" i="12" s="1"/>
  <c r="T23" i="12"/>
  <c r="T25" i="12" s="1"/>
  <c r="H23" i="12"/>
  <c r="X23" i="12"/>
  <c r="AM23" i="12"/>
  <c r="AM25" i="12" s="1"/>
  <c r="J23" i="12"/>
  <c r="J25" i="12" s="1"/>
  <c r="AH23" i="12"/>
  <c r="AH25" i="12" s="1"/>
  <c r="AL23" i="12"/>
  <c r="AL25" i="12" s="1"/>
  <c r="AD23" i="12"/>
  <c r="AD25" i="12" s="1"/>
  <c r="Q23" i="12"/>
  <c r="Q25" i="12" s="1"/>
  <c r="AJ23" i="12"/>
  <c r="AJ25" i="12" s="1"/>
  <c r="Z23" i="12"/>
  <c r="Z25" i="12" s="1"/>
  <c r="AI23" i="12"/>
  <c r="AI25" i="12" s="1"/>
  <c r="V23" i="12"/>
  <c r="V25" i="12" s="1"/>
  <c r="AB23" i="12"/>
  <c r="AB25" i="12" s="1"/>
  <c r="O23" i="12"/>
  <c r="O25" i="12" s="1"/>
  <c r="AC23" i="12"/>
  <c r="AC25" i="12" s="1"/>
  <c r="AA23" i="12"/>
  <c r="AA25" i="12" s="1"/>
  <c r="AE23" i="12"/>
  <c r="AE25" i="12" s="1"/>
  <c r="S23" i="12"/>
  <c r="S25" i="12" s="1"/>
  <c r="AG23" i="12"/>
  <c r="AG25" i="12" s="1"/>
  <c r="AF23" i="12"/>
  <c r="I23" i="12"/>
  <c r="I25" i="12" s="1"/>
  <c r="W23" i="12"/>
  <c r="W25" i="12" s="1"/>
  <c r="L23" i="12"/>
  <c r="L25" i="12" s="1"/>
  <c r="AH68" i="12"/>
  <c r="AH70" i="12" s="1"/>
  <c r="P23" i="12"/>
  <c r="AK23" i="12"/>
  <c r="AK25" i="12" s="1"/>
  <c r="R23" i="12"/>
  <c r="R25" i="12" s="1"/>
  <c r="N23" i="12"/>
  <c r="N25" i="12" s="1"/>
  <c r="AQ22" i="12"/>
  <c r="AU22" i="12" s="1"/>
  <c r="AQ48" i="12"/>
  <c r="AU48" i="12" s="1"/>
  <c r="AF50" i="12"/>
  <c r="AQ50" i="12" s="1"/>
  <c r="AU50" i="12" s="1"/>
  <c r="AO39" i="12"/>
  <c r="AS39" i="12" s="1"/>
  <c r="AP22" i="12"/>
  <c r="AT22" i="12" s="1"/>
  <c r="H50" i="12"/>
  <c r="AN50" i="12" s="1"/>
  <c r="AR50" i="12" s="1"/>
  <c r="AN48" i="12"/>
  <c r="AR48" i="12" s="1"/>
  <c r="AP48" i="12"/>
  <c r="AT48" i="12" s="1"/>
  <c r="X50" i="12"/>
  <c r="AP50" i="12" s="1"/>
  <c r="AT50" i="12" s="1"/>
  <c r="AO48" i="12"/>
  <c r="AS48" i="12" s="1"/>
  <c r="P50" i="12"/>
  <c r="AO50" i="12" s="1"/>
  <c r="AS50" i="12" s="1"/>
  <c r="AP39" i="12"/>
  <c r="AT39" i="12" s="1"/>
  <c r="AN22" i="12"/>
  <c r="AR22" i="12" s="1"/>
  <c r="AO22" i="12"/>
  <c r="AS22" i="12" s="1"/>
  <c r="AV47" i="12"/>
  <c r="AN39" i="12"/>
  <c r="AR39" i="12" s="1"/>
  <c r="AQ39" i="12"/>
  <c r="AU39" i="12" s="1"/>
  <c r="Y68" i="12" a="1"/>
  <c r="W68" i="12" a="1"/>
  <c r="Z68" i="12" a="1"/>
  <c r="AF68" i="12" a="1"/>
  <c r="U68" i="12" a="1"/>
  <c r="P68" i="12" a="1"/>
  <c r="AE68" i="12" a="1"/>
  <c r="AC68" i="12" a="1"/>
  <c r="AA68" i="12" a="1"/>
  <c r="AG68" i="12" a="1"/>
  <c r="L68" i="12" a="1"/>
  <c r="T68" i="12" a="1"/>
  <c r="AD68" i="12" a="1"/>
  <c r="M68" i="12" a="1"/>
  <c r="S68" i="12" a="1"/>
  <c r="AK68" i="12" a="1"/>
  <c r="N68" i="12" a="1"/>
  <c r="H68" i="12" a="1"/>
  <c r="AM68" i="12" a="1"/>
  <c r="AI68" i="12" a="1"/>
  <c r="AB68" i="12" a="1"/>
  <c r="O68" i="12" a="1"/>
  <c r="K68" i="12" a="1"/>
  <c r="AL68" i="12" a="1"/>
  <c r="X68" i="12" a="1"/>
  <c r="R68" i="12" a="1"/>
  <c r="J68" i="12" a="1"/>
  <c r="V68" i="12" a="1"/>
  <c r="AJ68" i="12" a="1"/>
  <c r="Q68" i="12" a="1"/>
  <c r="I68" i="12" a="1"/>
  <c r="A19" i="12" l="1"/>
  <c r="B19" i="12" s="1"/>
  <c r="B35" i="12"/>
  <c r="M68" i="12"/>
  <c r="M70" i="12" s="1"/>
  <c r="P68" i="12"/>
  <c r="P70" i="12" s="1"/>
  <c r="AJ68" i="12"/>
  <c r="AJ70" i="12" s="1"/>
  <c r="AF68" i="12"/>
  <c r="AF70" i="12" s="1"/>
  <c r="S68" i="12"/>
  <c r="S70" i="12" s="1"/>
  <c r="AP67" i="12"/>
  <c r="AT67" i="12" s="1"/>
  <c r="AC68" i="12"/>
  <c r="AC70" i="12" s="1"/>
  <c r="Y68" i="12"/>
  <c r="Y70" i="12" s="1"/>
  <c r="Z68" i="12"/>
  <c r="Z70" i="12" s="1"/>
  <c r="AD68" i="12"/>
  <c r="AD70" i="12" s="1"/>
  <c r="AK68" i="12"/>
  <c r="AK70" i="12" s="1"/>
  <c r="X68" i="12"/>
  <c r="X70" i="12" s="1"/>
  <c r="H68" i="12"/>
  <c r="H70" i="12" s="1"/>
  <c r="O68" i="12"/>
  <c r="O70" i="12" s="1"/>
  <c r="AE68" i="12"/>
  <c r="AE70" i="12" s="1"/>
  <c r="V68" i="12"/>
  <c r="V70" i="12" s="1"/>
  <c r="U68" i="12"/>
  <c r="U70" i="12" s="1"/>
  <c r="AB68" i="12"/>
  <c r="AB70" i="12" s="1"/>
  <c r="L68" i="12"/>
  <c r="L70" i="12" s="1"/>
  <c r="AG68" i="12"/>
  <c r="AG70" i="12" s="1"/>
  <c r="AM68" i="12"/>
  <c r="AM70" i="12" s="1"/>
  <c r="AN67" i="12"/>
  <c r="AR67" i="12" s="1"/>
  <c r="AQ67" i="12"/>
  <c r="AU67" i="12" s="1"/>
  <c r="AO67" i="12"/>
  <c r="AS67" i="12" s="1"/>
  <c r="K68" i="12"/>
  <c r="K70" i="12" s="1"/>
  <c r="J68" i="12"/>
  <c r="J70" i="12" s="1"/>
  <c r="R68" i="12"/>
  <c r="R70" i="12" s="1"/>
  <c r="N68" i="12"/>
  <c r="N70" i="12" s="1"/>
  <c r="AA68" i="12"/>
  <c r="AA70" i="12" s="1"/>
  <c r="AL68" i="12"/>
  <c r="AL70" i="12" s="1"/>
  <c r="T68" i="12"/>
  <c r="T70" i="12" s="1"/>
  <c r="AI68" i="12"/>
  <c r="AI70" i="12" s="1"/>
  <c r="W68" i="12"/>
  <c r="W70" i="12" s="1"/>
  <c r="Q68" i="12"/>
  <c r="Q70" i="12" s="1"/>
  <c r="I68" i="12"/>
  <c r="I70" i="12" s="1"/>
  <c r="AV22" i="12"/>
  <c r="AV48" i="12"/>
  <c r="AP23" i="12"/>
  <c r="AT23" i="12" s="1"/>
  <c r="X25" i="12"/>
  <c r="AP25" i="12" s="1"/>
  <c r="AT25" i="12" s="1"/>
  <c r="AV50" i="12"/>
  <c r="A42" i="12" s="1"/>
  <c r="AO23" i="12"/>
  <c r="AS23" i="12" s="1"/>
  <c r="P25" i="12"/>
  <c r="AO25" i="12" s="1"/>
  <c r="AS25" i="12" s="1"/>
  <c r="AQ23" i="12"/>
  <c r="AU23" i="12" s="1"/>
  <c r="AF25" i="12"/>
  <c r="AQ25" i="12" s="1"/>
  <c r="AU25" i="12" s="1"/>
  <c r="AV39" i="12"/>
  <c r="H25" i="12"/>
  <c r="AN25" i="12" s="1"/>
  <c r="AR25" i="12" s="1"/>
  <c r="AN23" i="12"/>
  <c r="AR23" i="12" s="1"/>
  <c r="D3" i="6" l="1"/>
  <c r="E3" i="6" s="1"/>
  <c r="F3" i="6" s="1"/>
  <c r="G3" i="6" s="1"/>
  <c r="H3" i="6" s="1"/>
  <c r="AA7" i="12"/>
  <c r="O7" i="12"/>
  <c r="M7" i="12"/>
  <c r="AG7" i="12"/>
  <c r="U7" i="12"/>
  <c r="H7" i="12"/>
  <c r="V7" i="12"/>
  <c r="I7" i="12"/>
  <c r="J7" i="12"/>
  <c r="AB7" i="12"/>
  <c r="L7" i="12"/>
  <c r="Z7" i="12"/>
  <c r="AJ7" i="12"/>
  <c r="R7" i="12"/>
  <c r="Q7" i="12"/>
  <c r="AK7" i="12"/>
  <c r="Y7" i="12"/>
  <c r="AC7" i="12"/>
  <c r="AL7" i="12"/>
  <c r="P7" i="12"/>
  <c r="N7" i="12"/>
  <c r="X7" i="12"/>
  <c r="AE7" i="12"/>
  <c r="AI7" i="12"/>
  <c r="W7" i="12"/>
  <c r="T7" i="12"/>
  <c r="AM7" i="12"/>
  <c r="AD7" i="12"/>
  <c r="S7" i="12"/>
  <c r="AF7" i="12"/>
  <c r="K7" i="12"/>
  <c r="AH7" i="12"/>
  <c r="AV67" i="12"/>
  <c r="AQ70" i="12"/>
  <c r="AU70" i="12" s="1"/>
  <c r="AO68" i="12"/>
  <c r="AS68" i="12" s="1"/>
  <c r="AP70" i="12"/>
  <c r="AT70" i="12" s="1"/>
  <c r="AP68" i="12"/>
  <c r="AT68" i="12" s="1"/>
  <c r="AN68" i="12"/>
  <c r="AR68" i="12" s="1"/>
  <c r="AN70" i="12"/>
  <c r="AR70" i="12" s="1"/>
  <c r="AQ68" i="12"/>
  <c r="AU68" i="12" s="1"/>
  <c r="AO70" i="12"/>
  <c r="AS70" i="12" s="1"/>
  <c r="AV23" i="12"/>
  <c r="AV25" i="12"/>
  <c r="A40" i="12" s="1"/>
  <c r="A28" i="12"/>
  <c r="B28" i="12" s="1"/>
  <c r="B42" i="12"/>
  <c r="Q8" i="12" a="1"/>
  <c r="AD8" i="12" a="1"/>
  <c r="R8" i="12" a="1"/>
  <c r="U8" i="12" a="1"/>
  <c r="AJ8" i="12" a="1"/>
  <c r="W8" i="12" a="1"/>
  <c r="N8" i="12" a="1"/>
  <c r="J8" i="12" a="1"/>
  <c r="H8" i="12" a="1"/>
  <c r="X8" i="12" a="1"/>
  <c r="AM8" i="12" a="1"/>
  <c r="Z8" i="12" a="1"/>
  <c r="AF8" i="12" a="1"/>
  <c r="AI8" i="12" a="1"/>
  <c r="AH8" i="12" a="1"/>
  <c r="S8" i="12" a="1"/>
  <c r="O8" i="12" a="1"/>
  <c r="P8" i="12" a="1"/>
  <c r="T8" i="12" a="1"/>
  <c r="AA8" i="12" a="1"/>
  <c r="K8" i="12" a="1"/>
  <c r="AG8" i="12" a="1"/>
  <c r="M8" i="12" a="1"/>
  <c r="AK8" i="12" a="1"/>
  <c r="AL8" i="12" a="1"/>
  <c r="V8" i="12" a="1"/>
  <c r="AC8" i="12" a="1"/>
  <c r="AB8" i="12" a="1"/>
  <c r="Y8" i="12" a="1"/>
  <c r="L8" i="12" a="1"/>
  <c r="AE8" i="12" a="1"/>
  <c r="I8" i="12" a="1"/>
  <c r="D10" i="6" l="1"/>
  <c r="E10" i="6" s="1"/>
  <c r="F10" i="6" s="1"/>
  <c r="G10" i="6" s="1"/>
  <c r="H10" i="6" s="1"/>
  <c r="AF8" i="12"/>
  <c r="AH8" i="12"/>
  <c r="AH10" i="12" s="1"/>
  <c r="V8" i="12"/>
  <c r="V10" i="12" s="1"/>
  <c r="H8" i="12"/>
  <c r="M8" i="12"/>
  <c r="M10" i="12" s="1"/>
  <c r="W8" i="12"/>
  <c r="W10" i="12" s="1"/>
  <c r="O8" i="12"/>
  <c r="O10" i="12" s="1"/>
  <c r="I8" i="12"/>
  <c r="I10" i="12" s="1"/>
  <c r="AE8" i="12"/>
  <c r="AE10" i="12" s="1"/>
  <c r="J8" i="12"/>
  <c r="J10" i="12" s="1"/>
  <c r="AK8" i="12"/>
  <c r="AK10" i="12" s="1"/>
  <c r="AA8" i="12"/>
  <c r="AA10" i="12" s="1"/>
  <c r="L8" i="12"/>
  <c r="L10" i="12" s="1"/>
  <c r="Z8" i="12"/>
  <c r="Z10" i="12" s="1"/>
  <c r="U8" i="12"/>
  <c r="U10" i="12" s="1"/>
  <c r="AM8" i="12"/>
  <c r="AM10" i="12" s="1"/>
  <c r="Q8" i="12"/>
  <c r="Q10" i="12" s="1"/>
  <c r="X8" i="12"/>
  <c r="Y8" i="12"/>
  <c r="Y10" i="12" s="1"/>
  <c r="AD8" i="12"/>
  <c r="AD10" i="12" s="1"/>
  <c r="AC8" i="12"/>
  <c r="AC10" i="12" s="1"/>
  <c r="AI8" i="12"/>
  <c r="AI10" i="12" s="1"/>
  <c r="AJ8" i="12"/>
  <c r="AJ10" i="12" s="1"/>
  <c r="AB8" i="12"/>
  <c r="AB10" i="12" s="1"/>
  <c r="K8" i="12"/>
  <c r="K10" i="12" s="1"/>
  <c r="T8" i="12"/>
  <c r="T10" i="12" s="1"/>
  <c r="S8" i="12"/>
  <c r="S10" i="12" s="1"/>
  <c r="AL8" i="12"/>
  <c r="AL10" i="12" s="1"/>
  <c r="N8" i="12"/>
  <c r="N10" i="12" s="1"/>
  <c r="P8" i="12"/>
  <c r="AG8" i="12"/>
  <c r="AG10" i="12" s="1"/>
  <c r="R8" i="12"/>
  <c r="R10" i="12" s="1"/>
  <c r="AQ7" i="12"/>
  <c r="AU7" i="12" s="1"/>
  <c r="AP7" i="12"/>
  <c r="AT7" i="12" s="1"/>
  <c r="AN7" i="12"/>
  <c r="AR7" i="12" s="1"/>
  <c r="AO7" i="12"/>
  <c r="AS7" i="12" s="1"/>
  <c r="AV68" i="12"/>
  <c r="AV70" i="12"/>
  <c r="A47" i="12" s="1"/>
  <c r="A23" i="12"/>
  <c r="B23" i="12" s="1"/>
  <c r="V27" i="12" s="1"/>
  <c r="B40" i="12"/>
  <c r="AH52" i="12"/>
  <c r="U52" i="12"/>
  <c r="AJ52" i="12"/>
  <c r="I52" i="12"/>
  <c r="Z52" i="12"/>
  <c r="K52" i="12"/>
  <c r="Y52" i="12"/>
  <c r="H52" i="12"/>
  <c r="R52" i="12"/>
  <c r="AL52" i="12"/>
  <c r="O52" i="12"/>
  <c r="AG52" i="12"/>
  <c r="J52" i="12"/>
  <c r="AB52" i="12"/>
  <c r="AI52" i="12"/>
  <c r="AD52" i="12"/>
  <c r="P52" i="12"/>
  <c r="AF52" i="12"/>
  <c r="Q52" i="12"/>
  <c r="X52" i="12"/>
  <c r="AC52" i="12"/>
  <c r="L52" i="12"/>
  <c r="W52" i="12"/>
  <c r="AK52" i="12"/>
  <c r="M52" i="12"/>
  <c r="V52" i="12"/>
  <c r="AM52" i="12"/>
  <c r="N52" i="12"/>
  <c r="AA52" i="12"/>
  <c r="S52" i="12"/>
  <c r="T52" i="12"/>
  <c r="AE52" i="12"/>
  <c r="V53" i="12" a="1"/>
  <c r="J53" i="12" a="1"/>
  <c r="Y53" i="12" a="1"/>
  <c r="I53" i="12" a="1"/>
  <c r="AH53" i="12" a="1"/>
  <c r="AD53" i="12" a="1"/>
  <c r="AI53" i="12" a="1"/>
  <c r="S53" i="12" a="1"/>
  <c r="AJ53" i="12" a="1"/>
  <c r="H53" i="12" a="1"/>
  <c r="AL53" i="12" a="1"/>
  <c r="M53" i="12" a="1"/>
  <c r="W53" i="12" a="1"/>
  <c r="Z53" i="12" a="1"/>
  <c r="AC53" i="12" a="1"/>
  <c r="N53" i="12" a="1"/>
  <c r="AK53" i="12" a="1"/>
  <c r="T53" i="12" a="1"/>
  <c r="X53" i="12" a="1"/>
  <c r="M28" i="12" a="1"/>
  <c r="AA53" i="12" a="1"/>
  <c r="AF53" i="12" a="1"/>
  <c r="AE53" i="12" a="1"/>
  <c r="O53" i="12" a="1"/>
  <c r="L53" i="12" a="1"/>
  <c r="Q53" i="12" a="1"/>
  <c r="AM53" i="12" a="1"/>
  <c r="K53" i="12" a="1"/>
  <c r="R53" i="12" a="1"/>
  <c r="AG53" i="12" a="1"/>
  <c r="AB53" i="12" a="1"/>
  <c r="U53" i="12" a="1"/>
  <c r="P53" i="12" a="1"/>
  <c r="D8" i="6" l="1"/>
  <c r="E8" i="6" s="1"/>
  <c r="F8" i="6" s="1"/>
  <c r="G8" i="6" s="1"/>
  <c r="H8" i="6" s="1"/>
  <c r="AO8" i="12"/>
  <c r="AS8" i="12" s="1"/>
  <c r="P10" i="12"/>
  <c r="AO10" i="12" s="1"/>
  <c r="AS10" i="12" s="1"/>
  <c r="H10" i="12"/>
  <c r="AN10" i="12" s="1"/>
  <c r="AR10" i="12" s="1"/>
  <c r="AN8" i="12"/>
  <c r="AR8" i="12" s="1"/>
  <c r="AV7" i="12"/>
  <c r="X10" i="12"/>
  <c r="AP10" i="12" s="1"/>
  <c r="AT10" i="12" s="1"/>
  <c r="AP8" i="12"/>
  <c r="AT8" i="12" s="1"/>
  <c r="AF10" i="12"/>
  <c r="AQ10" i="12" s="1"/>
  <c r="AU10" i="12" s="1"/>
  <c r="AQ8" i="12"/>
  <c r="AU8" i="12" s="1"/>
  <c r="B47" i="12"/>
  <c r="A32" i="12"/>
  <c r="B32" i="12" s="1"/>
  <c r="O72" i="12" s="1"/>
  <c r="AG27" i="12"/>
  <c r="T27" i="12"/>
  <c r="Z27" i="12"/>
  <c r="W27" i="12"/>
  <c r="AJ27" i="12"/>
  <c r="AK27" i="12"/>
  <c r="AB27" i="12"/>
  <c r="O27" i="12"/>
  <c r="J27" i="12"/>
  <c r="AM27" i="12"/>
  <c r="AH27" i="12"/>
  <c r="AL27" i="12"/>
  <c r="X27" i="12"/>
  <c r="I27" i="12"/>
  <c r="M27" i="12"/>
  <c r="AF27" i="12"/>
  <c r="AA27" i="12"/>
  <c r="AE27" i="12"/>
  <c r="AD27" i="12"/>
  <c r="S27" i="12"/>
  <c r="AI27" i="12"/>
  <c r="N27" i="12"/>
  <c r="K27" i="12"/>
  <c r="P27" i="12"/>
  <c r="L27" i="12"/>
  <c r="Q27" i="12"/>
  <c r="U27" i="12"/>
  <c r="Y27" i="12"/>
  <c r="R27" i="12"/>
  <c r="AC27" i="12"/>
  <c r="H27" i="12"/>
  <c r="AD53" i="12"/>
  <c r="AD55" i="12" s="1"/>
  <c r="N53" i="12"/>
  <c r="N55" i="12" s="1"/>
  <c r="P53" i="12"/>
  <c r="AC53" i="12"/>
  <c r="AC55" i="12" s="1"/>
  <c r="M53" i="12"/>
  <c r="M55" i="12" s="1"/>
  <c r="AG53" i="12"/>
  <c r="AG55" i="12" s="1"/>
  <c r="K53" i="12"/>
  <c r="K55" i="12" s="1"/>
  <c r="T53" i="12"/>
  <c r="T55" i="12" s="1"/>
  <c r="AB53" i="12"/>
  <c r="AB55" i="12" s="1"/>
  <c r="AL53" i="12"/>
  <c r="AL55" i="12" s="1"/>
  <c r="Z53" i="12"/>
  <c r="Z55" i="12" s="1"/>
  <c r="AJ53" i="12"/>
  <c r="AJ55" i="12" s="1"/>
  <c r="AH53" i="12"/>
  <c r="AH55" i="12" s="1"/>
  <c r="W53" i="12"/>
  <c r="W55" i="12" s="1"/>
  <c r="M28" i="12"/>
  <c r="M30" i="12" s="1"/>
  <c r="S53" i="12"/>
  <c r="S55" i="12" s="1"/>
  <c r="Y53" i="12"/>
  <c r="Y55" i="12" s="1"/>
  <c r="H53" i="12"/>
  <c r="AF53" i="12"/>
  <c r="AI53" i="12"/>
  <c r="AI55" i="12" s="1"/>
  <c r="AK53" i="12"/>
  <c r="AK55" i="12" s="1"/>
  <c r="U53" i="12"/>
  <c r="U55" i="12" s="1"/>
  <c r="AE53" i="12"/>
  <c r="AE55" i="12" s="1"/>
  <c r="R53" i="12"/>
  <c r="R55" i="12" s="1"/>
  <c r="X53" i="12"/>
  <c r="Q53" i="12"/>
  <c r="Q55" i="12" s="1"/>
  <c r="AA53" i="12"/>
  <c r="AA55" i="12" s="1"/>
  <c r="O53" i="12"/>
  <c r="O55" i="12" s="1"/>
  <c r="I53" i="12"/>
  <c r="I55" i="12" s="1"/>
  <c r="AM53" i="12"/>
  <c r="AM55" i="12" s="1"/>
  <c r="J53" i="12"/>
  <c r="J55" i="12" s="1"/>
  <c r="V53" i="12"/>
  <c r="V55" i="12" s="1"/>
  <c r="L53" i="12"/>
  <c r="L55" i="12" s="1"/>
  <c r="AP52" i="12"/>
  <c r="AT52" i="12" s="1"/>
  <c r="AQ52" i="12"/>
  <c r="AU52" i="12" s="1"/>
  <c r="AO52" i="12"/>
  <c r="AS52" i="12" s="1"/>
  <c r="AN52" i="12"/>
  <c r="AR52" i="12" s="1"/>
  <c r="AG28" i="12" a="1"/>
  <c r="AM28" i="12" a="1"/>
  <c r="AF28" i="12" a="1"/>
  <c r="AJ28" i="12" a="1"/>
  <c r="AI28" i="12" a="1"/>
  <c r="Z28" i="12" a="1"/>
  <c r="AE28" i="12" a="1"/>
  <c r="J28" i="12" a="1"/>
  <c r="U28" i="12" a="1"/>
  <c r="W28" i="12" a="1"/>
  <c r="K28" i="12" a="1"/>
  <c r="L28" i="12" a="1"/>
  <c r="AA28" i="12" a="1"/>
  <c r="I28" i="12" a="1"/>
  <c r="AH73" i="12" a="1"/>
  <c r="T28" i="12" a="1"/>
  <c r="S28" i="12" a="1"/>
  <c r="O28" i="12" a="1"/>
  <c r="P28" i="12" a="1"/>
  <c r="AD28" i="12" a="1"/>
  <c r="R28" i="12" a="1"/>
  <c r="AH28" i="12" a="1"/>
  <c r="N28" i="12" a="1"/>
  <c r="Q28" i="12" a="1"/>
  <c r="Y28" i="12" a="1"/>
  <c r="H28" i="12" a="1"/>
  <c r="AK28" i="12" a="1"/>
  <c r="AC28" i="12" a="1"/>
  <c r="X28" i="12" a="1"/>
  <c r="AL28" i="12" a="1"/>
  <c r="V28" i="12" a="1"/>
  <c r="AB28" i="12" a="1"/>
  <c r="H72" i="12" l="1"/>
  <c r="D15" i="6"/>
  <c r="E15" i="6" s="1"/>
  <c r="F15" i="6" s="1"/>
  <c r="G15" i="6" s="1"/>
  <c r="H15" i="6" s="1"/>
  <c r="W72" i="12"/>
  <c r="AB72" i="12"/>
  <c r="I72" i="12"/>
  <c r="AA72" i="12"/>
  <c r="AE72" i="12"/>
  <c r="AF72" i="12"/>
  <c r="AC72" i="12"/>
  <c r="AL72" i="12"/>
  <c r="AM72" i="12"/>
  <c r="K72" i="12"/>
  <c r="V72" i="12"/>
  <c r="AI72" i="12"/>
  <c r="AV8" i="12"/>
  <c r="AV10" i="12"/>
  <c r="A36" i="12" s="1"/>
  <c r="P72" i="12"/>
  <c r="Z72" i="12"/>
  <c r="X72" i="12"/>
  <c r="T72" i="12"/>
  <c r="U72" i="12"/>
  <c r="S72" i="12"/>
  <c r="J72" i="12"/>
  <c r="AD72" i="12"/>
  <c r="L72" i="12"/>
  <c r="M72" i="12"/>
  <c r="AK72" i="12"/>
  <c r="N72" i="12"/>
  <c r="Y72" i="12"/>
  <c r="Q72" i="12"/>
  <c r="AJ72" i="12"/>
  <c r="AG72" i="12"/>
  <c r="R72" i="12"/>
  <c r="AH72" i="12"/>
  <c r="X28" i="12"/>
  <c r="X30" i="12" s="1"/>
  <c r="Q28" i="12"/>
  <c r="Q30" i="12" s="1"/>
  <c r="K28" i="12"/>
  <c r="K30" i="12" s="1"/>
  <c r="N28" i="12"/>
  <c r="N30" i="12" s="1"/>
  <c r="AQ27" i="12"/>
  <c r="AU27" i="12" s="1"/>
  <c r="AA28" i="12"/>
  <c r="AA30" i="12" s="1"/>
  <c r="AN27" i="12"/>
  <c r="AR27" i="12" s="1"/>
  <c r="Y28" i="12"/>
  <c r="Y30" i="12" s="1"/>
  <c r="AD28" i="12"/>
  <c r="AD30" i="12" s="1"/>
  <c r="AG28" i="12"/>
  <c r="AG30" i="12" s="1"/>
  <c r="AL28" i="12"/>
  <c r="AL30" i="12" s="1"/>
  <c r="AC28" i="12"/>
  <c r="AC30" i="12" s="1"/>
  <c r="S28" i="12"/>
  <c r="S30" i="12" s="1"/>
  <c r="AB28" i="12"/>
  <c r="AB30" i="12" s="1"/>
  <c r="AJ28" i="12"/>
  <c r="AJ30" i="12" s="1"/>
  <c r="AF28" i="12"/>
  <c r="AF30" i="12" s="1"/>
  <c r="O28" i="12"/>
  <c r="O30" i="12" s="1"/>
  <c r="W28" i="12"/>
  <c r="W30" i="12" s="1"/>
  <c r="V28" i="12"/>
  <c r="V30" i="12" s="1"/>
  <c r="R28" i="12"/>
  <c r="R30" i="12" s="1"/>
  <c r="AO27" i="12"/>
  <c r="AS27" i="12" s="1"/>
  <c r="T28" i="12"/>
  <c r="T30" i="12" s="1"/>
  <c r="I28" i="12"/>
  <c r="I30" i="12" s="1"/>
  <c r="P28" i="12"/>
  <c r="P30" i="12" s="1"/>
  <c r="H28" i="12"/>
  <c r="H30" i="12" s="1"/>
  <c r="AI28" i="12"/>
  <c r="AI30" i="12" s="1"/>
  <c r="AK28" i="12"/>
  <c r="AK30" i="12" s="1"/>
  <c r="Z28" i="12"/>
  <c r="Z30" i="12" s="1"/>
  <c r="J28" i="12"/>
  <c r="J30" i="12" s="1"/>
  <c r="U28" i="12"/>
  <c r="U30" i="12" s="1"/>
  <c r="L28" i="12"/>
  <c r="L30" i="12" s="1"/>
  <c r="AM28" i="12"/>
  <c r="AM30" i="12" s="1"/>
  <c r="AH28" i="12"/>
  <c r="AH30" i="12" s="1"/>
  <c r="AE28" i="12"/>
  <c r="AE30" i="12" s="1"/>
  <c r="AP27" i="12"/>
  <c r="AT27" i="12" s="1"/>
  <c r="AH73" i="12"/>
  <c r="AH75" i="12" s="1"/>
  <c r="X55" i="12"/>
  <c r="AP55" i="12" s="1"/>
  <c r="AT55" i="12" s="1"/>
  <c r="AP53" i="12"/>
  <c r="AT53" i="12" s="1"/>
  <c r="H55" i="12"/>
  <c r="AN55" i="12" s="1"/>
  <c r="AR55" i="12" s="1"/>
  <c r="AN53" i="12"/>
  <c r="AR53" i="12" s="1"/>
  <c r="AV52" i="12"/>
  <c r="AQ53" i="12"/>
  <c r="AU53" i="12" s="1"/>
  <c r="AF55" i="12"/>
  <c r="AQ55" i="12" s="1"/>
  <c r="AU55" i="12" s="1"/>
  <c r="P55" i="12"/>
  <c r="AO55" i="12" s="1"/>
  <c r="AS55" i="12" s="1"/>
  <c r="AO53" i="12"/>
  <c r="AS53" i="12" s="1"/>
  <c r="U73" i="12" a="1"/>
  <c r="R73" i="12" a="1"/>
  <c r="W73" i="12" a="1"/>
  <c r="AK73" i="12" a="1"/>
  <c r="AD73" i="12" a="1"/>
  <c r="H73" i="12" a="1"/>
  <c r="AA73" i="12" a="1"/>
  <c r="P73" i="12" a="1"/>
  <c r="X73" i="12" a="1"/>
  <c r="K73" i="12" a="1"/>
  <c r="N73" i="12" a="1"/>
  <c r="AM73" i="12" a="1"/>
  <c r="AF73" i="12" a="1"/>
  <c r="AG73" i="12" a="1"/>
  <c r="Y73" i="12" a="1"/>
  <c r="J73" i="12" a="1"/>
  <c r="M73" i="12" a="1"/>
  <c r="O73" i="12" a="1"/>
  <c r="AB73" i="12" a="1"/>
  <c r="T73" i="12" a="1"/>
  <c r="L73" i="12" a="1"/>
  <c r="AL73" i="12" a="1"/>
  <c r="Z73" i="12" a="1"/>
  <c r="AE73" i="12" a="1"/>
  <c r="AI73" i="12" a="1"/>
  <c r="AJ73" i="12" a="1"/>
  <c r="AC73" i="12" a="1"/>
  <c r="Q73" i="12" a="1"/>
  <c r="V73" i="12" a="1"/>
  <c r="S73" i="12" a="1"/>
  <c r="I73" i="12" a="1"/>
  <c r="AA73" i="12" l="1"/>
  <c r="AA75" i="12" s="1"/>
  <c r="J73" i="12"/>
  <c r="J75" i="12" s="1"/>
  <c r="O73" i="12"/>
  <c r="O75" i="12" s="1"/>
  <c r="AB73" i="12"/>
  <c r="AB75" i="12" s="1"/>
  <c r="R73" i="12"/>
  <c r="R75" i="12" s="1"/>
  <c r="N73" i="12"/>
  <c r="N75" i="12" s="1"/>
  <c r="S73" i="12"/>
  <c r="S75" i="12" s="1"/>
  <c r="V73" i="12"/>
  <c r="V75" i="12" s="1"/>
  <c r="I73" i="12"/>
  <c r="I75" i="12" s="1"/>
  <c r="AD73" i="12"/>
  <c r="AD75" i="12" s="1"/>
  <c r="Z73" i="12"/>
  <c r="Z75" i="12" s="1"/>
  <c r="Y73" i="12"/>
  <c r="Y75" i="12" s="1"/>
  <c r="P73" i="12"/>
  <c r="P75" i="12" s="1"/>
  <c r="B36" i="12"/>
  <c r="A20" i="12"/>
  <c r="B20" i="12" s="1"/>
  <c r="AQ72" i="12"/>
  <c r="AU72" i="12" s="1"/>
  <c r="H73" i="12"/>
  <c r="H75" i="12" s="1"/>
  <c r="AM73" i="12"/>
  <c r="AM75" i="12" s="1"/>
  <c r="K73" i="12"/>
  <c r="K75" i="12" s="1"/>
  <c r="M73" i="12"/>
  <c r="M75" i="12" s="1"/>
  <c r="AI73" i="12"/>
  <c r="AI75" i="12" s="1"/>
  <c r="AO72" i="12"/>
  <c r="AS72" i="12" s="1"/>
  <c r="X73" i="12"/>
  <c r="X75" i="12" s="1"/>
  <c r="AF73" i="12"/>
  <c r="AF75" i="12" s="1"/>
  <c r="AE73" i="12"/>
  <c r="AE75" i="12" s="1"/>
  <c r="Q73" i="12"/>
  <c r="Q75" i="12" s="1"/>
  <c r="AC73" i="12"/>
  <c r="AC75" i="12" s="1"/>
  <c r="AL73" i="12"/>
  <c r="AL75" i="12" s="1"/>
  <c r="AN72" i="12"/>
  <c r="AR72" i="12" s="1"/>
  <c r="AJ73" i="12"/>
  <c r="AJ75" i="12" s="1"/>
  <c r="U73" i="12"/>
  <c r="U75" i="12" s="1"/>
  <c r="AK73" i="12"/>
  <c r="AK75" i="12" s="1"/>
  <c r="T73" i="12"/>
  <c r="T75" i="12" s="1"/>
  <c r="W73" i="12"/>
  <c r="W75" i="12" s="1"/>
  <c r="L73" i="12"/>
  <c r="L75" i="12" s="1"/>
  <c r="AG73" i="12"/>
  <c r="AG75" i="12" s="1"/>
  <c r="AP72" i="12"/>
  <c r="AT72" i="12" s="1"/>
  <c r="AO30" i="12"/>
  <c r="AS30" i="12" s="1"/>
  <c r="AP28" i="12"/>
  <c r="AT28" i="12" s="1"/>
  <c r="AN30" i="12"/>
  <c r="AR30" i="12" s="1"/>
  <c r="AO28" i="12"/>
  <c r="AS28" i="12" s="1"/>
  <c r="AV27" i="12"/>
  <c r="AP30" i="12"/>
  <c r="AT30" i="12" s="1"/>
  <c r="AQ28" i="12"/>
  <c r="AU28" i="12" s="1"/>
  <c r="AN28" i="12"/>
  <c r="AR28" i="12" s="1"/>
  <c r="AQ30" i="12"/>
  <c r="AU30" i="12" s="1"/>
  <c r="AV53" i="12"/>
  <c r="AV55" i="12"/>
  <c r="A43" i="12" s="1"/>
  <c r="D4" i="6" l="1"/>
  <c r="E4" i="6" s="1"/>
  <c r="F4" i="6" s="1"/>
  <c r="G4" i="6" s="1"/>
  <c r="H4" i="6" s="1"/>
  <c r="AA12" i="12"/>
  <c r="AF12" i="12"/>
  <c r="AE12" i="12"/>
  <c r="AI12" i="12"/>
  <c r="Z12" i="12"/>
  <c r="AM12" i="12"/>
  <c r="M12" i="12"/>
  <c r="Y12" i="12"/>
  <c r="P12" i="12"/>
  <c r="U12" i="12"/>
  <c r="AL12" i="12"/>
  <c r="AC12" i="12"/>
  <c r="AB12" i="12"/>
  <c r="AD12" i="12"/>
  <c r="R12" i="12"/>
  <c r="Q12" i="12"/>
  <c r="X12" i="12"/>
  <c r="AH12" i="12"/>
  <c r="I12" i="12"/>
  <c r="H12" i="12"/>
  <c r="N12" i="12"/>
  <c r="L12" i="12"/>
  <c r="K12" i="12"/>
  <c r="S12" i="12"/>
  <c r="AJ12" i="12"/>
  <c r="AG12" i="12"/>
  <c r="W12" i="12"/>
  <c r="AK12" i="12"/>
  <c r="O12" i="12"/>
  <c r="T12" i="12"/>
  <c r="J12" i="12"/>
  <c r="V12" i="12"/>
  <c r="AV72" i="12"/>
  <c r="AN73" i="12"/>
  <c r="AR73" i="12" s="1"/>
  <c r="AP73" i="12"/>
  <c r="AT73" i="12" s="1"/>
  <c r="AQ73" i="12"/>
  <c r="AU73" i="12" s="1"/>
  <c r="AP75" i="12"/>
  <c r="AT75" i="12" s="1"/>
  <c r="AQ75" i="12"/>
  <c r="AU75" i="12" s="1"/>
  <c r="AN75" i="12"/>
  <c r="AR75" i="12" s="1"/>
  <c r="AO75" i="12"/>
  <c r="AS75" i="12" s="1"/>
  <c r="AO73" i="12"/>
  <c r="AS73" i="12" s="1"/>
  <c r="AV30" i="12"/>
  <c r="A41" i="12" s="1"/>
  <c r="AV28" i="12"/>
  <c r="A29" i="12"/>
  <c r="B29" i="12" s="1"/>
  <c r="B43" i="12"/>
  <c r="AE13" i="12" a="1"/>
  <c r="Y13" i="12" a="1"/>
  <c r="V13" i="12" a="1"/>
  <c r="AA13" i="12" a="1"/>
  <c r="H13" i="12" a="1"/>
  <c r="S13" i="12" a="1"/>
  <c r="Z13" i="12" a="1"/>
  <c r="AK13" i="12" a="1"/>
  <c r="I13" i="12" a="1"/>
  <c r="AD13" i="12" a="1"/>
  <c r="T13" i="12" a="1"/>
  <c r="AL13" i="12" a="1"/>
  <c r="R13" i="12" a="1"/>
  <c r="J13" i="12" a="1"/>
  <c r="N13" i="12" a="1"/>
  <c r="O13" i="12" a="1"/>
  <c r="Q13" i="12" a="1"/>
  <c r="P13" i="12" a="1"/>
  <c r="AI13" i="12" a="1"/>
  <c r="U13" i="12" a="1"/>
  <c r="M13" i="12" a="1"/>
  <c r="AM13" i="12" a="1"/>
  <c r="AG13" i="12" a="1"/>
  <c r="AJ13" i="12" a="1"/>
  <c r="AB13" i="12" a="1"/>
  <c r="AC13" i="12" a="1"/>
  <c r="AH13" i="12" a="1"/>
  <c r="L13" i="12" a="1"/>
  <c r="X13" i="12" a="1"/>
  <c r="AF13" i="12" a="1"/>
  <c r="W13" i="12" a="1"/>
  <c r="K13" i="12" a="1"/>
  <c r="D11" i="6" l="1"/>
  <c r="E11" i="6" s="1"/>
  <c r="F11" i="6" s="1"/>
  <c r="G11" i="6" s="1"/>
  <c r="H11" i="6" s="1"/>
  <c r="I13" i="12"/>
  <c r="I15" i="12" s="1"/>
  <c r="AC13" i="12"/>
  <c r="AC15" i="12" s="1"/>
  <c r="AD13" i="12"/>
  <c r="AD15" i="12" s="1"/>
  <c r="AK13" i="12"/>
  <c r="AK15" i="12" s="1"/>
  <c r="AF13" i="12"/>
  <c r="AJ13" i="12"/>
  <c r="AJ15" i="12" s="1"/>
  <c r="AM13" i="12"/>
  <c r="AM15" i="12" s="1"/>
  <c r="AE13" i="12"/>
  <c r="AE15" i="12" s="1"/>
  <c r="Q13" i="12"/>
  <c r="Q15" i="12" s="1"/>
  <c r="Z13" i="12"/>
  <c r="Z15" i="12" s="1"/>
  <c r="AH13" i="12"/>
  <c r="AH15" i="12" s="1"/>
  <c r="AG13" i="12"/>
  <c r="AG15" i="12" s="1"/>
  <c r="O13" i="12"/>
  <c r="O15" i="12" s="1"/>
  <c r="M13" i="12"/>
  <c r="M15" i="12" s="1"/>
  <c r="L13" i="12"/>
  <c r="L15" i="12" s="1"/>
  <c r="X13" i="12"/>
  <c r="AA13" i="12"/>
  <c r="AA15" i="12" s="1"/>
  <c r="P13" i="12"/>
  <c r="V13" i="12"/>
  <c r="V15" i="12" s="1"/>
  <c r="J13" i="12"/>
  <c r="J15" i="12" s="1"/>
  <c r="AB13" i="12"/>
  <c r="AB15" i="12" s="1"/>
  <c r="Y13" i="12"/>
  <c r="Y15" i="12" s="1"/>
  <c r="R13" i="12"/>
  <c r="R15" i="12" s="1"/>
  <c r="AL13" i="12"/>
  <c r="AL15" i="12" s="1"/>
  <c r="T13" i="12"/>
  <c r="T15" i="12" s="1"/>
  <c r="U13" i="12"/>
  <c r="U15" i="12" s="1"/>
  <c r="H13" i="12"/>
  <c r="S13" i="12"/>
  <c r="S15" i="12" s="1"/>
  <c r="W13" i="12"/>
  <c r="W15" i="12" s="1"/>
  <c r="K13" i="12"/>
  <c r="K15" i="12" s="1"/>
  <c r="AI13" i="12"/>
  <c r="AI15" i="12" s="1"/>
  <c r="N13" i="12"/>
  <c r="N15" i="12" s="1"/>
  <c r="AN12" i="12"/>
  <c r="AR12" i="12" s="1"/>
  <c r="AQ12" i="12"/>
  <c r="AU12" i="12" s="1"/>
  <c r="AP12" i="12"/>
  <c r="AT12" i="12" s="1"/>
  <c r="AO12" i="12"/>
  <c r="AS12" i="12" s="1"/>
  <c r="AV75" i="12"/>
  <c r="A48" i="12" s="1"/>
  <c r="AV73" i="12"/>
  <c r="A24" i="12"/>
  <c r="B24" i="12" s="1"/>
  <c r="Y32" i="12" s="1"/>
  <c r="B41" i="12"/>
  <c r="K57" i="12"/>
  <c r="W57" i="12"/>
  <c r="Q57" i="12"/>
  <c r="AI57" i="12"/>
  <c r="AL57" i="12"/>
  <c r="AK57" i="12"/>
  <c r="I57" i="12"/>
  <c r="AA57" i="12"/>
  <c r="AD57" i="12"/>
  <c r="AB57" i="12"/>
  <c r="AG57" i="12"/>
  <c r="P57" i="12"/>
  <c r="AJ57" i="12"/>
  <c r="V57" i="12"/>
  <c r="S57" i="12"/>
  <c r="U57" i="12"/>
  <c r="M57" i="12"/>
  <c r="N57" i="12"/>
  <c r="J57" i="12"/>
  <c r="H57" i="12"/>
  <c r="L57" i="12"/>
  <c r="AE57" i="12"/>
  <c r="AM57" i="12"/>
  <c r="Z57" i="12"/>
  <c r="AF57" i="12"/>
  <c r="Y57" i="12"/>
  <c r="T57" i="12"/>
  <c r="AC57" i="12"/>
  <c r="O57" i="12"/>
  <c r="R57" i="12"/>
  <c r="X57" i="12"/>
  <c r="AH57" i="12"/>
  <c r="V58" i="12" a="1"/>
  <c r="K58" i="12" a="1"/>
  <c r="I58" i="12" a="1"/>
  <c r="AB58" i="12" a="1"/>
  <c r="W58" i="12" a="1"/>
  <c r="U58" i="12" a="1"/>
  <c r="AF58" i="12" a="1"/>
  <c r="AM58" i="12" a="1"/>
  <c r="S58" i="12" a="1"/>
  <c r="Q58" i="12" a="1"/>
  <c r="R58" i="12" a="1"/>
  <c r="M58" i="12" a="1"/>
  <c r="O58" i="12" a="1"/>
  <c r="Y58" i="12" a="1"/>
  <c r="AC58" i="12" a="1"/>
  <c r="T58" i="12" a="1"/>
  <c r="AH58" i="12" a="1"/>
  <c r="AE58" i="12" a="1"/>
  <c r="AI58" i="12" a="1"/>
  <c r="N58" i="12" a="1"/>
  <c r="Z58" i="12" a="1"/>
  <c r="L58" i="12" a="1"/>
  <c r="AG58" i="12" a="1"/>
  <c r="AD58" i="12" a="1"/>
  <c r="AK58" i="12" a="1"/>
  <c r="AA58" i="12" a="1"/>
  <c r="X58" i="12" a="1"/>
  <c r="AJ58" i="12" a="1"/>
  <c r="P58" i="12" a="1"/>
  <c r="J58" i="12" a="1"/>
  <c r="L33" i="12" a="1"/>
  <c r="H58" i="12" a="1"/>
  <c r="AL58" i="12" a="1"/>
  <c r="D9" i="6" l="1"/>
  <c r="E9" i="6" s="1"/>
  <c r="F9" i="6" s="1"/>
  <c r="G9" i="6" s="1"/>
  <c r="H9" i="6" s="1"/>
  <c r="W32" i="12"/>
  <c r="I32" i="12"/>
  <c r="AG32" i="12"/>
  <c r="T32" i="12"/>
  <c r="AL32" i="12"/>
  <c r="U32" i="12"/>
  <c r="Q32" i="12"/>
  <c r="M32" i="12"/>
  <c r="AC32" i="12"/>
  <c r="J32" i="12"/>
  <c r="AM32" i="12"/>
  <c r="N32" i="12"/>
  <c r="AF32" i="12"/>
  <c r="AE32" i="12"/>
  <c r="AB32" i="12"/>
  <c r="Z32" i="12"/>
  <c r="AK32" i="12"/>
  <c r="AH32" i="12"/>
  <c r="O32" i="12"/>
  <c r="R32" i="12"/>
  <c r="A33" i="12"/>
  <c r="B33" i="12" s="1"/>
  <c r="AD77" i="12" s="1"/>
  <c r="B48" i="12"/>
  <c r="AQ13" i="12"/>
  <c r="AU13" i="12" s="1"/>
  <c r="AF15" i="12"/>
  <c r="AQ15" i="12" s="1"/>
  <c r="AU15" i="12" s="1"/>
  <c r="AP13" i="12"/>
  <c r="AT13" i="12" s="1"/>
  <c r="X15" i="12"/>
  <c r="AP15" i="12" s="1"/>
  <c r="AT15" i="12" s="1"/>
  <c r="H15" i="12"/>
  <c r="AN15" i="12" s="1"/>
  <c r="AR15" i="12" s="1"/>
  <c r="AN13" i="12"/>
  <c r="AR13" i="12" s="1"/>
  <c r="AV12" i="12"/>
  <c r="AO13" i="12"/>
  <c r="AS13" i="12" s="1"/>
  <c r="P15" i="12"/>
  <c r="AO15" i="12" s="1"/>
  <c r="AS15" i="12" s="1"/>
  <c r="AD32" i="12"/>
  <c r="L32" i="12"/>
  <c r="H32" i="12"/>
  <c r="P32" i="12"/>
  <c r="AI32" i="12"/>
  <c r="K32" i="12"/>
  <c r="AJ32" i="12"/>
  <c r="V32" i="12"/>
  <c r="S32" i="12"/>
  <c r="AA32" i="12"/>
  <c r="X32" i="12"/>
  <c r="S58" i="12"/>
  <c r="S60" i="12" s="1"/>
  <c r="AC58" i="12"/>
  <c r="AC60" i="12" s="1"/>
  <c r="Z58" i="12"/>
  <c r="Z60" i="12" s="1"/>
  <c r="R58" i="12"/>
  <c r="R60" i="12" s="1"/>
  <c r="T58" i="12"/>
  <c r="T60" i="12" s="1"/>
  <c r="M58" i="12"/>
  <c r="M60" i="12" s="1"/>
  <c r="K58" i="12"/>
  <c r="K60" i="12" s="1"/>
  <c r="V58" i="12"/>
  <c r="V60" i="12" s="1"/>
  <c r="AD58" i="12"/>
  <c r="AD60" i="12" s="1"/>
  <c r="Q58" i="12"/>
  <c r="Q60" i="12" s="1"/>
  <c r="AF58" i="12"/>
  <c r="AH58" i="12"/>
  <c r="AH60" i="12" s="1"/>
  <c r="X58" i="12"/>
  <c r="O58" i="12"/>
  <c r="O60" i="12" s="1"/>
  <c r="AE58" i="12"/>
  <c r="AE60" i="12" s="1"/>
  <c r="AM58" i="12"/>
  <c r="AM60" i="12" s="1"/>
  <c r="AB58" i="12"/>
  <c r="AB60" i="12" s="1"/>
  <c r="J58" i="12"/>
  <c r="J60" i="12" s="1"/>
  <c r="AK58" i="12"/>
  <c r="AK60" i="12" s="1"/>
  <c r="N58" i="12"/>
  <c r="N60" i="12" s="1"/>
  <c r="AA58" i="12"/>
  <c r="AA60" i="12" s="1"/>
  <c r="L58" i="12"/>
  <c r="L60" i="12" s="1"/>
  <c r="Y58" i="12"/>
  <c r="Y60" i="12" s="1"/>
  <c r="L33" i="12"/>
  <c r="L35" i="12" s="1"/>
  <c r="P58" i="12"/>
  <c r="H58" i="12"/>
  <c r="AI58" i="12"/>
  <c r="AI60" i="12" s="1"/>
  <c r="I58" i="12"/>
  <c r="I60" i="12" s="1"/>
  <c r="AJ58" i="12"/>
  <c r="AJ60" i="12" s="1"/>
  <c r="AL58" i="12"/>
  <c r="AL60" i="12" s="1"/>
  <c r="U58" i="12"/>
  <c r="U60" i="12" s="1"/>
  <c r="AG58" i="12"/>
  <c r="AG60" i="12" s="1"/>
  <c r="W58" i="12"/>
  <c r="W60" i="12" s="1"/>
  <c r="AN57" i="12"/>
  <c r="AR57" i="12" s="1"/>
  <c r="AO57" i="12"/>
  <c r="AS57" i="12" s="1"/>
  <c r="AQ57" i="12"/>
  <c r="AU57" i="12" s="1"/>
  <c r="AP57" i="12"/>
  <c r="AT57" i="12" s="1"/>
  <c r="X33" i="12" a="1"/>
  <c r="H33" i="12" a="1"/>
  <c r="AA33" i="12" a="1"/>
  <c r="AF33" i="12" a="1"/>
  <c r="Z33" i="12" a="1"/>
  <c r="AI33" i="12" a="1"/>
  <c r="O33" i="12" a="1"/>
  <c r="I33" i="12" a="1"/>
  <c r="AK33" i="12" a="1"/>
  <c r="AG33" i="12" a="1"/>
  <c r="AD33" i="12" a="1"/>
  <c r="P33" i="12" a="1"/>
  <c r="AM33" i="12" a="1"/>
  <c r="AL33" i="12" a="1"/>
  <c r="R33" i="12" a="1"/>
  <c r="AJ33" i="12" a="1"/>
  <c r="L78" i="12" a="1"/>
  <c r="N33" i="12" a="1"/>
  <c r="T33" i="12" a="1"/>
  <c r="J33" i="12" a="1"/>
  <c r="Y33" i="12" a="1"/>
  <c r="AH33" i="12" a="1"/>
  <c r="AB33" i="12" a="1"/>
  <c r="Q33" i="12" a="1"/>
  <c r="M33" i="12" a="1"/>
  <c r="U33" i="12" a="1"/>
  <c r="S33" i="12" a="1"/>
  <c r="W33" i="12" a="1"/>
  <c r="K33" i="12" a="1"/>
  <c r="AE33" i="12" a="1"/>
  <c r="AC33" i="12" a="1"/>
  <c r="V33" i="12" a="1"/>
  <c r="D16" i="6" l="1"/>
  <c r="E16" i="6" s="1"/>
  <c r="F16" i="6" s="1"/>
  <c r="G16" i="6" s="1"/>
  <c r="H16" i="6" s="1"/>
  <c r="J33" i="12"/>
  <c r="J35" i="12" s="1"/>
  <c r="AB33" i="12"/>
  <c r="AB35" i="12" s="1"/>
  <c r="T33" i="12"/>
  <c r="T35" i="12" s="1"/>
  <c r="AM33" i="12"/>
  <c r="AM35" i="12" s="1"/>
  <c r="H33" i="12"/>
  <c r="H35" i="12" s="1"/>
  <c r="AJ33" i="12"/>
  <c r="AJ35" i="12" s="1"/>
  <c r="Y33" i="12"/>
  <c r="Y35" i="12" s="1"/>
  <c r="W77" i="12"/>
  <c r="AG77" i="12"/>
  <c r="S77" i="12"/>
  <c r="AE77" i="12"/>
  <c r="Q77" i="12"/>
  <c r="AA77" i="12"/>
  <c r="H77" i="12"/>
  <c r="Y77" i="12"/>
  <c r="AJ77" i="12"/>
  <c r="X77" i="12"/>
  <c r="AI77" i="12"/>
  <c r="P77" i="12"/>
  <c r="T77" i="12"/>
  <c r="U77" i="12"/>
  <c r="V77" i="12"/>
  <c r="O33" i="12"/>
  <c r="O35" i="12" s="1"/>
  <c r="R33" i="12"/>
  <c r="R35" i="12" s="1"/>
  <c r="S33" i="12"/>
  <c r="S35" i="12" s="1"/>
  <c r="AK33" i="12"/>
  <c r="AK35" i="12" s="1"/>
  <c r="AG33" i="12"/>
  <c r="AG35" i="12" s="1"/>
  <c r="AH33" i="12"/>
  <c r="AH35" i="12" s="1"/>
  <c r="Z33" i="12"/>
  <c r="Z35" i="12" s="1"/>
  <c r="U33" i="12"/>
  <c r="U35" i="12" s="1"/>
  <c r="AC33" i="12"/>
  <c r="AC35" i="12" s="1"/>
  <c r="X33" i="12"/>
  <c r="X35" i="12" s="1"/>
  <c r="P33" i="12"/>
  <c r="P35" i="12" s="1"/>
  <c r="M33" i="12"/>
  <c r="M35" i="12" s="1"/>
  <c r="AF33" i="12"/>
  <c r="AF35" i="12" s="1"/>
  <c r="R77" i="12"/>
  <c r="L77" i="12"/>
  <c r="Z77" i="12"/>
  <c r="AC77" i="12"/>
  <c r="N77" i="12"/>
  <c r="M77" i="12"/>
  <c r="J77" i="12"/>
  <c r="AM77" i="12"/>
  <c r="I77" i="12"/>
  <c r="AV13" i="12"/>
  <c r="O77" i="12"/>
  <c r="AB77" i="12"/>
  <c r="K77" i="12"/>
  <c r="AL77" i="12"/>
  <c r="AP32" i="12"/>
  <c r="AT32" i="12" s="1"/>
  <c r="AH77" i="12"/>
  <c r="AF77" i="12"/>
  <c r="AK77" i="12"/>
  <c r="AV15" i="12"/>
  <c r="A37" i="12" s="1"/>
  <c r="AO32" i="12"/>
  <c r="AS32" i="12" s="1"/>
  <c r="AN32" i="12"/>
  <c r="AR32" i="12" s="1"/>
  <c r="I33" i="12"/>
  <c r="I35" i="12" s="1"/>
  <c r="W33" i="12"/>
  <c r="W35" i="12" s="1"/>
  <c r="AD33" i="12"/>
  <c r="AD35" i="12" s="1"/>
  <c r="V33" i="12"/>
  <c r="V35" i="12" s="1"/>
  <c r="AI33" i="12"/>
  <c r="AI35" i="12" s="1"/>
  <c r="K33" i="12"/>
  <c r="K35" i="12" s="1"/>
  <c r="AA33" i="12"/>
  <c r="AA35" i="12" s="1"/>
  <c r="N33" i="12"/>
  <c r="N35" i="12" s="1"/>
  <c r="AE33" i="12"/>
  <c r="AE35" i="12" s="1"/>
  <c r="AL33" i="12"/>
  <c r="AL35" i="12" s="1"/>
  <c r="Q33" i="12"/>
  <c r="Q35" i="12" s="1"/>
  <c r="AQ32" i="12"/>
  <c r="AU32" i="12" s="1"/>
  <c r="L78" i="12"/>
  <c r="L80" i="12" s="1"/>
  <c r="AN58" i="12"/>
  <c r="AR58" i="12" s="1"/>
  <c r="H60" i="12"/>
  <c r="AN60" i="12" s="1"/>
  <c r="AR60" i="12" s="1"/>
  <c r="P60" i="12"/>
  <c r="AO60" i="12" s="1"/>
  <c r="AS60" i="12" s="1"/>
  <c r="AO58" i="12"/>
  <c r="AS58" i="12" s="1"/>
  <c r="AQ58" i="12"/>
  <c r="AU58" i="12" s="1"/>
  <c r="AF60" i="12"/>
  <c r="AQ60" i="12" s="1"/>
  <c r="AU60" i="12" s="1"/>
  <c r="AV57" i="12"/>
  <c r="X60" i="12"/>
  <c r="AP60" i="12" s="1"/>
  <c r="AT60" i="12" s="1"/>
  <c r="AP58" i="12"/>
  <c r="AT58" i="12" s="1"/>
  <c r="R78" i="12" a="1"/>
  <c r="N78" i="12" a="1"/>
  <c r="AB78" i="12" a="1"/>
  <c r="AA78" i="12" a="1"/>
  <c r="AF78" i="12" a="1"/>
  <c r="AK78" i="12" a="1"/>
  <c r="AL78" i="12" a="1"/>
  <c r="AC78" i="12" a="1"/>
  <c r="AH78" i="12" a="1"/>
  <c r="V78" i="12" a="1"/>
  <c r="X78" i="12" a="1"/>
  <c r="AG78" i="12" a="1"/>
  <c r="AI78" i="12" a="1"/>
  <c r="O78" i="12" a="1"/>
  <c r="AJ78" i="12" a="1"/>
  <c r="AE78" i="12" a="1"/>
  <c r="AM78" i="12" a="1"/>
  <c r="I78" i="12" a="1"/>
  <c r="AD78" i="12" a="1"/>
  <c r="J78" i="12" a="1"/>
  <c r="Z78" i="12" a="1"/>
  <c r="T78" i="12" a="1"/>
  <c r="Y78" i="12" a="1"/>
  <c r="W78" i="12" a="1"/>
  <c r="U78" i="12" a="1"/>
  <c r="S78" i="12" a="1"/>
  <c r="M78" i="12" a="1"/>
  <c r="K78" i="12" a="1"/>
  <c r="P78" i="12" a="1"/>
  <c r="H78" i="12" a="1"/>
  <c r="Q78" i="12" a="1"/>
  <c r="O78" i="12" l="1"/>
  <c r="O80" i="12" s="1"/>
  <c r="AK78" i="12"/>
  <c r="AK80" i="12" s="1"/>
  <c r="V78" i="12"/>
  <c r="V80" i="12" s="1"/>
  <c r="AE78" i="12"/>
  <c r="AE80" i="12" s="1"/>
  <c r="M78" i="12"/>
  <c r="M80" i="12" s="1"/>
  <c r="I78" i="12"/>
  <c r="I80" i="12" s="1"/>
  <c r="AG78" i="12"/>
  <c r="AG80" i="12" s="1"/>
  <c r="AO77" i="12"/>
  <c r="AS77" i="12" s="1"/>
  <c r="AJ78" i="12"/>
  <c r="AJ80" i="12" s="1"/>
  <c r="AI78" i="12"/>
  <c r="AI80" i="12" s="1"/>
  <c r="AH78" i="12"/>
  <c r="AH80" i="12" s="1"/>
  <c r="AD78" i="12"/>
  <c r="AD80" i="12" s="1"/>
  <c r="Q78" i="12"/>
  <c r="Q80" i="12" s="1"/>
  <c r="AL78" i="12"/>
  <c r="AL80" i="12" s="1"/>
  <c r="R78" i="12"/>
  <c r="R80" i="12" s="1"/>
  <c r="AM78" i="12"/>
  <c r="AM80" i="12" s="1"/>
  <c r="AP77" i="12"/>
  <c r="AT77" i="12" s="1"/>
  <c r="AN77" i="12"/>
  <c r="AR77" i="12" s="1"/>
  <c r="X78" i="12"/>
  <c r="X80" i="12" s="1"/>
  <c r="AA78" i="12"/>
  <c r="AA80" i="12" s="1"/>
  <c r="H78" i="12"/>
  <c r="H80" i="12" s="1"/>
  <c r="Z78" i="12"/>
  <c r="Z80" i="12" s="1"/>
  <c r="W78" i="12"/>
  <c r="W80" i="12" s="1"/>
  <c r="AF78" i="12"/>
  <c r="AF80" i="12" s="1"/>
  <c r="U78" i="12"/>
  <c r="U80" i="12" s="1"/>
  <c r="AB78" i="12"/>
  <c r="AB80" i="12" s="1"/>
  <c r="K78" i="12"/>
  <c r="K80" i="12" s="1"/>
  <c r="N78" i="12"/>
  <c r="N80" i="12" s="1"/>
  <c r="P78" i="12"/>
  <c r="P80" i="12" s="1"/>
  <c r="T78" i="12"/>
  <c r="T80" i="12" s="1"/>
  <c r="Y78" i="12"/>
  <c r="Y80" i="12" s="1"/>
  <c r="J78" i="12"/>
  <c r="J80" i="12" s="1"/>
  <c r="AC78" i="12"/>
  <c r="AC80" i="12" s="1"/>
  <c r="S78" i="12"/>
  <c r="S80" i="12" s="1"/>
  <c r="AQ77" i="12"/>
  <c r="AU77" i="12" s="1"/>
  <c r="B37" i="12"/>
  <c r="A21" i="12"/>
  <c r="B21" i="12" s="1"/>
  <c r="AV32" i="12"/>
  <c r="AO35" i="12"/>
  <c r="AS35" i="12" s="1"/>
  <c r="AO33" i="12"/>
  <c r="AS33" i="12" s="1"/>
  <c r="AP33" i="12"/>
  <c r="AT33" i="12" s="1"/>
  <c r="AP35" i="12"/>
  <c r="AT35" i="12" s="1"/>
  <c r="AN35" i="12"/>
  <c r="AR35" i="12" s="1"/>
  <c r="AQ33" i="12"/>
  <c r="AU33" i="12" s="1"/>
  <c r="AN33" i="12"/>
  <c r="AR33" i="12" s="1"/>
  <c r="AQ35" i="12"/>
  <c r="AU35" i="12" s="1"/>
  <c r="AV60" i="12"/>
  <c r="A44" i="12" s="1"/>
  <c r="AV58" i="12"/>
  <c r="D5" i="6" l="1"/>
  <c r="E5" i="6" s="1"/>
  <c r="F5" i="6" s="1"/>
  <c r="G5" i="6" s="1"/>
  <c r="H5" i="6" s="1"/>
  <c r="AQ80" i="12"/>
  <c r="AU80" i="12" s="1"/>
  <c r="AQ78" i="12"/>
  <c r="AU78" i="12" s="1"/>
  <c r="AO78" i="12"/>
  <c r="AS78" i="12" s="1"/>
  <c r="AV77" i="12"/>
  <c r="AP78" i="12"/>
  <c r="AT78" i="12" s="1"/>
  <c r="AP80" i="12"/>
  <c r="AT80" i="12" s="1"/>
  <c r="AO80" i="12"/>
  <c r="AS80" i="12" s="1"/>
  <c r="AN78" i="12"/>
  <c r="AR78" i="12" s="1"/>
  <c r="AN80" i="12"/>
  <c r="AR80" i="12" s="1"/>
  <c r="M17" i="12"/>
  <c r="W17" i="12"/>
  <c r="AH17" i="12"/>
  <c r="AK17" i="12"/>
  <c r="L17" i="12"/>
  <c r="AC17" i="12"/>
  <c r="AB17" i="12"/>
  <c r="V17" i="12"/>
  <c r="S17" i="12"/>
  <c r="N17" i="12"/>
  <c r="AI17" i="12"/>
  <c r="AL17" i="12"/>
  <c r="Q17" i="12"/>
  <c r="AD17" i="12"/>
  <c r="AE17" i="12"/>
  <c r="AG17" i="12"/>
  <c r="U17" i="12"/>
  <c r="AF17" i="12"/>
  <c r="X17" i="12"/>
  <c r="Y17" i="12"/>
  <c r="AM17" i="12"/>
  <c r="I17" i="12"/>
  <c r="Z17" i="12"/>
  <c r="P17" i="12"/>
  <c r="J17" i="12"/>
  <c r="H17" i="12"/>
  <c r="AA17" i="12"/>
  <c r="O17" i="12"/>
  <c r="K17" i="12"/>
  <c r="AJ17" i="12"/>
  <c r="R17" i="12"/>
  <c r="T17" i="12"/>
  <c r="AV33" i="12"/>
  <c r="AV35" i="12"/>
  <c r="A38" i="12" s="1"/>
  <c r="A25" i="12" s="1"/>
  <c r="B25" i="12" s="1"/>
  <c r="B44" i="12"/>
  <c r="W18" i="12" a="1"/>
  <c r="AI18" i="12" a="1"/>
  <c r="AH18" i="12" a="1"/>
  <c r="H18" i="12" a="1"/>
  <c r="AG18" i="12" a="1"/>
  <c r="AC18" i="12" a="1"/>
  <c r="AD18" i="12" a="1"/>
  <c r="V18" i="12" a="1"/>
  <c r="AB18" i="12" a="1"/>
  <c r="AA18" i="12" a="1"/>
  <c r="Y18" i="12" a="1"/>
  <c r="AF18" i="12" a="1"/>
  <c r="AL18" i="12" a="1"/>
  <c r="L18" i="12" a="1"/>
  <c r="T18" i="12" a="1"/>
  <c r="U18" i="12" a="1"/>
  <c r="J18" i="12" a="1"/>
  <c r="AM18" i="12" a="1"/>
  <c r="N18" i="12" a="1"/>
  <c r="K18" i="12" a="1"/>
  <c r="X18" i="12" a="1"/>
  <c r="M18" i="12" a="1"/>
  <c r="I18" i="12" a="1"/>
  <c r="Q18" i="12" a="1"/>
  <c r="R18" i="12" a="1"/>
  <c r="P18" i="12" a="1"/>
  <c r="O18" i="12" a="1"/>
  <c r="AE18" i="12" a="1"/>
  <c r="S18" i="12" a="1"/>
  <c r="AK18" i="12" a="1"/>
  <c r="Z18" i="12" a="1"/>
  <c r="AJ18" i="12" a="1"/>
  <c r="D12" i="6" l="1"/>
  <c r="E12" i="6" s="1"/>
  <c r="F12" i="6" s="1"/>
  <c r="G12" i="6" s="1"/>
  <c r="H12" i="6" s="1"/>
  <c r="AV78" i="12"/>
  <c r="AV80" i="12"/>
  <c r="A49" i="12" s="1"/>
  <c r="B49" i="12" s="1"/>
  <c r="AF18" i="12"/>
  <c r="H18" i="12"/>
  <c r="M18" i="12"/>
  <c r="M20" i="12" s="1"/>
  <c r="J18" i="12"/>
  <c r="J20" i="12" s="1"/>
  <c r="O18" i="12"/>
  <c r="O20" i="12" s="1"/>
  <c r="R18" i="12"/>
  <c r="R20" i="12" s="1"/>
  <c r="W18" i="12"/>
  <c r="W20" i="12" s="1"/>
  <c r="L18" i="12"/>
  <c r="L20" i="12" s="1"/>
  <c r="K18" i="12"/>
  <c r="K20" i="12" s="1"/>
  <c r="AD18" i="12"/>
  <c r="AD20" i="12" s="1"/>
  <c r="Y18" i="12"/>
  <c r="Y20" i="12" s="1"/>
  <c r="U18" i="12"/>
  <c r="U20" i="12" s="1"/>
  <c r="AE18" i="12"/>
  <c r="AE20" i="12" s="1"/>
  <c r="Z18" i="12"/>
  <c r="Z20" i="12" s="1"/>
  <c r="AJ18" i="12"/>
  <c r="AJ20" i="12" s="1"/>
  <c r="AC18" i="12"/>
  <c r="AC20" i="12" s="1"/>
  <c r="AM18" i="12"/>
  <c r="AM20" i="12" s="1"/>
  <c r="T18" i="12"/>
  <c r="T20" i="12" s="1"/>
  <c r="S18" i="12"/>
  <c r="S20" i="12" s="1"/>
  <c r="AH18" i="12"/>
  <c r="AH20" i="12" s="1"/>
  <c r="I18" i="12"/>
  <c r="I20" i="12" s="1"/>
  <c r="AL18" i="12"/>
  <c r="AL20" i="12" s="1"/>
  <c r="Q18" i="12"/>
  <c r="Q20" i="12" s="1"/>
  <c r="P18" i="12"/>
  <c r="V18" i="12"/>
  <c r="V20" i="12" s="1"/>
  <c r="N18" i="12"/>
  <c r="N20" i="12" s="1"/>
  <c r="AB18" i="12"/>
  <c r="AB20" i="12" s="1"/>
  <c r="AK18" i="12"/>
  <c r="AK20" i="12" s="1"/>
  <c r="X18" i="12"/>
  <c r="AI18" i="12"/>
  <c r="AI20" i="12" s="1"/>
  <c r="AG18" i="12"/>
  <c r="AG20" i="12" s="1"/>
  <c r="AA18" i="12"/>
  <c r="AA20" i="12" s="1"/>
  <c r="AO17" i="12"/>
  <c r="AS17" i="12" s="1"/>
  <c r="AP17" i="12"/>
  <c r="AT17" i="12" s="1"/>
  <c r="AN17" i="12"/>
  <c r="AR17" i="12" s="1"/>
  <c r="AQ17" i="12"/>
  <c r="AU17" i="12" s="1"/>
  <c r="B38" i="12"/>
  <c r="AM37" i="12"/>
  <c r="R37" i="12"/>
  <c r="AK37" i="12"/>
  <c r="I37" i="12"/>
  <c r="N37" i="12"/>
  <c r="AI37" i="12"/>
  <c r="AD37" i="12"/>
  <c r="AC37" i="12"/>
  <c r="Y37" i="12"/>
  <c r="AA37" i="12"/>
  <c r="U37" i="12"/>
  <c r="Q37" i="12"/>
  <c r="M37" i="12"/>
  <c r="S37" i="12"/>
  <c r="L37" i="12"/>
  <c r="AB37" i="12"/>
  <c r="AJ37" i="12"/>
  <c r="O37" i="12"/>
  <c r="K37" i="12"/>
  <c r="AG37" i="12"/>
  <c r="P37" i="12"/>
  <c r="AH37" i="12"/>
  <c r="AE37" i="12"/>
  <c r="J37" i="12"/>
  <c r="AF37" i="12"/>
  <c r="T37" i="12"/>
  <c r="AL37" i="12"/>
  <c r="X37" i="12"/>
  <c r="W37" i="12"/>
  <c r="H37" i="12"/>
  <c r="Z37" i="12"/>
  <c r="V37" i="12"/>
  <c r="K38" i="12" a="1"/>
  <c r="AG38" i="12" a="1"/>
  <c r="O38" i="12" a="1"/>
  <c r="H38" i="12" a="1"/>
  <c r="S38" i="12" a="1"/>
  <c r="AC38" i="12" a="1"/>
  <c r="J38" i="12" a="1"/>
  <c r="AB38" i="12" a="1"/>
  <c r="AM38" i="12" a="1"/>
  <c r="W38" i="12" a="1"/>
  <c r="AJ38" i="12" a="1"/>
  <c r="V38" i="12" a="1"/>
  <c r="U38" i="12" a="1"/>
  <c r="T38" i="12" a="1"/>
  <c r="AK38" i="12" a="1"/>
  <c r="Y38" i="12" a="1"/>
  <c r="L38" i="12" a="1"/>
  <c r="AH38" i="12" a="1"/>
  <c r="AF38" i="12" a="1"/>
  <c r="Z38" i="12" a="1"/>
  <c r="P38" i="12" a="1"/>
  <c r="X38" i="12" a="1"/>
  <c r="AL38" i="12" a="1"/>
  <c r="AA38" i="12" a="1"/>
  <c r="R38" i="12" a="1"/>
  <c r="AD38" i="12" a="1"/>
  <c r="Q38" i="12" a="1"/>
  <c r="M38" i="12" a="1"/>
  <c r="AE38" i="12" a="1"/>
  <c r="AI38" i="12" a="1"/>
  <c r="I38" i="12" a="1"/>
  <c r="N38" i="12" a="1"/>
  <c r="D6" i="6" l="1"/>
  <c r="E6" i="6" s="1"/>
  <c r="F6" i="6" s="1"/>
  <c r="G6" i="6" s="1"/>
  <c r="H6" i="6" s="1"/>
  <c r="D17" i="6"/>
  <c r="E17" i="6" s="1"/>
  <c r="F17" i="6" s="1"/>
  <c r="G17" i="6" s="1"/>
  <c r="H17" i="6" s="1"/>
  <c r="AV17" i="12"/>
  <c r="P20" i="12"/>
  <c r="AO20" i="12" s="1"/>
  <c r="AS20" i="12" s="1"/>
  <c r="AO18" i="12"/>
  <c r="AS18" i="12" s="1"/>
  <c r="X20" i="12"/>
  <c r="AP20" i="12" s="1"/>
  <c r="AT20" i="12" s="1"/>
  <c r="AP18" i="12"/>
  <c r="AT18" i="12" s="1"/>
  <c r="H20" i="12"/>
  <c r="AN20" i="12" s="1"/>
  <c r="AR20" i="12" s="1"/>
  <c r="AN18" i="12"/>
  <c r="AR18" i="12" s="1"/>
  <c r="AF20" i="12"/>
  <c r="AQ20" i="12" s="1"/>
  <c r="AU20" i="12" s="1"/>
  <c r="AQ18" i="12"/>
  <c r="AU18" i="12" s="1"/>
  <c r="H38" i="12"/>
  <c r="M38" i="12"/>
  <c r="M40" i="12" s="1"/>
  <c r="Z38" i="12"/>
  <c r="Z40" i="12" s="1"/>
  <c r="L38" i="12"/>
  <c r="L40" i="12" s="1"/>
  <c r="X38" i="12"/>
  <c r="P38" i="12"/>
  <c r="AG38" i="12"/>
  <c r="AG40" i="12" s="1"/>
  <c r="Q38" i="12"/>
  <c r="Q40" i="12" s="1"/>
  <c r="V38" i="12"/>
  <c r="V40" i="12" s="1"/>
  <c r="AD38" i="12"/>
  <c r="AD40" i="12" s="1"/>
  <c r="AA38" i="12"/>
  <c r="AA40" i="12" s="1"/>
  <c r="AB38" i="12"/>
  <c r="AB40" i="12" s="1"/>
  <c r="AK38" i="12"/>
  <c r="AK40" i="12" s="1"/>
  <c r="AE38" i="12"/>
  <c r="AE40" i="12" s="1"/>
  <c r="W38" i="12"/>
  <c r="W40" i="12" s="1"/>
  <c r="AJ38" i="12"/>
  <c r="AJ40" i="12" s="1"/>
  <c r="O38" i="12"/>
  <c r="O40" i="12" s="1"/>
  <c r="Y38" i="12"/>
  <c r="Y40" i="12" s="1"/>
  <c r="AI38" i="12"/>
  <c r="AI40" i="12" s="1"/>
  <c r="S38" i="12"/>
  <c r="S40" i="12" s="1"/>
  <c r="J38" i="12"/>
  <c r="J40" i="12" s="1"/>
  <c r="AL38" i="12"/>
  <c r="AL40" i="12" s="1"/>
  <c r="AH38" i="12"/>
  <c r="AH40" i="12" s="1"/>
  <c r="AC38" i="12"/>
  <c r="AC40" i="12" s="1"/>
  <c r="I38" i="12"/>
  <c r="I40" i="12" s="1"/>
  <c r="AF38" i="12"/>
  <c r="K38" i="12"/>
  <c r="K40" i="12" s="1"/>
  <c r="T38" i="12"/>
  <c r="T40" i="12" s="1"/>
  <c r="N38" i="12"/>
  <c r="N40" i="12" s="1"/>
  <c r="R38" i="12"/>
  <c r="R40" i="12" s="1"/>
  <c r="AM38" i="12"/>
  <c r="AM40" i="12" s="1"/>
  <c r="U38" i="12"/>
  <c r="U40" i="12" s="1"/>
  <c r="AN37" i="12"/>
  <c r="AR37" i="12" s="1"/>
  <c r="AO37" i="12"/>
  <c r="AS37" i="12" s="1"/>
  <c r="AP37" i="12"/>
  <c r="AT37" i="12" s="1"/>
  <c r="AQ37" i="12"/>
  <c r="AU37" i="12" s="1"/>
  <c r="AV18" i="12" l="1"/>
  <c r="AV20" i="12"/>
  <c r="A34" i="12" s="1"/>
  <c r="B34" i="12" s="1"/>
  <c r="P40" i="12"/>
  <c r="AO40" i="12" s="1"/>
  <c r="AS40" i="12" s="1"/>
  <c r="AO38" i="12"/>
  <c r="AS38" i="12" s="1"/>
  <c r="X40" i="12"/>
  <c r="AP40" i="12" s="1"/>
  <c r="AT40" i="12" s="1"/>
  <c r="AP38" i="12"/>
  <c r="AT38" i="12" s="1"/>
  <c r="AQ38" i="12"/>
  <c r="AU38" i="12" s="1"/>
  <c r="AF40" i="12"/>
  <c r="AQ40" i="12" s="1"/>
  <c r="AU40" i="12" s="1"/>
  <c r="AV37" i="12"/>
  <c r="H40" i="12"/>
  <c r="AN40" i="12" s="1"/>
  <c r="AR40" i="12" s="1"/>
  <c r="AN38" i="12"/>
  <c r="AR38" i="12" s="1"/>
  <c r="D2" i="6" l="1"/>
  <c r="E2" i="6" s="1"/>
  <c r="F2" i="6" s="1"/>
  <c r="G2" i="6" s="1"/>
  <c r="H2" i="6" s="1"/>
  <c r="AV40" i="12"/>
  <c r="A39" i="12" s="1"/>
  <c r="AV38" i="12"/>
  <c r="B39" i="12" l="1"/>
  <c r="D7" i="6" l="1"/>
  <c r="E7" i="6" s="1"/>
  <c r="F7" i="6" s="1"/>
  <c r="G7" i="6" s="1"/>
  <c r="H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<sst xmlns="http://schemas.openxmlformats.org/spreadsheetml/2006/main" count="1406" uniqueCount="151">
  <si>
    <t>BITXOR</t>
  </si>
  <si>
    <t>XOR</t>
  </si>
  <si>
    <t>ROTL</t>
  </si>
  <si>
    <t>x0</t>
  </si>
  <si>
    <t>x3</t>
  </si>
  <si>
    <t>x0 + x3</t>
  </si>
  <si>
    <t>x1</t>
  </si>
  <si>
    <t>x2</t>
  </si>
  <si>
    <t>y1</t>
  </si>
  <si>
    <t>y1 + x0</t>
  </si>
  <si>
    <t>y2</t>
  </si>
  <si>
    <t>y2 + y1</t>
  </si>
  <si>
    <t>y3</t>
  </si>
  <si>
    <t>y3 + y2</t>
  </si>
  <si>
    <t>y0</t>
  </si>
  <si>
    <t>Rowround</t>
  </si>
  <si>
    <r>
      <t>x</t>
    </r>
    <r>
      <rPr>
        <sz val="8"/>
        <color theme="1"/>
        <rFont val="Calibri"/>
        <family val="2"/>
        <scheme val="minor"/>
      </rPr>
      <t>0</t>
    </r>
  </si>
  <si>
    <r>
      <t>x</t>
    </r>
    <r>
      <rPr>
        <sz val="8"/>
        <color theme="1"/>
        <rFont val="Calibri"/>
        <family val="2"/>
        <scheme val="minor"/>
      </rPr>
      <t>1</t>
    </r>
  </si>
  <si>
    <r>
      <t>x</t>
    </r>
    <r>
      <rPr>
        <sz val="8"/>
        <color theme="1"/>
        <rFont val="Calibri"/>
        <family val="2"/>
        <scheme val="minor"/>
      </rPr>
      <t>2</t>
    </r>
  </si>
  <si>
    <r>
      <t>x</t>
    </r>
    <r>
      <rPr>
        <sz val="8"/>
        <color theme="1"/>
        <rFont val="Calibri"/>
        <family val="2"/>
        <scheme val="minor"/>
      </rPr>
      <t>3</t>
    </r>
  </si>
  <si>
    <r>
      <t>x</t>
    </r>
    <r>
      <rPr>
        <sz val="8"/>
        <color theme="1"/>
        <rFont val="Calibri"/>
        <family val="2"/>
        <scheme val="minor"/>
      </rPr>
      <t>4</t>
    </r>
  </si>
  <si>
    <r>
      <t>x</t>
    </r>
    <r>
      <rPr>
        <sz val="8"/>
        <color theme="1"/>
        <rFont val="Calibri"/>
        <family val="2"/>
        <scheme val="minor"/>
      </rPr>
      <t>5</t>
    </r>
  </si>
  <si>
    <r>
      <t>x</t>
    </r>
    <r>
      <rPr>
        <sz val="8"/>
        <color theme="1"/>
        <rFont val="Calibri"/>
        <family val="2"/>
        <scheme val="minor"/>
      </rPr>
      <t>6</t>
    </r>
  </si>
  <si>
    <r>
      <t>x</t>
    </r>
    <r>
      <rPr>
        <sz val="8"/>
        <color theme="1"/>
        <rFont val="Calibri"/>
        <family val="2"/>
        <scheme val="minor"/>
      </rPr>
      <t>7</t>
    </r>
  </si>
  <si>
    <r>
      <t>x</t>
    </r>
    <r>
      <rPr>
        <sz val="8"/>
        <color theme="1"/>
        <rFont val="Calibri"/>
        <family val="2"/>
        <scheme val="minor"/>
      </rPr>
      <t>8</t>
    </r>
  </si>
  <si>
    <r>
      <t>x</t>
    </r>
    <r>
      <rPr>
        <sz val="8"/>
        <color theme="1"/>
        <rFont val="Calibri"/>
        <family val="2"/>
        <scheme val="minor"/>
      </rPr>
      <t>9</t>
    </r>
  </si>
  <si>
    <r>
      <t>x</t>
    </r>
    <r>
      <rPr>
        <sz val="8"/>
        <color theme="1"/>
        <rFont val="Calibri"/>
        <family val="2"/>
        <scheme val="minor"/>
      </rPr>
      <t>10</t>
    </r>
  </si>
  <si>
    <r>
      <t>x</t>
    </r>
    <r>
      <rPr>
        <sz val="8"/>
        <color theme="1"/>
        <rFont val="Calibri"/>
        <family val="2"/>
        <scheme val="minor"/>
      </rPr>
      <t>11</t>
    </r>
  </si>
  <si>
    <r>
      <t>x</t>
    </r>
    <r>
      <rPr>
        <sz val="8"/>
        <color theme="1"/>
        <rFont val="Calibri"/>
        <family val="2"/>
        <scheme val="minor"/>
      </rPr>
      <t>12</t>
    </r>
  </si>
  <si>
    <r>
      <t>x</t>
    </r>
    <r>
      <rPr>
        <sz val="8"/>
        <color theme="1"/>
        <rFont val="Calibri"/>
        <family val="2"/>
        <scheme val="minor"/>
      </rPr>
      <t>13</t>
    </r>
  </si>
  <si>
    <r>
      <t>x</t>
    </r>
    <r>
      <rPr>
        <sz val="8"/>
        <color theme="1"/>
        <rFont val="Calibri"/>
        <family val="2"/>
        <scheme val="minor"/>
      </rPr>
      <t>14</t>
    </r>
  </si>
  <si>
    <r>
      <t>x</t>
    </r>
    <r>
      <rPr>
        <sz val="8"/>
        <color theme="1"/>
        <rFont val="Calibri"/>
        <family val="2"/>
        <scheme val="minor"/>
      </rPr>
      <t>15</t>
    </r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</si>
  <si>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</si>
  <si>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</si>
  <si>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</si>
  <si>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</si>
  <si>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</si>
  <si>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</si>
  <si>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</si>
  <si>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</si>
  <si>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</si>
  <si>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</si>
  <si>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</si>
  <si>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</si>
  <si>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</si>
  <si>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</si>
  <si>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</si>
  <si>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</si>
  <si>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</si>
  <si>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</si>
  <si>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</si>
  <si>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</si>
  <si>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</si>
  <si>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</si>
  <si>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</si>
  <si>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</si>
  <si>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</si>
  <si>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</si>
  <si>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</si>
  <si>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</si>
  <si>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r>
      <t>y</t>
    </r>
    <r>
      <rPr>
        <sz val="8"/>
        <color theme="1"/>
        <rFont val="Calibri"/>
        <family val="2"/>
        <scheme val="minor"/>
      </rPr>
      <t>0</t>
    </r>
  </si>
  <si>
    <r>
      <t>y</t>
    </r>
    <r>
      <rPr>
        <sz val="8"/>
        <color theme="1"/>
        <rFont val="Calibri"/>
        <family val="2"/>
        <scheme val="minor"/>
      </rPr>
      <t>1</t>
    </r>
  </si>
  <si>
    <r>
      <t>y</t>
    </r>
    <r>
      <rPr>
        <sz val="8"/>
        <color theme="1"/>
        <rFont val="Calibri"/>
        <family val="2"/>
        <scheme val="minor"/>
      </rPr>
      <t>2</t>
    </r>
  </si>
  <si>
    <r>
      <t>y</t>
    </r>
    <r>
      <rPr>
        <sz val="8"/>
        <color theme="1"/>
        <rFont val="Calibri"/>
        <family val="2"/>
        <scheme val="minor"/>
      </rPr>
      <t>3</t>
    </r>
  </si>
  <si>
    <r>
      <t>y</t>
    </r>
    <r>
      <rPr>
        <sz val="8"/>
        <color theme="1"/>
        <rFont val="Calibri"/>
        <family val="2"/>
        <scheme val="minor"/>
      </rPr>
      <t>4</t>
    </r>
  </si>
  <si>
    <r>
      <t>y</t>
    </r>
    <r>
      <rPr>
        <sz val="8"/>
        <color theme="1"/>
        <rFont val="Calibri"/>
        <family val="2"/>
        <scheme val="minor"/>
      </rPr>
      <t>5</t>
    </r>
  </si>
  <si>
    <r>
      <t>y</t>
    </r>
    <r>
      <rPr>
        <sz val="8"/>
        <color theme="1"/>
        <rFont val="Calibri"/>
        <family val="2"/>
        <scheme val="minor"/>
      </rPr>
      <t>6</t>
    </r>
  </si>
  <si>
    <r>
      <t>y</t>
    </r>
    <r>
      <rPr>
        <sz val="8"/>
        <color theme="1"/>
        <rFont val="Calibri"/>
        <family val="2"/>
        <scheme val="minor"/>
      </rPr>
      <t>7</t>
    </r>
  </si>
  <si>
    <r>
      <t>y</t>
    </r>
    <r>
      <rPr>
        <sz val="8"/>
        <color theme="1"/>
        <rFont val="Calibri"/>
        <family val="2"/>
        <scheme val="minor"/>
      </rPr>
      <t>8</t>
    </r>
  </si>
  <si>
    <r>
      <t>y</t>
    </r>
    <r>
      <rPr>
        <sz val="8"/>
        <color theme="1"/>
        <rFont val="Calibri"/>
        <family val="2"/>
        <scheme val="minor"/>
      </rPr>
      <t>9</t>
    </r>
  </si>
  <si>
    <r>
      <t>y</t>
    </r>
    <r>
      <rPr>
        <sz val="8"/>
        <color theme="1"/>
        <rFont val="Calibri"/>
        <family val="2"/>
        <scheme val="minor"/>
      </rPr>
      <t>10</t>
    </r>
  </si>
  <si>
    <r>
      <t>y</t>
    </r>
    <r>
      <rPr>
        <sz val="8"/>
        <color theme="1"/>
        <rFont val="Calibri"/>
        <family val="2"/>
        <scheme val="minor"/>
      </rPr>
      <t>11</t>
    </r>
  </si>
  <si>
    <r>
      <t>y</t>
    </r>
    <r>
      <rPr>
        <sz val="8"/>
        <color theme="1"/>
        <rFont val="Calibri"/>
        <family val="2"/>
        <scheme val="minor"/>
      </rPr>
      <t>12</t>
    </r>
  </si>
  <si>
    <r>
      <t>y</t>
    </r>
    <r>
      <rPr>
        <sz val="8"/>
        <color theme="1"/>
        <rFont val="Calibri"/>
        <family val="2"/>
        <scheme val="minor"/>
      </rPr>
      <t>13</t>
    </r>
  </si>
  <si>
    <r>
      <t>y</t>
    </r>
    <r>
      <rPr>
        <sz val="8"/>
        <color theme="1"/>
        <rFont val="Calibri"/>
        <family val="2"/>
        <scheme val="minor"/>
      </rPr>
      <t>14</t>
    </r>
  </si>
  <si>
    <r>
      <t>y</t>
    </r>
    <r>
      <rPr>
        <sz val="8"/>
        <color theme="1"/>
        <rFont val="Calibri"/>
        <family val="2"/>
        <scheme val="minor"/>
      </rPr>
      <t>15</t>
    </r>
  </si>
  <si>
    <t>x5 + x4</t>
  </si>
  <si>
    <t>x6</t>
  </si>
  <si>
    <t>y6 + x5</t>
  </si>
  <si>
    <t>x7</t>
  </si>
  <si>
    <t>y7 + y6</t>
  </si>
  <si>
    <t>x4</t>
  </si>
  <si>
    <t>y4 + y7</t>
  </si>
  <si>
    <t>x5</t>
  </si>
  <si>
    <t>x10 + x9</t>
  </si>
  <si>
    <t>x11</t>
  </si>
  <si>
    <t>y11 + x10</t>
  </si>
  <si>
    <t>x8</t>
  </si>
  <si>
    <t>y8 + y11</t>
  </si>
  <si>
    <t>x9</t>
  </si>
  <si>
    <t>y9 + y8</t>
  </si>
  <si>
    <t>x10</t>
  </si>
  <si>
    <t>&lt;&lt;7</t>
  </si>
  <si>
    <t>&lt;&lt;9</t>
  </si>
  <si>
    <t>&lt;&lt;13</t>
  </si>
  <si>
    <t>&lt;&lt;18</t>
  </si>
  <si>
    <t>quarterround</t>
  </si>
  <si>
    <t>Add mod 2^32</t>
  </si>
  <si>
    <t>Shift</t>
  </si>
  <si>
    <t>x15 + x14</t>
  </si>
  <si>
    <t>x12</t>
  </si>
  <si>
    <t>y12 + x15</t>
  </si>
  <si>
    <t>x13</t>
  </si>
  <si>
    <t>y13 + y12</t>
  </si>
  <si>
    <t>x14</t>
  </si>
  <si>
    <t>y14 + y13</t>
  </si>
  <si>
    <t>x15</t>
  </si>
  <si>
    <t>rowround</t>
  </si>
  <si>
    <t>columnround</t>
  </si>
  <si>
    <t>x0 + x12</t>
  </si>
  <si>
    <t>y4 + x0</t>
  </si>
  <si>
    <t>y8 + y4</t>
  </si>
  <si>
    <t>y12 + y8</t>
  </si>
  <si>
    <t>x5 + x1</t>
  </si>
  <si>
    <t>y9 + x5</t>
  </si>
  <si>
    <t>y13 + y9</t>
  </si>
  <si>
    <t>y1 + y13</t>
  </si>
  <si>
    <t>x10 + x6</t>
  </si>
  <si>
    <t>y14 + x10</t>
  </si>
  <si>
    <t>y2 + y14</t>
  </si>
  <si>
    <t>y6 + y2</t>
  </si>
  <si>
    <t xml:space="preserve">x9  </t>
  </si>
  <si>
    <t>x15 + x11</t>
  </si>
  <si>
    <t>y3 + x15</t>
  </si>
  <si>
    <t>y7 + y3</t>
  </si>
  <si>
    <t>y11 + y7</t>
  </si>
  <si>
    <t>Columnround</t>
  </si>
  <si>
    <t>INPUT</t>
  </si>
  <si>
    <t>change to little-endian</t>
  </si>
  <si>
    <t>Decimal</t>
  </si>
  <si>
    <t>after rowrround4:</t>
  </si>
  <si>
    <t>Decmial</t>
  </si>
  <si>
    <t>add to pre-mix</t>
  </si>
  <si>
    <t>Hex</t>
  </si>
  <si>
    <t>OUTPUT (changing endianness again)</t>
  </si>
  <si>
    <t>2D5614D8</t>
  </si>
  <si>
    <t>141B77BB</t>
  </si>
  <si>
    <t>57A47F86</t>
  </si>
  <si>
    <t>AA6F9FFE</t>
  </si>
  <si>
    <t>C9D36201</t>
  </si>
  <si>
    <t>95BB55C6</t>
  </si>
  <si>
    <t>7287A9DC</t>
  </si>
  <si>
    <t>D6AA7B99</t>
  </si>
  <si>
    <t>D3EB4D39</t>
  </si>
  <si>
    <t>2D833342</t>
  </si>
  <si>
    <t>26420CBC</t>
  </si>
  <si>
    <t>F037C1A1</t>
  </si>
  <si>
    <t>9B69D0BD</t>
  </si>
  <si>
    <t>46C34886</t>
  </si>
  <si>
    <t>53A30081</t>
  </si>
  <si>
    <t>2DCEF108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</si>
</sst>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6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2" xfId="0" applyFill="1" applyBorder="1"/>
    <xf numFmtId="0" fontId="0" fillId="0" borderId="0" xfId="0" applyFill="1" applyBorder="1"/>
    <xf numFmtId="0" fontId="0" fillId="0" borderId="0" xfId="0" quotePrefix="1"/>
    <xf numFmtId="0" fontId="2" fillId="0" borderId="0" xfId="0" applyFont="1"/>
    <xf numFmtId="0" fontId="0" fillId="7" borderId="0" xfId="0" applyFill="1"/>
    <xf numFmtId="0" fontId="2" fillId="7" borderId="0" xfId="0" applyFont="1" applyFill="1"/>
    <xf numFmtId="164" fontId="4" fillId="0" borderId="0" xfId="1" applyNumberFormat="1" applyFont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41A5-2DAA-408E-A164-9469D0995288}">
  <dimension ref="A1:H17"/>
  <sheetViews>
    <sheetView tabSelected="1" zoomScale="80" zoomScaleNormal="80" workbookViewId="0">
      <selection activeCell="H18" sqref="H18"/>
    </sheetView>
  </sheetViews>
  <sheetFormatPr defaultRowHeight="14.5" x14ac:dyDescent="0.35"/>
  <cols>
    <col min="2" max="2" width="21.90625" customWidth="1"/>
    <col min="3" max="3" width="11" customWidth="1"/>
    <col min="4" max="4" width="15.81640625" customWidth="1"/>
    <col min="5" max="5" width="16.54296875" customWidth="1"/>
    <col min="6" max="6" width="14.54296875" customWidth="1"/>
    <col min="7" max="11" width="10.81640625" customWidth="1"/>
    <col min="14" max="14" width="11.26953125" bestFit="1" customWidth="1"/>
    <col min="16" max="17" width="11" bestFit="1" customWidth="1"/>
    <col min="18" max="18" width="9.54296875" bestFit="1" customWidth="1"/>
    <col min="19" max="19" width="9.453125" customWidth="1"/>
  </cols>
  <sheetData>
    <row r="1" spans="1:8" x14ac:dyDescent="0.35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</row>
    <row r="2" spans="1:8" x14ac:dyDescent="0.35">
      <c r="A2" t="s">
        <v>135</v>
      </c>
      <c r="B2" t="str">
        <f>_xlfn.CONCAT(MID(A2,7,2),MID(A2,5,2),MID(A2,3,2),MID(A2,1,2))</f>
        <v>D814562D</v>
      </c>
      <c r="C2">
        <f>HEX2DEC(B2)</f>
        <v>3625211437</v>
      </c>
      <c r="D2" t="str">
        <f ca="1">'rowround(4)'!B34</f>
        <v>9DB596F3</v>
      </c>
      <c r="E2">
        <f ca="1">HEX2DEC(D2)</f>
        <v>2645923571</v>
      </c>
      <c r="F2">
        <f ca="1">MOD(C2+E2,2^32)</f>
        <v>1976167712</v>
      </c>
      <c r="G2" s="36" t="str">
        <f ca="1">DEC2HEX(F2,8)</f>
        <v>75C9ED20</v>
      </c>
      <c r="H2" s="35" t="str">
        <f ca="1">_xlfn.CONCAT(MID(G2,7,2),MID(G2,5,2),MID(G2,3,2),MID(G2,1,2))</f>
        <v>20EDC975</v>
      </c>
    </row>
    <row r="3" spans="1:8" x14ac:dyDescent="0.35">
      <c r="A3" t="s">
        <v>136</v>
      </c>
      <c r="B3" t="str">
        <f t="shared" ref="B3:B17" si="0">_xlfn.CONCAT(MID(A3,7,2),MID(A3,5,2),MID(A3,3,2),MID(A3,1,2))</f>
        <v>BB771B14</v>
      </c>
      <c r="C3">
        <f t="shared" ref="C3:C17" si="1">HEX2DEC(B3)</f>
        <v>3145145108</v>
      </c>
      <c r="D3" t="str">
        <f ca="1">'rowround(4)'!B35</f>
        <v>ED0A1D1E</v>
      </c>
      <c r="E3">
        <f t="shared" ref="E3:E17" ca="1" si="2">HEX2DEC(D3)</f>
        <v>3976863006</v>
      </c>
      <c r="F3">
        <f t="shared" ref="F3:F17" ca="1" si="3">MOD(C3+E3,2^32)</f>
        <v>2827040818</v>
      </c>
      <c r="G3" s="36" t="str">
        <f t="shared" ref="G3:G17" ca="1" si="4">DEC2HEX(F3,8)</f>
        <v>A8813832</v>
      </c>
      <c r="H3" s="35" t="str">
        <f t="shared" ref="H3:H17" ca="1" si="5">_xlfn.CONCAT(MID(G3,7,2),MID(G3,5,2),MID(G3,3,2),MID(G3,1,2))</f>
        <v>323881A8</v>
      </c>
    </row>
    <row r="4" spans="1:8" x14ac:dyDescent="0.35">
      <c r="A4" t="s">
        <v>137</v>
      </c>
      <c r="B4" t="str">
        <f t="shared" si="0"/>
        <v>867FA457</v>
      </c>
      <c r="C4">
        <f t="shared" si="1"/>
        <v>2256512087</v>
      </c>
      <c r="D4" t="str">
        <f ca="1">'rowround(4)'!B36</f>
        <v>C6769BAE</v>
      </c>
      <c r="E4">
        <f t="shared" ca="1" si="2"/>
        <v>3329661870</v>
      </c>
      <c r="F4">
        <f t="shared" ca="1" si="3"/>
        <v>1291206661</v>
      </c>
      <c r="G4" s="36" t="str">
        <f t="shared" ca="1" si="4"/>
        <v>4CF64005</v>
      </c>
      <c r="H4" s="35" t="str">
        <f t="shared" ca="1" si="5"/>
        <v>0540F64C</v>
      </c>
    </row>
    <row r="5" spans="1:8" x14ac:dyDescent="0.35">
      <c r="A5" t="s">
        <v>138</v>
      </c>
      <c r="B5" t="str">
        <f t="shared" si="0"/>
        <v>FE9F6FAA</v>
      </c>
      <c r="C5">
        <f t="shared" si="1"/>
        <v>4271861674</v>
      </c>
      <c r="D5" t="str">
        <f ca="1">'rowround(4)'!B37</f>
        <v>3E2DBD6C</v>
      </c>
      <c r="E5">
        <f t="shared" ca="1" si="2"/>
        <v>1043185004</v>
      </c>
      <c r="F5">
        <f t="shared" ca="1" si="3"/>
        <v>1020079382</v>
      </c>
      <c r="G5" s="36" t="str">
        <f t="shared" ca="1" si="4"/>
        <v>3CCD2D16</v>
      </c>
      <c r="H5" s="35" t="str">
        <f t="shared" ca="1" si="5"/>
        <v>162DCD3C</v>
      </c>
    </row>
    <row r="6" spans="1:8" x14ac:dyDescent="0.35">
      <c r="A6" t="s">
        <v>139</v>
      </c>
      <c r="B6" t="str">
        <f t="shared" si="0"/>
        <v>0162D3C9</v>
      </c>
      <c r="C6">
        <f t="shared" si="1"/>
        <v>23253961</v>
      </c>
      <c r="D6" t="str">
        <f ca="1">'rowround(4)'!B38</f>
        <v>FD193358</v>
      </c>
      <c r="E6">
        <f t="shared" ca="1" si="2"/>
        <v>4246287192</v>
      </c>
      <c r="F6">
        <f t="shared" ca="1" si="3"/>
        <v>4269541153</v>
      </c>
      <c r="G6" s="36" t="str">
        <f t="shared" ca="1" si="4"/>
        <v>FE7C0721</v>
      </c>
      <c r="H6" s="35" t="str">
        <f t="shared" ca="1" si="5"/>
        <v>21077CFE</v>
      </c>
    </row>
    <row r="7" spans="1:8" x14ac:dyDescent="0.35">
      <c r="A7" t="s">
        <v>140</v>
      </c>
      <c r="B7" t="str">
        <f t="shared" si="0"/>
        <v>C655BB95</v>
      </c>
      <c r="C7">
        <f t="shared" si="1"/>
        <v>3327507349</v>
      </c>
      <c r="D7" t="str">
        <f ca="1">'rowround(4)'!B39</f>
        <v>1C09D1CA</v>
      </c>
      <c r="E7">
        <f t="shared" ca="1" si="2"/>
        <v>470405578</v>
      </c>
      <c r="F7">
        <f t="shared" ca="1" si="3"/>
        <v>3797912927</v>
      </c>
      <c r="G7" s="36" t="str">
        <f t="shared" ca="1" si="4"/>
        <v>E25F8D5F</v>
      </c>
      <c r="H7" s="35" t="str">
        <f t="shared" ca="1" si="5"/>
        <v>5F8D5FE2</v>
      </c>
    </row>
    <row r="8" spans="1:8" x14ac:dyDescent="0.35">
      <c r="A8" t="s">
        <v>141</v>
      </c>
      <c r="B8" t="str">
        <f t="shared" si="0"/>
        <v>DCA98772</v>
      </c>
      <c r="C8">
        <f t="shared" si="1"/>
        <v>3702097778</v>
      </c>
      <c r="D8" t="str">
        <f ca="1">'rowround(4)'!B40</f>
        <v>B26D1D3F</v>
      </c>
      <c r="E8">
        <f t="shared" ca="1" si="2"/>
        <v>2993495359</v>
      </c>
      <c r="F8">
        <f t="shared" ca="1" si="3"/>
        <v>2400625841</v>
      </c>
      <c r="G8" s="36" t="str">
        <f t="shared" ca="1" si="4"/>
        <v>8F16A4B1</v>
      </c>
      <c r="H8" s="35" t="str">
        <f t="shared" ca="1" si="5"/>
        <v>B1A4168F</v>
      </c>
    </row>
    <row r="9" spans="1:8" x14ac:dyDescent="0.35">
      <c r="A9" t="s">
        <v>142</v>
      </c>
      <c r="B9" t="str">
        <f t="shared" si="0"/>
        <v>997BAAD6</v>
      </c>
      <c r="C9">
        <f t="shared" si="1"/>
        <v>2575018710</v>
      </c>
      <c r="D9" t="str">
        <f ca="1">'rowround(4)'!B41</f>
        <v>1DFC8BBF</v>
      </c>
      <c r="E9">
        <f t="shared" ca="1" si="2"/>
        <v>503090111</v>
      </c>
      <c r="F9">
        <f t="shared" ca="1" si="3"/>
        <v>3078108821</v>
      </c>
      <c r="G9" s="36" t="str">
        <f t="shared" ca="1" si="4"/>
        <v>B7783695</v>
      </c>
      <c r="H9" s="35" t="str">
        <f t="shared" ca="1" si="5"/>
        <v>953678B7</v>
      </c>
    </row>
    <row r="10" spans="1:8" x14ac:dyDescent="0.35">
      <c r="A10" t="s">
        <v>143</v>
      </c>
      <c r="B10" t="str">
        <f t="shared" si="0"/>
        <v>394DEBD3</v>
      </c>
      <c r="C10">
        <f t="shared" si="1"/>
        <v>961407955</v>
      </c>
      <c r="D10" t="str">
        <f ca="1">'rowround(4)'!B42</f>
        <v>46EF4FAA</v>
      </c>
      <c r="E10">
        <f t="shared" ca="1" si="2"/>
        <v>1190088618</v>
      </c>
      <c r="F10">
        <f t="shared" ca="1" si="3"/>
        <v>2151496573</v>
      </c>
      <c r="G10" s="36" t="str">
        <f t="shared" ca="1" si="4"/>
        <v>803D3B7D</v>
      </c>
      <c r="H10" s="35" t="str">
        <f t="shared" ca="1" si="5"/>
        <v>7D3B3D80</v>
      </c>
    </row>
    <row r="11" spans="1:8" x14ac:dyDescent="0.35">
      <c r="A11" t="s">
        <v>144</v>
      </c>
      <c r="B11" t="str">
        <f t="shared" si="0"/>
        <v>4233832D</v>
      </c>
      <c r="C11">
        <f t="shared" si="1"/>
        <v>1110672173</v>
      </c>
      <c r="D11" t="str">
        <f ca="1">'rowround(4)'!B43</f>
        <v>69B0DD0E</v>
      </c>
      <c r="E11">
        <f t="shared" ca="1" si="2"/>
        <v>1773198606</v>
      </c>
      <c r="F11">
        <f t="shared" ca="1" si="3"/>
        <v>2883870779</v>
      </c>
      <c r="G11" s="36" t="str">
        <f t="shared" ca="1" si="4"/>
        <v>ABE4603B</v>
      </c>
      <c r="H11" s="35" t="str">
        <f t="shared" ca="1" si="5"/>
        <v>3B60E4AB</v>
      </c>
    </row>
    <row r="12" spans="1:8" x14ac:dyDescent="0.35">
      <c r="A12" t="s">
        <v>145</v>
      </c>
      <c r="B12" t="str">
        <f t="shared" si="0"/>
        <v>BC0C4226</v>
      </c>
      <c r="C12">
        <f t="shared" si="1"/>
        <v>3154919974</v>
      </c>
      <c r="D12" t="str">
        <f ca="1">'rowround(4)'!B44</f>
        <v>2989C76C</v>
      </c>
      <c r="E12">
        <f t="shared" ca="1" si="2"/>
        <v>696895340</v>
      </c>
      <c r="F12">
        <f t="shared" ca="1" si="3"/>
        <v>3851815314</v>
      </c>
      <c r="G12" s="36" t="str">
        <f t="shared" ca="1" si="4"/>
        <v>E5960992</v>
      </c>
      <c r="H12" s="35" t="str">
        <f t="shared" ca="1" si="5"/>
        <v>920996E5</v>
      </c>
    </row>
    <row r="13" spans="1:8" x14ac:dyDescent="0.35">
      <c r="A13" t="s">
        <v>146</v>
      </c>
      <c r="B13" t="str">
        <f t="shared" si="0"/>
        <v>A1C137F0</v>
      </c>
      <c r="C13">
        <f t="shared" si="1"/>
        <v>2713794544</v>
      </c>
      <c r="D13" t="str">
        <f ca="1">'rowround(4)'!B45</f>
        <v>149215AB</v>
      </c>
      <c r="E13">
        <f t="shared" ca="1" si="2"/>
        <v>345118123</v>
      </c>
      <c r="F13">
        <f t="shared" ca="1" si="3"/>
        <v>3058912667</v>
      </c>
      <c r="G13" s="36" t="str">
        <f t="shared" ca="1" si="4"/>
        <v>B6534D9B</v>
      </c>
      <c r="H13" s="35" t="str">
        <f t="shared" ca="1" si="5"/>
        <v>9B4D53B6</v>
      </c>
    </row>
    <row r="14" spans="1:8" x14ac:dyDescent="0.35">
      <c r="A14" t="s">
        <v>147</v>
      </c>
      <c r="B14" t="str">
        <f t="shared" si="0"/>
        <v>BDD0699B</v>
      </c>
      <c r="C14">
        <f t="shared" si="1"/>
        <v>3184552347</v>
      </c>
      <c r="D14" t="str">
        <f ca="1">'rowround(4)'!B46</f>
        <v>9A51C0C2</v>
      </c>
      <c r="E14">
        <f t="shared" ca="1" si="2"/>
        <v>2589049026</v>
      </c>
      <c r="F14">
        <f t="shared" ca="1" si="3"/>
        <v>1478634077</v>
      </c>
      <c r="G14" s="36" t="str">
        <f t="shared" ca="1" si="4"/>
        <v>58222A5D</v>
      </c>
      <c r="H14" s="35" t="str">
        <f t="shared" ca="1" si="5"/>
        <v>5D2A2258</v>
      </c>
    </row>
    <row r="15" spans="1:8" x14ac:dyDescent="0.35">
      <c r="A15" t="s">
        <v>148</v>
      </c>
      <c r="B15" t="str">
        <f t="shared" si="0"/>
        <v>8648C346</v>
      </c>
      <c r="C15">
        <f t="shared" si="1"/>
        <v>2252915526</v>
      </c>
      <c r="D15" t="str">
        <f ca="1">'rowround(4)'!B47</f>
        <v>6FA51231</v>
      </c>
      <c r="E15">
        <f t="shared" ca="1" si="2"/>
        <v>1873089073</v>
      </c>
      <c r="F15">
        <f t="shared" ca="1" si="3"/>
        <v>4126004599</v>
      </c>
      <c r="G15" s="36" t="str">
        <f t="shared" ca="1" si="4"/>
        <v>F5EDD577</v>
      </c>
      <c r="H15" s="35" t="str">
        <f t="shared" ca="1" si="5"/>
        <v>77D5EDF5</v>
      </c>
    </row>
    <row r="16" spans="1:8" x14ac:dyDescent="0.35">
      <c r="A16" t="s">
        <v>149</v>
      </c>
      <c r="B16" t="str">
        <f t="shared" si="0"/>
        <v>8100A353</v>
      </c>
      <c r="C16">
        <f t="shared" si="1"/>
        <v>2164302675</v>
      </c>
      <c r="D16" t="str">
        <f ca="1">'rowround(4)'!B48</f>
        <v>70B88931</v>
      </c>
      <c r="E16">
        <f t="shared" ca="1" si="2"/>
        <v>1891141937</v>
      </c>
      <c r="F16">
        <f t="shared" ca="1" si="3"/>
        <v>4055444612</v>
      </c>
      <c r="G16" s="36" t="str">
        <f t="shared" ca="1" si="4"/>
        <v>F1B92C84</v>
      </c>
      <c r="H16" s="35" t="str">
        <f t="shared" ca="1" si="5"/>
        <v>842CB9F1</v>
      </c>
    </row>
    <row r="17" spans="1:8" x14ac:dyDescent="0.35">
      <c r="A17" t="s">
        <v>150</v>
      </c>
      <c r="B17" t="str">
        <f t="shared" si="0"/>
        <v>08F1CE2D</v>
      </c>
      <c r="C17">
        <f t="shared" si="1"/>
        <v>150064685</v>
      </c>
      <c r="D17" t="str">
        <f ca="1">'rowround(4)'!B49</f>
        <v>1CF32121</v>
      </c>
      <c r="E17">
        <f t="shared" ca="1" si="2"/>
        <v>485695777</v>
      </c>
      <c r="F17">
        <f t="shared" ca="1" si="3"/>
        <v>635760462</v>
      </c>
      <c r="G17" s="36" t="str">
        <f t="shared" ca="1" si="4"/>
        <v>25E4EF4E</v>
      </c>
      <c r="H17" s="35" t="str">
        <f t="shared" ca="1" si="5"/>
        <v>4EEFE425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3185B-ED28-4E3A-9DD5-64D1BA14E1F0}">
  <dimension ref="A1:AV98"/>
  <sheetViews>
    <sheetView zoomScale="80" zoomScaleNormal="80" workbookViewId="0">
      <selection activeCell="A2" sqref="A2"/>
    </sheetView>
  </sheetViews>
  <sheetFormatPr defaultRowHeight="14.5" x14ac:dyDescent="0.35"/>
  <cols>
    <col min="1" max="1" width="12.26953125" customWidth="1"/>
    <col min="2" max="2" width="9.36328125" bestFit="1" customWidth="1"/>
    <col min="3" max="3" width="3.26953125" customWidth="1"/>
    <col min="4" max="4" width="3.6328125" customWidth="1"/>
    <col min="6" max="6" width="6.90625" customWidth="1"/>
    <col min="7" max="7" width="3.7265625" customWidth="1"/>
    <col min="8" max="39" width="3" customWidth="1"/>
    <col min="44" max="47" width="4.26953125" customWidth="1"/>
    <col min="48" max="48" width="13.90625" customWidth="1"/>
  </cols>
  <sheetData>
    <row r="1" spans="1:48" ht="15" thickBot="1" x14ac:dyDescent="0.4">
      <c r="A1" t="s">
        <v>126</v>
      </c>
    </row>
    <row r="2" spans="1:48" x14ac:dyDescent="0.35">
      <c r="A2">
        <f>front!C2</f>
        <v>3625211437</v>
      </c>
      <c r="B2" t="str">
        <f>DEC2HEX(A2,8)</f>
        <v>D814562D</v>
      </c>
      <c r="C2" t="s">
        <v>16</v>
      </c>
      <c r="E2" s="1" t="s">
        <v>32</v>
      </c>
      <c r="F2" s="8" t="s">
        <v>109</v>
      </c>
      <c r="G2" s="2"/>
      <c r="H2" s="3" t="str">
        <f>MID(HEX2BIN(MID($B18,1,1),4),1,1)</f>
        <v>1</v>
      </c>
      <c r="I2" s="3" t="str">
        <f>MID(HEX2BIN(MID($B18,1,1),4),2,1)</f>
        <v>0</v>
      </c>
      <c r="J2" s="3" t="str">
        <f>MID(HEX2BIN(MID($B18,1,1),4),3,1)</f>
        <v>0</v>
      </c>
      <c r="K2" s="3" t="str">
        <f>MID(HEX2BIN(MID($B18,1,1),4),4,1)</f>
        <v>1</v>
      </c>
      <c r="L2" s="4" t="str">
        <f>MID(HEX2BIN(MID($B18,2,1),4),1,1)</f>
        <v>0</v>
      </c>
      <c r="M2" s="4" t="str">
        <f>MID(HEX2BIN(MID($B18,2,1),4),2,1)</f>
        <v>1</v>
      </c>
      <c r="N2" s="4" t="str">
        <f>MID(HEX2BIN(MID($B18,2,1),4),3,1)</f>
        <v>0</v>
      </c>
      <c r="O2" s="4" t="str">
        <f>MID(HEX2BIN(MID($B18,2,1),4),4,1)</f>
        <v>1</v>
      </c>
      <c r="P2" s="5" t="str">
        <f>MID(HEX2BIN(MID($B18,3,1),4),1,1)</f>
        <v>1</v>
      </c>
      <c r="Q2" s="5" t="str">
        <f>MID(HEX2BIN(MID($B18,3,1),4),2,1)</f>
        <v>1</v>
      </c>
      <c r="R2" s="5" t="str">
        <f>MID(HEX2BIN(MID($B18,3,1),4),3,1)</f>
        <v>1</v>
      </c>
      <c r="S2" s="5" t="str">
        <f>MID(HEX2BIN(MID($B18,3,1),4),4,1)</f>
        <v>0</v>
      </c>
      <c r="T2" s="6" t="str">
        <f>MID(HEX2BIN(MID($B18,4,1),4),1,1)</f>
        <v>0</v>
      </c>
      <c r="U2" s="6" t="str">
        <f>MID(HEX2BIN(MID($B18,4,1),4),2,1)</f>
        <v>1</v>
      </c>
      <c r="V2" s="6" t="str">
        <f>MID(HEX2BIN(MID($B18,4,1),4),3,1)</f>
        <v>0</v>
      </c>
      <c r="W2" s="6" t="str">
        <f>MID(HEX2BIN(MID($B18,4,1),4),4,1)</f>
        <v>0</v>
      </c>
      <c r="X2" s="3" t="str">
        <f>MID(HEX2BIN(MID($B18,5,1),4),1,1)</f>
        <v>1</v>
      </c>
      <c r="Y2" s="3" t="str">
        <f>MID(HEX2BIN(MID($B18,5,1),4),2,1)</f>
        <v>0</v>
      </c>
      <c r="Z2" s="3" t="str">
        <f>MID(HEX2BIN(MID($B18,5,1),4),3,1)</f>
        <v>1</v>
      </c>
      <c r="AA2" s="3" t="str">
        <f>MID(HEX2BIN(MID($B18,5,1),4),4,1)</f>
        <v>1</v>
      </c>
      <c r="AB2" s="4" t="str">
        <f>MID(HEX2BIN(MID($B18,6,1),4),1,1)</f>
        <v>1</v>
      </c>
      <c r="AC2" s="4" t="str">
        <f>MID(HEX2BIN(MID($B18,6,1),4),2,1)</f>
        <v>1</v>
      </c>
      <c r="AD2" s="4" t="str">
        <f>MID(HEX2BIN(MID($B18,6,1),4),3,1)</f>
        <v>1</v>
      </c>
      <c r="AE2" s="4" t="str">
        <f>MID(HEX2BIN(MID($B18,6,1),4),4,1)</f>
        <v>1</v>
      </c>
      <c r="AF2" s="5" t="str">
        <f>MID(HEX2BIN(MID($B18,7,1),4),1,1)</f>
        <v>1</v>
      </c>
      <c r="AG2" s="5" t="str">
        <f>MID(HEX2BIN(MID($B18,7,1),4),2,1)</f>
        <v>1</v>
      </c>
      <c r="AH2" s="5" t="str">
        <f>MID(HEX2BIN(MID($B18,7,1),4),3,1)</f>
        <v>0</v>
      </c>
      <c r="AI2" s="5" t="str">
        <f>MID(HEX2BIN(MID($B18,7,1),4),4,1)</f>
        <v>0</v>
      </c>
      <c r="AJ2" s="6" t="str">
        <f>MID(HEX2BIN(MID($B18,8,1),4),1,1)</f>
        <v>1</v>
      </c>
      <c r="AK2" s="6" t="str">
        <f>MID(HEX2BIN(MID($B18,8,1),4),2,1)</f>
        <v>0</v>
      </c>
      <c r="AL2" s="6" t="str">
        <f>MID(HEX2BIN(MID($B18,8,1),4),3,1)</f>
        <v>0</v>
      </c>
      <c r="AM2" s="6" t="str">
        <f>MID(HEX2BIN(MID($B18,8,1),4),4,1)</f>
        <v>0</v>
      </c>
      <c r="AN2" s="7" t="str">
        <f t="shared" ref="AN2:AN5" si="0">_xlfn.CONCAT(H2,I2,J2,K2,L2,M2,N2,O2)</f>
        <v>10010101</v>
      </c>
      <c r="AO2" s="7" t="str">
        <f t="shared" ref="AO2:AO5" si="1">_xlfn.CONCAT(P2,Q2,R2,S2,T2,U2,V2,W2)</f>
        <v>11100100</v>
      </c>
      <c r="AP2" s="8" t="str">
        <f t="shared" ref="AP2:AP5" si="2">_xlfn.CONCAT(X2,Y2,Z2,AA2,AB2,AC2,AD2,AE2)</f>
        <v>10111111</v>
      </c>
      <c r="AQ2" s="8" t="str">
        <f t="shared" ref="AQ2:AQ5" si="3">_xlfn.CONCAT(AF2,AG2,AH2,AI2,AJ2,AK2,AL2,AM2)</f>
        <v>11001000</v>
      </c>
      <c r="AR2" s="8">
        <f t="shared" ref="AR2:AU5" si="4">BIN2DEC(AN2)</f>
        <v>149</v>
      </c>
      <c r="AS2" s="8">
        <f t="shared" si="4"/>
        <v>228</v>
      </c>
      <c r="AT2" s="8">
        <f t="shared" si="4"/>
        <v>191</v>
      </c>
      <c r="AU2" s="8">
        <f t="shared" si="4"/>
        <v>200</v>
      </c>
      <c r="AV2" s="9">
        <f t="shared" ref="AV2:AV5" si="5">(AR2*2^24)+(AS2*2^16)+(AT2*2^8)+AU2</f>
        <v>2514796488</v>
      </c>
    </row>
    <row r="3" spans="1:48" x14ac:dyDescent="0.35">
      <c r="A3">
        <f>front!C3</f>
        <v>3145145108</v>
      </c>
      <c r="B3" t="str">
        <f t="shared" ref="B3:B49" si="6">DEC2HEX(A3,8)</f>
        <v>BB771B14</v>
      </c>
      <c r="C3" t="s">
        <v>17</v>
      </c>
      <c r="E3" s="10"/>
      <c r="F3" s="24" t="s">
        <v>2</v>
      </c>
      <c r="G3" s="25">
        <v>7</v>
      </c>
      <c r="H3" s="19" t="str" cm="1">
        <f t="array" aca="1" ref="H3" ca="1">INDIRECT(ADDRESS((ROW(3:3)-1),IF(MOD(COLUMN(H:H)-7+$G3,32)=0,32,MOD(COLUMN(H:H)-7+$G3,32))+7))</f>
        <v>1</v>
      </c>
      <c r="I3" s="19" t="str" cm="1">
        <f t="array" aca="1" ref="I3" ca="1">INDIRECT(ADDRESS((ROW(3:3)-1),IF(MOD(COLUMN(I:I)-7+$G3,32)=0,32,MOD(COLUMN(I:I)-7+$G3,32))+7))</f>
        <v>1</v>
      </c>
      <c r="J3" s="19" t="str" cm="1">
        <f t="array" aca="1" ref="J3" ca="1">INDIRECT(ADDRESS((ROW(3:3)-1),IF(MOD(COLUMN(J:J)-7+$G3,32)=0,32,MOD(COLUMN(J:J)-7+$G3,32))+7))</f>
        <v>1</v>
      </c>
      <c r="K3" s="19" t="str" cm="1">
        <f t="array" aca="1" ref="K3" ca="1">INDIRECT(ADDRESS((ROW(3:3)-1),IF(MOD(COLUMN(K:K)-7+$G3,32)=0,32,MOD(COLUMN(K:K)-7+$G3,32))+7))</f>
        <v>1</v>
      </c>
      <c r="L3" s="20" t="str" cm="1">
        <f t="array" aca="1" ref="L3" ca="1">INDIRECT(ADDRESS((ROW(3:3)-1),IF(MOD(COLUMN(L:L)-7+$G3,32)=0,32,MOD(COLUMN(L:L)-7+$G3,32))+7))</f>
        <v>0</v>
      </c>
      <c r="M3" s="20" t="str" cm="1">
        <f t="array" aca="1" ref="M3" ca="1">INDIRECT(ADDRESS((ROW(3:3)-1),IF(MOD(COLUMN(M:M)-7+$G3,32)=0,32,MOD(COLUMN(M:M)-7+$G3,32))+7))</f>
        <v>0</v>
      </c>
      <c r="N3" s="20" t="str" cm="1">
        <f t="array" aca="1" ref="N3" ca="1">INDIRECT(ADDRESS((ROW(3:3)-1),IF(MOD(COLUMN(N:N)-7+$G3,32)=0,32,MOD(COLUMN(N:N)-7+$G3,32))+7))</f>
        <v>1</v>
      </c>
      <c r="O3" s="20" t="str" cm="1">
        <f t="array" aca="1" ref="O3" ca="1">INDIRECT(ADDRESS((ROW(3:3)-1),IF(MOD(COLUMN(O:O)-7+$G3,32)=0,32,MOD(COLUMN(O:O)-7+$G3,32))+7))</f>
        <v>0</v>
      </c>
      <c r="P3" s="21" t="str" cm="1">
        <f t="array" aca="1" ref="P3" ca="1">INDIRECT(ADDRESS((ROW(3:3)-1),IF(MOD(COLUMN(P:P)-7+$G3,32)=0,32,MOD(COLUMN(P:P)-7+$G3,32))+7))</f>
        <v>0</v>
      </c>
      <c r="Q3" s="21" t="str" cm="1">
        <f t="array" aca="1" ref="Q3" ca="1">INDIRECT(ADDRESS((ROW(3:3)-1),IF(MOD(COLUMN(Q:Q)-7+$G3,32)=0,32,MOD(COLUMN(Q:Q)-7+$G3,32))+7))</f>
        <v>1</v>
      </c>
      <c r="R3" s="21" t="str" cm="1">
        <f t="array" aca="1" ref="R3" ca="1">INDIRECT(ADDRESS((ROW(3:3)-1),IF(MOD(COLUMN(R:R)-7+$G3,32)=0,32,MOD(COLUMN(R:R)-7+$G3,32))+7))</f>
        <v>0</v>
      </c>
      <c r="S3" s="21" t="str" cm="1">
        <f t="array" aca="1" ref="S3" ca="1">INDIRECT(ADDRESS((ROW(3:3)-1),IF(MOD(COLUMN(S:S)-7+$G3,32)=0,32,MOD(COLUMN(S:S)-7+$G3,32))+7))</f>
        <v>1</v>
      </c>
      <c r="T3" s="22" t="str" cm="1">
        <f t="array" aca="1" ref="T3" ca="1">INDIRECT(ADDRESS((ROW(3:3)-1),IF(MOD(COLUMN(T:T)-7+$G3,32)=0,32,MOD(COLUMN(T:T)-7+$G3,32))+7))</f>
        <v>1</v>
      </c>
      <c r="U3" s="22" t="str" cm="1">
        <f t="array" aca="1" ref="U3" ca="1">INDIRECT(ADDRESS((ROW(3:3)-1),IF(MOD(COLUMN(U:U)-7+$G3,32)=0,32,MOD(COLUMN(U:U)-7+$G3,32))+7))</f>
        <v>1</v>
      </c>
      <c r="V3" s="22" t="str" cm="1">
        <f t="array" aca="1" ref="V3" ca="1">INDIRECT(ADDRESS((ROW(3:3)-1),IF(MOD(COLUMN(V:V)-7+$G3,32)=0,32,MOD(COLUMN(V:V)-7+$G3,32))+7))</f>
        <v>1</v>
      </c>
      <c r="W3" s="22" t="str" cm="1">
        <f t="array" aca="1" ref="W3" ca="1">INDIRECT(ADDRESS((ROW(3:3)-1),IF(MOD(COLUMN(W:W)-7+$G3,32)=0,32,MOD(COLUMN(W:W)-7+$G3,32))+7))</f>
        <v>1</v>
      </c>
      <c r="X3" s="19" t="str" cm="1">
        <f t="array" aca="1" ref="X3" ca="1">INDIRECT(ADDRESS((ROW(3:3)-1),IF(MOD(COLUMN(X:X)-7+$G3,32)=0,32,MOD(COLUMN(X:X)-7+$G3,32))+7))</f>
        <v>1</v>
      </c>
      <c r="Y3" s="19" t="str" cm="1">
        <f t="array" aca="1" ref="Y3" ca="1">INDIRECT(ADDRESS((ROW(3:3)-1),IF(MOD(COLUMN(Y:Y)-7+$G3,32)=0,32,MOD(COLUMN(Y:Y)-7+$G3,32))+7))</f>
        <v>1</v>
      </c>
      <c r="Z3" s="19" t="str" cm="1">
        <f t="array" aca="1" ref="Z3" ca="1">INDIRECT(ADDRESS((ROW(3:3)-1),IF(MOD(COLUMN(Z:Z)-7+$G3,32)=0,32,MOD(COLUMN(Z:Z)-7+$G3,32))+7))</f>
        <v>1</v>
      </c>
      <c r="AA3" s="19" t="str" cm="1">
        <f t="array" aca="1" ref="AA3" ca="1">INDIRECT(ADDRESS((ROW(3:3)-1),IF(MOD(COLUMN(AA:AA)-7+$G3,32)=0,32,MOD(COLUMN(AA:AA)-7+$G3,32))+7))</f>
        <v>0</v>
      </c>
      <c r="AB3" s="20" t="str" cm="1">
        <f t="array" aca="1" ref="AB3" ca="1">INDIRECT(ADDRESS((ROW(3:3)-1),IF(MOD(COLUMN(AB:AB)-7+$G3,32)=0,32,MOD(COLUMN(AB:AB)-7+$G3,32))+7))</f>
        <v>0</v>
      </c>
      <c r="AC3" s="20" t="str" cm="1">
        <f t="array" aca="1" ref="AC3" ca="1">INDIRECT(ADDRESS((ROW(3:3)-1),IF(MOD(COLUMN(AC:AC)-7+$G3,32)=0,32,MOD(COLUMN(AC:AC)-7+$G3,32))+7))</f>
        <v>1</v>
      </c>
      <c r="AD3" s="20" t="str" cm="1">
        <f t="array" aca="1" ref="AD3" ca="1">INDIRECT(ADDRESS((ROW(3:3)-1),IF(MOD(COLUMN(AD:AD)-7+$G3,32)=0,32,MOD(COLUMN(AD:AD)-7+$G3,32))+7))</f>
        <v>0</v>
      </c>
      <c r="AE3" s="20" t="str" cm="1">
        <f t="array" aca="1" ref="AE3" ca="1">INDIRECT(ADDRESS((ROW(3:3)-1),IF(MOD(COLUMN(AE:AE)-7+$G3,32)=0,32,MOD(COLUMN(AE:AE)-7+$G3,32))+7))</f>
        <v>0</v>
      </c>
      <c r="AF3" s="21" t="str" cm="1">
        <f t="array" aca="1" ref="AF3" ca="1">INDIRECT(ADDRESS((ROW(3:3)-1),IF(MOD(COLUMN(AF:AF)-7+$G3,32)=0,32,MOD(COLUMN(AF:AF)-7+$G3,32))+7))</f>
        <v>0</v>
      </c>
      <c r="AG3" s="21" t="str" cm="1">
        <f t="array" aca="1" ref="AG3" ca="1">INDIRECT(ADDRESS((ROW(3:3)-1),IF(MOD(COLUMN(AG:AG)-7+$G3,32)=0,32,MOD(COLUMN(AG:AG)-7+$G3,32))+7))</f>
        <v>1</v>
      </c>
      <c r="AH3" s="21" t="str" cm="1">
        <f t="array" aca="1" ref="AH3" ca="1">INDIRECT(ADDRESS((ROW(3:3)-1),IF(MOD(COLUMN(AH:AH)-7+$G3,32)=0,32,MOD(COLUMN(AH:AH)-7+$G3,32))+7))</f>
        <v>0</v>
      </c>
      <c r="AI3" s="21" t="str" cm="1">
        <f t="array" aca="1" ref="AI3" ca="1">INDIRECT(ADDRESS((ROW(3:3)-1),IF(MOD(COLUMN(AI:AI)-7+$G3,32)=0,32,MOD(COLUMN(AI:AI)-7+$G3,32))+7))</f>
        <v>0</v>
      </c>
      <c r="AJ3" s="22" t="str" cm="1">
        <f t="array" aca="1" ref="AJ3" ca="1">INDIRECT(ADDRESS((ROW(3:3)-1),IF(MOD(COLUMN(AJ:AJ)-7+$G3,32)=0,32,MOD(COLUMN(AJ:AJ)-7+$G3,32))+7))</f>
        <v>1</v>
      </c>
      <c r="AK3" s="22" t="str" cm="1">
        <f t="array" aca="1" ref="AK3" ca="1">INDIRECT(ADDRESS((ROW(3:3)-1),IF(MOD(COLUMN(AK:AK)-7+$G3,32)=0,32,MOD(COLUMN(AK:AK)-7+$G3,32))+7))</f>
        <v>0</v>
      </c>
      <c r="AL3" s="22" t="str" cm="1">
        <f t="array" aca="1" ref="AL3" ca="1">INDIRECT(ADDRESS((ROW(3:3)-1),IF(MOD(COLUMN(AL:AL)-7+$G3,32)=0,32,MOD(COLUMN(AL:AL)-7+$G3,32))+7))</f>
        <v>1</v>
      </c>
      <c r="AM3" s="22" t="str" cm="1">
        <f t="array" aca="1" ref="AM3" ca="1">INDIRECT(ADDRESS((ROW(3:3)-1),IF(MOD(COLUMN(AM:AM)-7+$G3,32)=0,32,MOD(COLUMN(AM:AM)-7+$G3,32))+7))</f>
        <v>0</v>
      </c>
      <c r="AN3" s="26" t="str">
        <f t="shared" ca="1" si="0"/>
        <v>11110010</v>
      </c>
      <c r="AO3" s="26" t="str">
        <f t="shared" ca="1" si="1"/>
        <v>01011111</v>
      </c>
      <c r="AP3" s="24" t="str">
        <f t="shared" ca="1" si="2"/>
        <v>11100100</v>
      </c>
      <c r="AQ3" s="24" t="str">
        <f t="shared" ca="1" si="3"/>
        <v>01001010</v>
      </c>
      <c r="AR3" s="24">
        <f t="shared" ca="1" si="4"/>
        <v>242</v>
      </c>
      <c r="AS3" s="24">
        <f t="shared" ca="1" si="4"/>
        <v>95</v>
      </c>
      <c r="AT3" s="24">
        <f t="shared" ca="1" si="4"/>
        <v>228</v>
      </c>
      <c r="AU3" s="24">
        <f t="shared" ca="1" si="4"/>
        <v>74</v>
      </c>
      <c r="AV3" s="11">
        <f t="shared" ca="1" si="5"/>
        <v>4066370634</v>
      </c>
    </row>
    <row r="4" spans="1:48" x14ac:dyDescent="0.35">
      <c r="A4">
        <f>front!C4</f>
        <v>2256512087</v>
      </c>
      <c r="B4" t="str">
        <f t="shared" si="6"/>
        <v>867FA457</v>
      </c>
      <c r="C4" t="s">
        <v>18</v>
      </c>
      <c r="E4" s="10"/>
      <c r="F4" s="24" t="s">
        <v>81</v>
      </c>
      <c r="G4" s="24"/>
      <c r="H4" s="19" t="str">
        <f>MID(HEX2BIN(MID($B6,1,1),4),1,1)</f>
        <v>0</v>
      </c>
      <c r="I4" s="19" t="str">
        <f>MID(HEX2BIN(MID($B6,1,1),4),2,1)</f>
        <v>0</v>
      </c>
      <c r="J4" s="19" t="str">
        <f>MID(HEX2BIN(MID($B6,1,1),4),3,1)</f>
        <v>0</v>
      </c>
      <c r="K4" s="19" t="str">
        <f>MID(HEX2BIN(MID($B6,1,1),4),4,1)</f>
        <v>0</v>
      </c>
      <c r="L4" s="20" t="str">
        <f>MID(HEX2BIN(MID($B6,2,1),4),1,1)</f>
        <v>0</v>
      </c>
      <c r="M4" s="20" t="str">
        <f>MID(HEX2BIN(MID($B6,2,1),4),2,1)</f>
        <v>0</v>
      </c>
      <c r="N4" s="20" t="str">
        <f>MID(HEX2BIN(MID($B6,2,1),4),3,1)</f>
        <v>0</v>
      </c>
      <c r="O4" s="20" t="str">
        <f>MID(HEX2BIN(MID($B6,2,1),4),4,1)</f>
        <v>1</v>
      </c>
      <c r="P4" s="21" t="str">
        <f>MID(HEX2BIN(MID($B6,3,1),4),1,1)</f>
        <v>0</v>
      </c>
      <c r="Q4" s="21" t="str">
        <f>MID(HEX2BIN(MID($B6,3,1),4),2,1)</f>
        <v>1</v>
      </c>
      <c r="R4" s="21" t="str">
        <f>MID(HEX2BIN(MID($B6,3,1),4),3,1)</f>
        <v>1</v>
      </c>
      <c r="S4" s="21" t="str">
        <f>MID(HEX2BIN(MID($B6,3,1),4),4,1)</f>
        <v>0</v>
      </c>
      <c r="T4" s="22" t="str">
        <f>MID(HEX2BIN(MID($B6,4,1),4),1,1)</f>
        <v>0</v>
      </c>
      <c r="U4" s="22" t="str">
        <f>MID(HEX2BIN(MID($B6,4,1),4),2,1)</f>
        <v>0</v>
      </c>
      <c r="V4" s="22" t="str">
        <f>MID(HEX2BIN(MID($B6,4,1),4),3,1)</f>
        <v>1</v>
      </c>
      <c r="W4" s="22" t="str">
        <f>MID(HEX2BIN(MID($B6,4,1),4),4,1)</f>
        <v>0</v>
      </c>
      <c r="X4" s="19" t="str">
        <f>MID(HEX2BIN(MID($B6,5,1),4),1,1)</f>
        <v>1</v>
      </c>
      <c r="Y4" s="19" t="str">
        <f>MID(HEX2BIN(MID($B6,5,1),4),2,1)</f>
        <v>1</v>
      </c>
      <c r="Z4" s="19" t="str">
        <f>MID(HEX2BIN(MID($B6,5,1),4),3,1)</f>
        <v>0</v>
      </c>
      <c r="AA4" s="19" t="str">
        <f>MID(HEX2BIN(MID($B6,5,1),4),4,1)</f>
        <v>1</v>
      </c>
      <c r="AB4" s="20" t="str">
        <f>MID(HEX2BIN(MID($B6,6,1),4),1,1)</f>
        <v>0</v>
      </c>
      <c r="AC4" s="20" t="str">
        <f>MID(HEX2BIN(MID($B6,6,1),4),2,1)</f>
        <v>0</v>
      </c>
      <c r="AD4" s="20" t="str">
        <f>MID(HEX2BIN(MID($B6,6,1),4),3,1)</f>
        <v>1</v>
      </c>
      <c r="AE4" s="20" t="str">
        <f>MID(HEX2BIN(MID($B6,6,1),4),4,1)</f>
        <v>1</v>
      </c>
      <c r="AF4" s="21" t="str">
        <f>MID(HEX2BIN(MID($B6,7,1),4),1,1)</f>
        <v>1</v>
      </c>
      <c r="AG4" s="21" t="str">
        <f>MID(HEX2BIN(MID($B6,7,1),4),2,1)</f>
        <v>1</v>
      </c>
      <c r="AH4" s="21" t="str">
        <f>MID(HEX2BIN(MID($B6,7,1),4),3,1)</f>
        <v>0</v>
      </c>
      <c r="AI4" s="21" t="str">
        <f>MID(HEX2BIN(MID($B6,7,1),4),4,1)</f>
        <v>0</v>
      </c>
      <c r="AJ4" s="22" t="str">
        <f>MID(HEX2BIN(MID($B6,8,1),4),1,1)</f>
        <v>1</v>
      </c>
      <c r="AK4" s="22" t="str">
        <f>MID(HEX2BIN(MID($B6,8,1),4),2,1)</f>
        <v>0</v>
      </c>
      <c r="AL4" s="22" t="str">
        <f>MID(HEX2BIN(MID($B6,8,1),4),3,1)</f>
        <v>0</v>
      </c>
      <c r="AM4" s="22" t="str">
        <f>MID(HEX2BIN(MID($B6,8,1),4),4,1)</f>
        <v>1</v>
      </c>
      <c r="AN4" s="26" t="str">
        <f t="shared" si="0"/>
        <v>00000001</v>
      </c>
      <c r="AO4" s="26" t="str">
        <f t="shared" si="1"/>
        <v>01100010</v>
      </c>
      <c r="AP4" s="24" t="str">
        <f t="shared" si="2"/>
        <v>11010011</v>
      </c>
      <c r="AQ4" s="24" t="str">
        <f t="shared" si="3"/>
        <v>11001001</v>
      </c>
      <c r="AR4" s="24">
        <f t="shared" si="4"/>
        <v>1</v>
      </c>
      <c r="AS4" s="24">
        <f t="shared" si="4"/>
        <v>98</v>
      </c>
      <c r="AT4" s="24">
        <f t="shared" si="4"/>
        <v>211</v>
      </c>
      <c r="AU4" s="24">
        <f t="shared" si="4"/>
        <v>201</v>
      </c>
      <c r="AV4" s="11">
        <f t="shared" si="5"/>
        <v>23253961</v>
      </c>
    </row>
    <row r="5" spans="1:48" ht="15" thickBot="1" x14ac:dyDescent="0.4">
      <c r="A5">
        <f>front!C5</f>
        <v>4271861674</v>
      </c>
      <c r="B5" t="str">
        <f t="shared" si="6"/>
        <v>FE9F6FAA</v>
      </c>
      <c r="C5" t="s">
        <v>19</v>
      </c>
      <c r="E5" s="23" t="s">
        <v>48</v>
      </c>
      <c r="F5" s="12" t="s">
        <v>0</v>
      </c>
      <c r="G5" s="12"/>
      <c r="H5" s="13">
        <f ca="1">_xlfn.BITXOR(H3,H4)</f>
        <v>1</v>
      </c>
      <c r="I5" s="13">
        <f t="shared" ref="I5:AM5" ca="1" si="7">_xlfn.BITXOR(I3,I4)</f>
        <v>1</v>
      </c>
      <c r="J5" s="13">
        <f t="shared" ca="1" si="7"/>
        <v>1</v>
      </c>
      <c r="K5" s="13">
        <f t="shared" ca="1" si="7"/>
        <v>1</v>
      </c>
      <c r="L5" s="14">
        <f t="shared" ca="1" si="7"/>
        <v>0</v>
      </c>
      <c r="M5" s="14">
        <f t="shared" ca="1" si="7"/>
        <v>0</v>
      </c>
      <c r="N5" s="14">
        <f t="shared" ca="1" si="7"/>
        <v>1</v>
      </c>
      <c r="O5" s="14">
        <f t="shared" ca="1" si="7"/>
        <v>1</v>
      </c>
      <c r="P5" s="15">
        <f t="shared" ca="1" si="7"/>
        <v>0</v>
      </c>
      <c r="Q5" s="15">
        <f t="shared" ca="1" si="7"/>
        <v>0</v>
      </c>
      <c r="R5" s="15">
        <f t="shared" ca="1" si="7"/>
        <v>1</v>
      </c>
      <c r="S5" s="15">
        <f t="shared" ca="1" si="7"/>
        <v>1</v>
      </c>
      <c r="T5" s="16">
        <f t="shared" ca="1" si="7"/>
        <v>1</v>
      </c>
      <c r="U5" s="16">
        <f t="shared" ca="1" si="7"/>
        <v>1</v>
      </c>
      <c r="V5" s="16">
        <f t="shared" ca="1" si="7"/>
        <v>0</v>
      </c>
      <c r="W5" s="16">
        <f t="shared" ca="1" si="7"/>
        <v>1</v>
      </c>
      <c r="X5" s="13">
        <f t="shared" ca="1" si="7"/>
        <v>0</v>
      </c>
      <c r="Y5" s="13">
        <f t="shared" ca="1" si="7"/>
        <v>0</v>
      </c>
      <c r="Z5" s="13">
        <f t="shared" ca="1" si="7"/>
        <v>1</v>
      </c>
      <c r="AA5" s="13">
        <f t="shared" ca="1" si="7"/>
        <v>1</v>
      </c>
      <c r="AB5" s="14">
        <f t="shared" ca="1" si="7"/>
        <v>0</v>
      </c>
      <c r="AC5" s="14">
        <f t="shared" ca="1" si="7"/>
        <v>1</v>
      </c>
      <c r="AD5" s="14">
        <f t="shared" ca="1" si="7"/>
        <v>1</v>
      </c>
      <c r="AE5" s="14">
        <f t="shared" ca="1" si="7"/>
        <v>1</v>
      </c>
      <c r="AF5" s="15">
        <f t="shared" ca="1" si="7"/>
        <v>1</v>
      </c>
      <c r="AG5" s="15">
        <f t="shared" ca="1" si="7"/>
        <v>0</v>
      </c>
      <c r="AH5" s="15">
        <f t="shared" ca="1" si="7"/>
        <v>0</v>
      </c>
      <c r="AI5" s="15">
        <f t="shared" ca="1" si="7"/>
        <v>0</v>
      </c>
      <c r="AJ5" s="16">
        <f t="shared" ca="1" si="7"/>
        <v>0</v>
      </c>
      <c r="AK5" s="16">
        <f t="shared" ca="1" si="7"/>
        <v>0</v>
      </c>
      <c r="AL5" s="16">
        <f t="shared" ca="1" si="7"/>
        <v>1</v>
      </c>
      <c r="AM5" s="16">
        <f t="shared" ca="1" si="7"/>
        <v>1</v>
      </c>
      <c r="AN5" s="17" t="str">
        <f t="shared" ca="1" si="0"/>
        <v>11110011</v>
      </c>
      <c r="AO5" s="17" t="str">
        <f t="shared" ca="1" si="1"/>
        <v>00111101</v>
      </c>
      <c r="AP5" s="12" t="str">
        <f t="shared" ca="1" si="2"/>
        <v>00110111</v>
      </c>
      <c r="AQ5" s="12" t="str">
        <f t="shared" ca="1" si="3"/>
        <v>10000011</v>
      </c>
      <c r="AR5" s="12">
        <f t="shared" ca="1" si="4"/>
        <v>243</v>
      </c>
      <c r="AS5" s="12">
        <f t="shared" ca="1" si="4"/>
        <v>61</v>
      </c>
      <c r="AT5" s="12">
        <f t="shared" ca="1" si="4"/>
        <v>55</v>
      </c>
      <c r="AU5" s="12">
        <f t="shared" ca="1" si="4"/>
        <v>131</v>
      </c>
      <c r="AV5" s="18">
        <f t="shared" ca="1" si="5"/>
        <v>4080875395</v>
      </c>
    </row>
    <row r="6" spans="1:48" ht="15" thickBot="1" x14ac:dyDescent="0.4">
      <c r="A6">
        <f>front!C6</f>
        <v>23253961</v>
      </c>
      <c r="B6" t="str">
        <f t="shared" si="6"/>
        <v>0162D3C9</v>
      </c>
      <c r="C6" t="s">
        <v>20</v>
      </c>
    </row>
    <row r="7" spans="1:48" x14ac:dyDescent="0.35">
      <c r="A7">
        <f>front!C7</f>
        <v>3327507349</v>
      </c>
      <c r="B7" t="str">
        <f t="shared" si="6"/>
        <v>C655BB95</v>
      </c>
      <c r="C7" t="s">
        <v>21</v>
      </c>
      <c r="E7" s="1" t="s">
        <v>33</v>
      </c>
      <c r="F7" s="8" t="s">
        <v>110</v>
      </c>
      <c r="G7" s="2"/>
      <c r="H7" s="3" t="str">
        <f ca="1">MID(HEX2BIN(MID($B19,1,1),4),1,1)</f>
        <v>1</v>
      </c>
      <c r="I7" s="3" t="str">
        <f ca="1">MID(HEX2BIN(MID($B19,1,1),4),2,1)</f>
        <v>1</v>
      </c>
      <c r="J7" s="3" t="str">
        <f ca="1">MID(HEX2BIN(MID($B19,1,1),4),3,1)</f>
        <v>0</v>
      </c>
      <c r="K7" s="3" t="str">
        <f ca="1">MID(HEX2BIN(MID($B19,1,1),4),4,1)</f>
        <v>0</v>
      </c>
      <c r="L7" s="4" t="str">
        <f ca="1">MID(HEX2BIN(MID($B19,2,1),4),1,1)</f>
        <v>1</v>
      </c>
      <c r="M7" s="4" t="str">
        <f ca="1">MID(HEX2BIN(MID($B19,2,1),4),2,1)</f>
        <v>0</v>
      </c>
      <c r="N7" s="4" t="str">
        <f ca="1">MID(HEX2BIN(MID($B19,2,1),4),3,1)</f>
        <v>1</v>
      </c>
      <c r="O7" s="4" t="str">
        <f ca="1">MID(HEX2BIN(MID($B19,2,1),4),4,1)</f>
        <v>1</v>
      </c>
      <c r="P7" s="5" t="str">
        <f ca="1">MID(HEX2BIN(MID($B19,3,1),4),1,1)</f>
        <v>0</v>
      </c>
      <c r="Q7" s="5" t="str">
        <f ca="1">MID(HEX2BIN(MID($B19,3,1),4),2,1)</f>
        <v>1</v>
      </c>
      <c r="R7" s="5" t="str">
        <f ca="1">MID(HEX2BIN(MID($B19,3,1),4),3,1)</f>
        <v>0</v>
      </c>
      <c r="S7" s="5" t="str">
        <f ca="1">MID(HEX2BIN(MID($B19,3,1),4),4,1)</f>
        <v>1</v>
      </c>
      <c r="T7" s="6" t="str">
        <f ca="1">MID(HEX2BIN(MID($B19,4,1),4),1,1)</f>
        <v>0</v>
      </c>
      <c r="U7" s="6" t="str">
        <f ca="1">MID(HEX2BIN(MID($B19,4,1),4),2,1)</f>
        <v>0</v>
      </c>
      <c r="V7" s="6" t="str">
        <f ca="1">MID(HEX2BIN(MID($B19,4,1),4),3,1)</f>
        <v>0</v>
      </c>
      <c r="W7" s="6" t="str">
        <f ca="1">MID(HEX2BIN(MID($B19,4,1),4),4,1)</f>
        <v>1</v>
      </c>
      <c r="X7" s="3" t="str">
        <f ca="1">MID(HEX2BIN(MID($B19,5,1),4),1,1)</f>
        <v>1</v>
      </c>
      <c r="Y7" s="3" t="str">
        <f ca="1">MID(HEX2BIN(MID($B19,5,1),4),2,1)</f>
        <v>0</v>
      </c>
      <c r="Z7" s="3" t="str">
        <f ca="1">MID(HEX2BIN(MID($B19,5,1),4),3,1)</f>
        <v>0</v>
      </c>
      <c r="AA7" s="3" t="str">
        <f ca="1">MID(HEX2BIN(MID($B19,5,1),4),4,1)</f>
        <v>0</v>
      </c>
      <c r="AB7" s="4" t="str">
        <f ca="1">MID(HEX2BIN(MID($B19,6,1),4),1,1)</f>
        <v>1</v>
      </c>
      <c r="AC7" s="4" t="str">
        <f ca="1">MID(HEX2BIN(MID($B19,6,1),4),2,1)</f>
        <v>1</v>
      </c>
      <c r="AD7" s="4" t="str">
        <f ca="1">MID(HEX2BIN(MID($B19,6,1),4),3,1)</f>
        <v>0</v>
      </c>
      <c r="AE7" s="4" t="str">
        <f ca="1">MID(HEX2BIN(MID($B19,6,1),4),4,1)</f>
        <v>1</v>
      </c>
      <c r="AF7" s="5" t="str">
        <f ca="1">MID(HEX2BIN(MID($B19,7,1),4),1,1)</f>
        <v>1</v>
      </c>
      <c r="AG7" s="5" t="str">
        <f ca="1">MID(HEX2BIN(MID($B19,7,1),4),2,1)</f>
        <v>0</v>
      </c>
      <c r="AH7" s="5" t="str">
        <f ca="1">MID(HEX2BIN(MID($B19,7,1),4),3,1)</f>
        <v>1</v>
      </c>
      <c r="AI7" s="5" t="str">
        <f ca="1">MID(HEX2BIN(MID($B19,7,1),4),4,1)</f>
        <v>1</v>
      </c>
      <c r="AJ7" s="6" t="str">
        <f ca="1">MID(HEX2BIN(MID($B19,8,1),4),1,1)</f>
        <v>0</v>
      </c>
      <c r="AK7" s="6" t="str">
        <f ca="1">MID(HEX2BIN(MID($B19,8,1),4),2,1)</f>
        <v>0</v>
      </c>
      <c r="AL7" s="6" t="str">
        <f ca="1">MID(HEX2BIN(MID($B19,8,1),4),3,1)</f>
        <v>0</v>
      </c>
      <c r="AM7" s="6" t="str">
        <f ca="1">MID(HEX2BIN(MID($B19,8,1),4),4,1)</f>
        <v>0</v>
      </c>
      <c r="AN7" s="7" t="str">
        <f t="shared" ref="AN7:AN10" ca="1" si="8">_xlfn.CONCAT(H7,I7,J7,K7,L7,M7,N7,O7)</f>
        <v>11001011</v>
      </c>
      <c r="AO7" s="7" t="str">
        <f t="shared" ref="AO7:AO10" ca="1" si="9">_xlfn.CONCAT(P7,Q7,R7,S7,T7,U7,V7,W7)</f>
        <v>01010001</v>
      </c>
      <c r="AP7" s="8" t="str">
        <f t="shared" ref="AP7:AP10" ca="1" si="10">_xlfn.CONCAT(X7,Y7,Z7,AA7,AB7,AC7,AD7,AE7)</f>
        <v>10001101</v>
      </c>
      <c r="AQ7" s="8" t="str">
        <f t="shared" ref="AQ7:AQ10" ca="1" si="11">_xlfn.CONCAT(AF7,AG7,AH7,AI7,AJ7,AK7,AL7,AM7)</f>
        <v>10110000</v>
      </c>
      <c r="AR7" s="8">
        <f t="shared" ref="AR7:AU10" ca="1" si="12">BIN2DEC(AN7)</f>
        <v>203</v>
      </c>
      <c r="AS7" s="8">
        <f t="shared" ca="1" si="12"/>
        <v>81</v>
      </c>
      <c r="AT7" s="8">
        <f t="shared" ca="1" si="12"/>
        <v>141</v>
      </c>
      <c r="AU7" s="8">
        <f t="shared" ca="1" si="12"/>
        <v>176</v>
      </c>
      <c r="AV7" s="9">
        <f t="shared" ref="AV7:AV10" ca="1" si="13">(AR7*2^24)+(AS7*2^16)+(AT7*2^8)+AU7</f>
        <v>3411119536</v>
      </c>
    </row>
    <row r="8" spans="1:48" x14ac:dyDescent="0.35">
      <c r="A8">
        <f>front!C8</f>
        <v>3702097778</v>
      </c>
      <c r="B8" t="str">
        <f t="shared" si="6"/>
        <v>DCA98772</v>
      </c>
      <c r="C8" t="s">
        <v>22</v>
      </c>
      <c r="E8" s="10"/>
      <c r="F8" s="24" t="s">
        <v>2</v>
      </c>
      <c r="G8" s="25">
        <v>9</v>
      </c>
      <c r="H8" s="19" t="str" cm="1">
        <f t="array" aca="1" ref="H8" ca="1">INDIRECT(ADDRESS((ROW(8:8)-1),IF(MOD(COLUMN(H:H)-7+$G8,32)=0,32,MOD(COLUMN(H:H)-7+$G8,32))+7))</f>
        <v>1</v>
      </c>
      <c r="I8" s="19" t="str" cm="1">
        <f t="array" aca="1" ref="I8" ca="1">INDIRECT(ADDRESS((ROW(8:8)-1),IF(MOD(COLUMN(I:I)-7+$G8,32)=0,32,MOD(COLUMN(I:I)-7+$G8,32))+7))</f>
        <v>0</v>
      </c>
      <c r="J8" s="19" t="str" cm="1">
        <f t="array" aca="1" ref="J8" ca="1">INDIRECT(ADDRESS((ROW(8:8)-1),IF(MOD(COLUMN(J:J)-7+$G8,32)=0,32,MOD(COLUMN(J:J)-7+$G8,32))+7))</f>
        <v>1</v>
      </c>
      <c r="K8" s="19" t="str" cm="1">
        <f t="array" aca="1" ref="K8" ca="1">INDIRECT(ADDRESS((ROW(8:8)-1),IF(MOD(COLUMN(K:K)-7+$G8,32)=0,32,MOD(COLUMN(K:K)-7+$G8,32))+7))</f>
        <v>0</v>
      </c>
      <c r="L8" s="20" t="str" cm="1">
        <f t="array" aca="1" ref="L8" ca="1">INDIRECT(ADDRESS((ROW(8:8)-1),IF(MOD(COLUMN(L:L)-7+$G8,32)=0,32,MOD(COLUMN(L:L)-7+$G8,32))+7))</f>
        <v>0</v>
      </c>
      <c r="M8" s="20" t="str" cm="1">
        <f t="array" aca="1" ref="M8" ca="1">INDIRECT(ADDRESS((ROW(8:8)-1),IF(MOD(COLUMN(M:M)-7+$G8,32)=0,32,MOD(COLUMN(M:M)-7+$G8,32))+7))</f>
        <v>0</v>
      </c>
      <c r="N8" s="20" t="str" cm="1">
        <f t="array" aca="1" ref="N8" ca="1">INDIRECT(ADDRESS((ROW(8:8)-1),IF(MOD(COLUMN(N:N)-7+$G8,32)=0,32,MOD(COLUMN(N:N)-7+$G8,32))+7))</f>
        <v>1</v>
      </c>
      <c r="O8" s="20" t="str" cm="1">
        <f t="array" aca="1" ref="O8" ca="1">INDIRECT(ADDRESS((ROW(8:8)-1),IF(MOD(COLUMN(O:O)-7+$G8,32)=0,32,MOD(COLUMN(O:O)-7+$G8,32))+7))</f>
        <v>1</v>
      </c>
      <c r="P8" s="21" t="str" cm="1">
        <f t="array" aca="1" ref="P8" ca="1">INDIRECT(ADDRESS((ROW(8:8)-1),IF(MOD(COLUMN(P:P)-7+$G8,32)=0,32,MOD(COLUMN(P:P)-7+$G8,32))+7))</f>
        <v>0</v>
      </c>
      <c r="Q8" s="21" t="str" cm="1">
        <f t="array" aca="1" ref="Q8" ca="1">INDIRECT(ADDRESS((ROW(8:8)-1),IF(MOD(COLUMN(Q:Q)-7+$G8,32)=0,32,MOD(COLUMN(Q:Q)-7+$G8,32))+7))</f>
        <v>0</v>
      </c>
      <c r="R8" s="21" t="str" cm="1">
        <f t="array" aca="1" ref="R8" ca="1">INDIRECT(ADDRESS((ROW(8:8)-1),IF(MOD(COLUMN(R:R)-7+$G8,32)=0,32,MOD(COLUMN(R:R)-7+$G8,32))+7))</f>
        <v>0</v>
      </c>
      <c r="S8" s="21" t="str" cm="1">
        <f t="array" aca="1" ref="S8" ca="1">INDIRECT(ADDRESS((ROW(8:8)-1),IF(MOD(COLUMN(S:S)-7+$G8,32)=0,32,MOD(COLUMN(S:S)-7+$G8,32))+7))</f>
        <v>1</v>
      </c>
      <c r="T8" s="22" t="str" cm="1">
        <f t="array" aca="1" ref="T8" ca="1">INDIRECT(ADDRESS((ROW(8:8)-1),IF(MOD(COLUMN(T:T)-7+$G8,32)=0,32,MOD(COLUMN(T:T)-7+$G8,32))+7))</f>
        <v>1</v>
      </c>
      <c r="U8" s="22" t="str" cm="1">
        <f t="array" aca="1" ref="U8" ca="1">INDIRECT(ADDRESS((ROW(8:8)-1),IF(MOD(COLUMN(U:U)-7+$G8,32)=0,32,MOD(COLUMN(U:U)-7+$G8,32))+7))</f>
        <v>0</v>
      </c>
      <c r="V8" s="22" t="str" cm="1">
        <f t="array" aca="1" ref="V8" ca="1">INDIRECT(ADDRESS((ROW(8:8)-1),IF(MOD(COLUMN(V:V)-7+$G8,32)=0,32,MOD(COLUMN(V:V)-7+$G8,32))+7))</f>
        <v>1</v>
      </c>
      <c r="W8" s="22" t="str" cm="1">
        <f t="array" aca="1" ref="W8" ca="1">INDIRECT(ADDRESS((ROW(8:8)-1),IF(MOD(COLUMN(W:W)-7+$G8,32)=0,32,MOD(COLUMN(W:W)-7+$G8,32))+7))</f>
        <v>1</v>
      </c>
      <c r="X8" s="19" t="str" cm="1">
        <f t="array" aca="1" ref="X8" ca="1">INDIRECT(ADDRESS((ROW(8:8)-1),IF(MOD(COLUMN(X:X)-7+$G8,32)=0,32,MOD(COLUMN(X:X)-7+$G8,32))+7))</f>
        <v>0</v>
      </c>
      <c r="Y8" s="19" t="str" cm="1">
        <f t="array" aca="1" ref="Y8" ca="1">INDIRECT(ADDRESS((ROW(8:8)-1),IF(MOD(COLUMN(Y:Y)-7+$G8,32)=0,32,MOD(COLUMN(Y:Y)-7+$G8,32))+7))</f>
        <v>1</v>
      </c>
      <c r="Z8" s="19" t="str" cm="1">
        <f t="array" aca="1" ref="Z8" ca="1">INDIRECT(ADDRESS((ROW(8:8)-1),IF(MOD(COLUMN(Z:Z)-7+$G8,32)=0,32,MOD(COLUMN(Z:Z)-7+$G8,32))+7))</f>
        <v>1</v>
      </c>
      <c r="AA8" s="19" t="str" cm="1">
        <f t="array" aca="1" ref="AA8" ca="1">INDIRECT(ADDRESS((ROW(8:8)-1),IF(MOD(COLUMN(AA:AA)-7+$G8,32)=0,32,MOD(COLUMN(AA:AA)-7+$G8,32))+7))</f>
        <v>0</v>
      </c>
      <c r="AB8" s="20" t="str" cm="1">
        <f t="array" aca="1" ref="AB8" ca="1">INDIRECT(ADDRESS((ROW(8:8)-1),IF(MOD(COLUMN(AB:AB)-7+$G8,32)=0,32,MOD(COLUMN(AB:AB)-7+$G8,32))+7))</f>
        <v>0</v>
      </c>
      <c r="AC8" s="20" t="str" cm="1">
        <f t="array" aca="1" ref="AC8" ca="1">INDIRECT(ADDRESS((ROW(8:8)-1),IF(MOD(COLUMN(AC:AC)-7+$G8,32)=0,32,MOD(COLUMN(AC:AC)-7+$G8,32))+7))</f>
        <v>0</v>
      </c>
      <c r="AD8" s="20" t="str" cm="1">
        <f t="array" aca="1" ref="AD8" ca="1">INDIRECT(ADDRESS((ROW(8:8)-1),IF(MOD(COLUMN(AD:AD)-7+$G8,32)=0,32,MOD(COLUMN(AD:AD)-7+$G8,32))+7))</f>
        <v>0</v>
      </c>
      <c r="AE8" s="20" t="str" cm="1">
        <f t="array" aca="1" ref="AE8" ca="1">INDIRECT(ADDRESS((ROW(8:8)-1),IF(MOD(COLUMN(AE:AE)-7+$G8,32)=0,32,MOD(COLUMN(AE:AE)-7+$G8,32))+7))</f>
        <v>1</v>
      </c>
      <c r="AF8" s="21" t="str" cm="1">
        <f t="array" aca="1" ref="AF8" ca="1">INDIRECT(ADDRESS((ROW(8:8)-1),IF(MOD(COLUMN(AF:AF)-7+$G8,32)=0,32,MOD(COLUMN(AF:AF)-7+$G8,32))+7))</f>
        <v>1</v>
      </c>
      <c r="AG8" s="21" t="str" cm="1">
        <f t="array" aca="1" ref="AG8" ca="1">INDIRECT(ADDRESS((ROW(8:8)-1),IF(MOD(COLUMN(AG:AG)-7+$G8,32)=0,32,MOD(COLUMN(AG:AG)-7+$G8,32))+7))</f>
        <v>0</v>
      </c>
      <c r="AH8" s="21" t="str" cm="1">
        <f t="array" aca="1" ref="AH8" ca="1">INDIRECT(ADDRESS((ROW(8:8)-1),IF(MOD(COLUMN(AH:AH)-7+$G8,32)=0,32,MOD(COLUMN(AH:AH)-7+$G8,32))+7))</f>
        <v>0</v>
      </c>
      <c r="AI8" s="21" t="str" cm="1">
        <f t="array" aca="1" ref="AI8" ca="1">INDIRECT(ADDRESS((ROW(8:8)-1),IF(MOD(COLUMN(AI:AI)-7+$G8,32)=0,32,MOD(COLUMN(AI:AI)-7+$G8,32))+7))</f>
        <v>1</v>
      </c>
      <c r="AJ8" s="22" t="str" cm="1">
        <f t="array" aca="1" ref="AJ8" ca="1">INDIRECT(ADDRESS((ROW(8:8)-1),IF(MOD(COLUMN(AJ:AJ)-7+$G8,32)=0,32,MOD(COLUMN(AJ:AJ)-7+$G8,32))+7))</f>
        <v>0</v>
      </c>
      <c r="AK8" s="22" t="str" cm="1">
        <f t="array" aca="1" ref="AK8" ca="1">INDIRECT(ADDRESS((ROW(8:8)-1),IF(MOD(COLUMN(AK:AK)-7+$G8,32)=0,32,MOD(COLUMN(AK:AK)-7+$G8,32))+7))</f>
        <v>1</v>
      </c>
      <c r="AL8" s="22" t="str" cm="1">
        <f t="array" aca="1" ref="AL8" ca="1">INDIRECT(ADDRESS((ROW(8:8)-1),IF(MOD(COLUMN(AL:AL)-7+$G8,32)=0,32,MOD(COLUMN(AL:AL)-7+$G8,32))+7))</f>
        <v>1</v>
      </c>
      <c r="AM8" s="22" t="str" cm="1">
        <f t="array" aca="1" ref="AM8" ca="1">INDIRECT(ADDRESS((ROW(8:8)-1),IF(MOD(COLUMN(AM:AM)-7+$G8,32)=0,32,MOD(COLUMN(AM:AM)-7+$G8,32))+7))</f>
        <v>0</v>
      </c>
      <c r="AN8" s="26" t="str">
        <f t="shared" ca="1" si="8"/>
        <v>10100011</v>
      </c>
      <c r="AO8" s="26" t="str">
        <f t="shared" ca="1" si="9"/>
        <v>00011011</v>
      </c>
      <c r="AP8" s="24" t="str">
        <f t="shared" ca="1" si="10"/>
        <v>01100001</v>
      </c>
      <c r="AQ8" s="24" t="str">
        <f t="shared" ca="1" si="11"/>
        <v>10010110</v>
      </c>
      <c r="AR8" s="24">
        <f t="shared" ca="1" si="12"/>
        <v>163</v>
      </c>
      <c r="AS8" s="24">
        <f t="shared" ca="1" si="12"/>
        <v>27</v>
      </c>
      <c r="AT8" s="24">
        <f t="shared" ca="1" si="12"/>
        <v>97</v>
      </c>
      <c r="AU8" s="24">
        <f t="shared" ca="1" si="12"/>
        <v>150</v>
      </c>
      <c r="AV8" s="11">
        <f t="shared" ca="1" si="13"/>
        <v>2736480662</v>
      </c>
    </row>
    <row r="9" spans="1:48" x14ac:dyDescent="0.35">
      <c r="A9">
        <f>front!C9</f>
        <v>2575018710</v>
      </c>
      <c r="B9" t="str">
        <f t="shared" si="6"/>
        <v>997BAAD6</v>
      </c>
      <c r="C9" t="s">
        <v>23</v>
      </c>
      <c r="E9" s="10"/>
      <c r="F9" s="24" t="s">
        <v>87</v>
      </c>
      <c r="G9" s="24"/>
      <c r="H9" s="19" t="str">
        <f>MID(HEX2BIN(MID($B10,1,1),4),1,1)</f>
        <v>0</v>
      </c>
      <c r="I9" s="19" t="str">
        <f>MID(HEX2BIN(MID($B10,1,1),4),2,1)</f>
        <v>0</v>
      </c>
      <c r="J9" s="19" t="str">
        <f>MID(HEX2BIN(MID($B10,1,1),4),3,1)</f>
        <v>1</v>
      </c>
      <c r="K9" s="19" t="str">
        <f>MID(HEX2BIN(MID($B10,1,1),4),4,1)</f>
        <v>1</v>
      </c>
      <c r="L9" s="20" t="str">
        <f>MID(HEX2BIN(MID($B10,2,1),4),1,1)</f>
        <v>1</v>
      </c>
      <c r="M9" s="20" t="str">
        <f>MID(HEX2BIN(MID($B10,2,1),4),2,1)</f>
        <v>0</v>
      </c>
      <c r="N9" s="20" t="str">
        <f>MID(HEX2BIN(MID($B10,2,1),4),3,1)</f>
        <v>0</v>
      </c>
      <c r="O9" s="20" t="str">
        <f>MID(HEX2BIN(MID($B10,2,1),4),4,1)</f>
        <v>1</v>
      </c>
      <c r="P9" s="21" t="str">
        <f>MID(HEX2BIN(MID($B10,3,1),4),1,1)</f>
        <v>0</v>
      </c>
      <c r="Q9" s="21" t="str">
        <f>MID(HEX2BIN(MID($B10,3,1),4),2,1)</f>
        <v>1</v>
      </c>
      <c r="R9" s="21" t="str">
        <f>MID(HEX2BIN(MID($B10,3,1),4),3,1)</f>
        <v>0</v>
      </c>
      <c r="S9" s="21" t="str">
        <f>MID(HEX2BIN(MID($B10,3,1),4),4,1)</f>
        <v>0</v>
      </c>
      <c r="T9" s="22" t="str">
        <f>MID(HEX2BIN(MID($B10,4,1),4),1,1)</f>
        <v>1</v>
      </c>
      <c r="U9" s="22" t="str">
        <f>MID(HEX2BIN(MID($B10,4,1),4),2,1)</f>
        <v>1</v>
      </c>
      <c r="V9" s="22" t="str">
        <f>MID(HEX2BIN(MID($B10,4,1),4),3,1)</f>
        <v>0</v>
      </c>
      <c r="W9" s="22" t="str">
        <f>MID(HEX2BIN(MID($B10,4,1),4),4,1)</f>
        <v>1</v>
      </c>
      <c r="X9" s="19" t="str">
        <f>MID(HEX2BIN(MID($B10,5,1),4),1,1)</f>
        <v>1</v>
      </c>
      <c r="Y9" s="19" t="str">
        <f>MID(HEX2BIN(MID($B10,5,1),4),2,1)</f>
        <v>1</v>
      </c>
      <c r="Z9" s="19" t="str">
        <f>MID(HEX2BIN(MID($B10,5,1),4),3,1)</f>
        <v>1</v>
      </c>
      <c r="AA9" s="19" t="str">
        <f>MID(HEX2BIN(MID($B10,5,1),4),4,1)</f>
        <v>0</v>
      </c>
      <c r="AB9" s="20" t="str">
        <f>MID(HEX2BIN(MID($B10,6,1),4),1,1)</f>
        <v>1</v>
      </c>
      <c r="AC9" s="20" t="str">
        <f>MID(HEX2BIN(MID($B10,6,1),4),2,1)</f>
        <v>0</v>
      </c>
      <c r="AD9" s="20" t="str">
        <f>MID(HEX2BIN(MID($B10,6,1),4),3,1)</f>
        <v>1</v>
      </c>
      <c r="AE9" s="20" t="str">
        <f>MID(HEX2BIN(MID($B10,6,1),4),4,1)</f>
        <v>1</v>
      </c>
      <c r="AF9" s="21" t="str">
        <f>MID(HEX2BIN(MID($B10,7,1),4),1,1)</f>
        <v>1</v>
      </c>
      <c r="AG9" s="21" t="str">
        <f>MID(HEX2BIN(MID($B10,7,1),4),2,1)</f>
        <v>1</v>
      </c>
      <c r="AH9" s="21" t="str">
        <f>MID(HEX2BIN(MID($B10,7,1),4),3,1)</f>
        <v>0</v>
      </c>
      <c r="AI9" s="21" t="str">
        <f>MID(HEX2BIN(MID($B10,7,1),4),4,1)</f>
        <v>1</v>
      </c>
      <c r="AJ9" s="22" t="str">
        <f>MID(HEX2BIN(MID($B10,8,1),4),1,1)</f>
        <v>0</v>
      </c>
      <c r="AK9" s="22" t="str">
        <f>MID(HEX2BIN(MID($B10,8,1),4),2,1)</f>
        <v>0</v>
      </c>
      <c r="AL9" s="22" t="str">
        <f>MID(HEX2BIN(MID($B10,8,1),4),3,1)</f>
        <v>1</v>
      </c>
      <c r="AM9" s="22" t="str">
        <f>MID(HEX2BIN(MID($B10,8,1),4),4,1)</f>
        <v>1</v>
      </c>
      <c r="AN9" s="26" t="str">
        <f t="shared" si="8"/>
        <v>00111001</v>
      </c>
      <c r="AO9" s="26" t="str">
        <f t="shared" si="9"/>
        <v>01001101</v>
      </c>
      <c r="AP9" s="24" t="str">
        <f t="shared" si="10"/>
        <v>11101011</v>
      </c>
      <c r="AQ9" s="24" t="str">
        <f t="shared" si="11"/>
        <v>11010011</v>
      </c>
      <c r="AR9" s="24">
        <f t="shared" si="12"/>
        <v>57</v>
      </c>
      <c r="AS9" s="24">
        <f t="shared" si="12"/>
        <v>77</v>
      </c>
      <c r="AT9" s="24">
        <f t="shared" si="12"/>
        <v>235</v>
      </c>
      <c r="AU9" s="24">
        <f t="shared" si="12"/>
        <v>211</v>
      </c>
      <c r="AV9" s="11">
        <f t="shared" si="13"/>
        <v>961407955</v>
      </c>
    </row>
    <row r="10" spans="1:48" ht="15" thickBot="1" x14ac:dyDescent="0.4">
      <c r="A10">
        <f>front!C10</f>
        <v>961407955</v>
      </c>
      <c r="B10" t="str">
        <f t="shared" si="6"/>
        <v>394DEBD3</v>
      </c>
      <c r="C10" t="s">
        <v>24</v>
      </c>
      <c r="E10" s="23" t="s">
        <v>52</v>
      </c>
      <c r="F10" s="12" t="s">
        <v>0</v>
      </c>
      <c r="G10" s="12"/>
      <c r="H10" s="13">
        <f ca="1">_xlfn.BITXOR(H8,H9)</f>
        <v>1</v>
      </c>
      <c r="I10" s="13">
        <f t="shared" ref="I10:AM10" ca="1" si="14">_xlfn.BITXOR(I8,I9)</f>
        <v>0</v>
      </c>
      <c r="J10" s="13">
        <f t="shared" ca="1" si="14"/>
        <v>0</v>
      </c>
      <c r="K10" s="13">
        <f t="shared" ca="1" si="14"/>
        <v>1</v>
      </c>
      <c r="L10" s="14">
        <f t="shared" ca="1" si="14"/>
        <v>1</v>
      </c>
      <c r="M10" s="14">
        <f t="shared" ca="1" si="14"/>
        <v>0</v>
      </c>
      <c r="N10" s="14">
        <f t="shared" ca="1" si="14"/>
        <v>1</v>
      </c>
      <c r="O10" s="14">
        <f t="shared" ca="1" si="14"/>
        <v>0</v>
      </c>
      <c r="P10" s="15">
        <f t="shared" ca="1" si="14"/>
        <v>0</v>
      </c>
      <c r="Q10" s="15">
        <f t="shared" ca="1" si="14"/>
        <v>1</v>
      </c>
      <c r="R10" s="15">
        <f t="shared" ca="1" si="14"/>
        <v>0</v>
      </c>
      <c r="S10" s="15">
        <f t="shared" ca="1" si="14"/>
        <v>1</v>
      </c>
      <c r="T10" s="16">
        <f t="shared" ca="1" si="14"/>
        <v>0</v>
      </c>
      <c r="U10" s="16">
        <f t="shared" ca="1" si="14"/>
        <v>1</v>
      </c>
      <c r="V10" s="16">
        <f t="shared" ca="1" si="14"/>
        <v>1</v>
      </c>
      <c r="W10" s="16">
        <f t="shared" ca="1" si="14"/>
        <v>0</v>
      </c>
      <c r="X10" s="13">
        <f t="shared" ca="1" si="14"/>
        <v>1</v>
      </c>
      <c r="Y10" s="13">
        <f t="shared" ca="1" si="14"/>
        <v>0</v>
      </c>
      <c r="Z10" s="13">
        <f t="shared" ca="1" si="14"/>
        <v>0</v>
      </c>
      <c r="AA10" s="13">
        <f t="shared" ca="1" si="14"/>
        <v>0</v>
      </c>
      <c r="AB10" s="14">
        <f t="shared" ca="1" si="14"/>
        <v>1</v>
      </c>
      <c r="AC10" s="14">
        <f t="shared" ca="1" si="14"/>
        <v>0</v>
      </c>
      <c r="AD10" s="14">
        <f t="shared" ca="1" si="14"/>
        <v>1</v>
      </c>
      <c r="AE10" s="14">
        <f t="shared" ca="1" si="14"/>
        <v>0</v>
      </c>
      <c r="AF10" s="15">
        <f t="shared" ca="1" si="14"/>
        <v>0</v>
      </c>
      <c r="AG10" s="15">
        <f t="shared" ca="1" si="14"/>
        <v>1</v>
      </c>
      <c r="AH10" s="15">
        <f t="shared" ca="1" si="14"/>
        <v>0</v>
      </c>
      <c r="AI10" s="15">
        <f t="shared" ca="1" si="14"/>
        <v>0</v>
      </c>
      <c r="AJ10" s="16">
        <f t="shared" ca="1" si="14"/>
        <v>0</v>
      </c>
      <c r="AK10" s="16">
        <f t="shared" ca="1" si="14"/>
        <v>1</v>
      </c>
      <c r="AL10" s="16">
        <f t="shared" ca="1" si="14"/>
        <v>0</v>
      </c>
      <c r="AM10" s="16">
        <f t="shared" ca="1" si="14"/>
        <v>1</v>
      </c>
      <c r="AN10" s="17" t="str">
        <f t="shared" ca="1" si="8"/>
        <v>10011010</v>
      </c>
      <c r="AO10" s="17" t="str">
        <f t="shared" ca="1" si="9"/>
        <v>01010110</v>
      </c>
      <c r="AP10" s="12" t="str">
        <f t="shared" ca="1" si="10"/>
        <v>10001010</v>
      </c>
      <c r="AQ10" s="12" t="str">
        <f t="shared" ca="1" si="11"/>
        <v>01000101</v>
      </c>
      <c r="AR10" s="12">
        <f t="shared" ca="1" si="12"/>
        <v>154</v>
      </c>
      <c r="AS10" s="12">
        <f t="shared" ca="1" si="12"/>
        <v>86</v>
      </c>
      <c r="AT10" s="12">
        <f t="shared" ca="1" si="12"/>
        <v>138</v>
      </c>
      <c r="AU10" s="12">
        <f t="shared" ca="1" si="12"/>
        <v>69</v>
      </c>
      <c r="AV10" s="18">
        <f t="shared" ca="1" si="13"/>
        <v>2589362757</v>
      </c>
    </row>
    <row r="11" spans="1:48" ht="15" thickBot="1" x14ac:dyDescent="0.4">
      <c r="A11">
        <f>front!C11</f>
        <v>1110672173</v>
      </c>
      <c r="B11" t="str">
        <f t="shared" si="6"/>
        <v>4233832D</v>
      </c>
      <c r="C11" t="s">
        <v>25</v>
      </c>
    </row>
    <row r="12" spans="1:48" x14ac:dyDescent="0.35">
      <c r="A12">
        <f>front!C12</f>
        <v>3154919974</v>
      </c>
      <c r="B12" t="str">
        <f t="shared" si="6"/>
        <v>BC0C4226</v>
      </c>
      <c r="C12" t="s">
        <v>26</v>
      </c>
      <c r="E12" s="1" t="s">
        <v>34</v>
      </c>
      <c r="F12" s="8" t="s">
        <v>111</v>
      </c>
      <c r="G12" s="2"/>
      <c r="H12" s="3" t="str">
        <f ca="1">MID(HEX2BIN(MID($B20,1,1),4),1,1)</f>
        <v>1</v>
      </c>
      <c r="I12" s="3" t="str">
        <f ca="1">MID(HEX2BIN(MID($B20,1,1),4),2,1)</f>
        <v>0</v>
      </c>
      <c r="J12" s="3" t="str">
        <f ca="1">MID(HEX2BIN(MID($B20,1,1),4),3,1)</f>
        <v>0</v>
      </c>
      <c r="K12" s="3" t="str">
        <f ca="1">MID(HEX2BIN(MID($B20,1,1),4),4,1)</f>
        <v>0</v>
      </c>
      <c r="L12" s="4" t="str">
        <f ca="1">MID(HEX2BIN(MID($B20,2,1),4),1,1)</f>
        <v>1</v>
      </c>
      <c r="M12" s="4" t="str">
        <f ca="1">MID(HEX2BIN(MID($B20,2,1),4),2,1)</f>
        <v>1</v>
      </c>
      <c r="N12" s="4" t="str">
        <f ca="1">MID(HEX2BIN(MID($B20,2,1),4),3,1)</f>
        <v>0</v>
      </c>
      <c r="O12" s="4" t="str">
        <f ca="1">MID(HEX2BIN(MID($B20,2,1),4),4,1)</f>
        <v>1</v>
      </c>
      <c r="P12" s="5" t="str">
        <f ca="1">MID(HEX2BIN(MID($B20,3,1),4),1,1)</f>
        <v>1</v>
      </c>
      <c r="Q12" s="5" t="str">
        <f ca="1">MID(HEX2BIN(MID($B20,3,1),4),2,1)</f>
        <v>0</v>
      </c>
      <c r="R12" s="5" t="str">
        <f ca="1">MID(HEX2BIN(MID($B20,3,1),4),3,1)</f>
        <v>0</v>
      </c>
      <c r="S12" s="5" t="str">
        <f ca="1">MID(HEX2BIN(MID($B20,3,1),4),4,1)</f>
        <v>1</v>
      </c>
      <c r="T12" s="6" t="str">
        <f ca="1">MID(HEX2BIN(MID($B20,4,1),4),1,1)</f>
        <v>0</v>
      </c>
      <c r="U12" s="6" t="str">
        <f ca="1">MID(HEX2BIN(MID($B20,4,1),4),2,1)</f>
        <v>0</v>
      </c>
      <c r="V12" s="6" t="str">
        <f ca="1">MID(HEX2BIN(MID($B20,4,1),4),3,1)</f>
        <v>1</v>
      </c>
      <c r="W12" s="6" t="str">
        <f ca="1">MID(HEX2BIN(MID($B20,4,1),4),4,1)</f>
        <v>1</v>
      </c>
      <c r="X12" s="3" t="str">
        <f ca="1">MID(HEX2BIN(MID($B20,5,1),4),1,1)</f>
        <v>1</v>
      </c>
      <c r="Y12" s="3" t="str">
        <f ca="1">MID(HEX2BIN(MID($B20,5,1),4),2,1)</f>
        <v>1</v>
      </c>
      <c r="Z12" s="3" t="str">
        <f ca="1">MID(HEX2BIN(MID($B20,5,1),4),3,1)</f>
        <v>0</v>
      </c>
      <c r="AA12" s="3" t="str">
        <f ca="1">MID(HEX2BIN(MID($B20,5,1),4),4,1)</f>
        <v>0</v>
      </c>
      <c r="AB12" s="4" t="str">
        <f ca="1">MID(HEX2BIN(MID($B20,6,1),4),1,1)</f>
        <v>0</v>
      </c>
      <c r="AC12" s="4" t="str">
        <f ca="1">MID(HEX2BIN(MID($B20,6,1),4),2,1)</f>
        <v>0</v>
      </c>
      <c r="AD12" s="4" t="str">
        <f ca="1">MID(HEX2BIN(MID($B20,6,1),4),3,1)</f>
        <v>0</v>
      </c>
      <c r="AE12" s="4" t="str">
        <f ca="1">MID(HEX2BIN(MID($B20,6,1),4),4,1)</f>
        <v>1</v>
      </c>
      <c r="AF12" s="5" t="str">
        <f ca="1">MID(HEX2BIN(MID($B20,7,1),4),1,1)</f>
        <v>1</v>
      </c>
      <c r="AG12" s="5" t="str">
        <f ca="1">MID(HEX2BIN(MID($B20,7,1),4),2,1)</f>
        <v>1</v>
      </c>
      <c r="AH12" s="5" t="str">
        <f ca="1">MID(HEX2BIN(MID($B20,7,1),4),3,1)</f>
        <v>0</v>
      </c>
      <c r="AI12" s="5" t="str">
        <f ca="1">MID(HEX2BIN(MID($B20,7,1),4),4,1)</f>
        <v>0</v>
      </c>
      <c r="AJ12" s="6" t="str">
        <f ca="1">MID(HEX2BIN(MID($B20,8,1),4),1,1)</f>
        <v>1</v>
      </c>
      <c r="AK12" s="6" t="str">
        <f ca="1">MID(HEX2BIN(MID($B20,8,1),4),2,1)</f>
        <v>0</v>
      </c>
      <c r="AL12" s="6" t="str">
        <f ca="1">MID(HEX2BIN(MID($B20,8,1),4),3,1)</f>
        <v>0</v>
      </c>
      <c r="AM12" s="6" t="str">
        <f ca="1">MID(HEX2BIN(MID($B20,8,1),4),4,1)</f>
        <v>0</v>
      </c>
      <c r="AN12" s="7" t="str">
        <f t="shared" ref="AN12:AN15" ca="1" si="15">_xlfn.CONCAT(H12,I12,J12,K12,L12,M12,N12,O12)</f>
        <v>10001101</v>
      </c>
      <c r="AO12" s="7" t="str">
        <f t="shared" ref="AO12:AO15" ca="1" si="16">_xlfn.CONCAT(P12,Q12,R12,S12,T12,U12,V12,W12)</f>
        <v>10010011</v>
      </c>
      <c r="AP12" s="8" t="str">
        <f t="shared" ref="AP12:AP15" ca="1" si="17">_xlfn.CONCAT(X12,Y12,Z12,AA12,AB12,AC12,AD12,AE12)</f>
        <v>11000001</v>
      </c>
      <c r="AQ12" s="8" t="str">
        <f t="shared" ref="AQ12:AQ15" ca="1" si="18">_xlfn.CONCAT(AF12,AG12,AH12,AI12,AJ12,AK12,AL12,AM12)</f>
        <v>11001000</v>
      </c>
      <c r="AR12" s="8">
        <f t="shared" ref="AR12:AU15" ca="1" si="19">BIN2DEC(AN12)</f>
        <v>141</v>
      </c>
      <c r="AS12" s="8">
        <f t="shared" ca="1" si="19"/>
        <v>147</v>
      </c>
      <c r="AT12" s="8">
        <f t="shared" ca="1" si="19"/>
        <v>193</v>
      </c>
      <c r="AU12" s="8">
        <f t="shared" ca="1" si="19"/>
        <v>200</v>
      </c>
      <c r="AV12" s="9">
        <f t="shared" ref="AV12:AV15" ca="1" si="20">(AR12*2^24)+(AS12*2^16)+(AT12*2^8)+AU12</f>
        <v>2375270856</v>
      </c>
    </row>
    <row r="13" spans="1:48" x14ac:dyDescent="0.35">
      <c r="A13">
        <f>front!C13</f>
        <v>2713794544</v>
      </c>
      <c r="B13" t="str">
        <f t="shared" si="6"/>
        <v>A1C137F0</v>
      </c>
      <c r="C13" t="s">
        <v>27</v>
      </c>
      <c r="E13" s="10"/>
      <c r="F13" s="24" t="s">
        <v>2</v>
      </c>
      <c r="G13" s="25">
        <v>13</v>
      </c>
      <c r="H13" s="19" t="str" cm="1">
        <f t="array" aca="1" ref="H13" ca="1">INDIRECT(ADDRESS((ROW(13:13)-1),IF(MOD(COLUMN(H:H)-7+$G13,32)=0,32,MOD(COLUMN(H:H)-7+$G13,32))+7))</f>
        <v>0</v>
      </c>
      <c r="I13" s="19" t="str" cm="1">
        <f t="array" aca="1" ref="I13" ca="1">INDIRECT(ADDRESS((ROW(13:13)-1),IF(MOD(COLUMN(I:I)-7+$G13,32)=0,32,MOD(COLUMN(I:I)-7+$G13,32))+7))</f>
        <v>1</v>
      </c>
      <c r="J13" s="19" t="str" cm="1">
        <f t="array" aca="1" ref="J13" ca="1">INDIRECT(ADDRESS((ROW(13:13)-1),IF(MOD(COLUMN(J:J)-7+$G13,32)=0,32,MOD(COLUMN(J:J)-7+$G13,32))+7))</f>
        <v>1</v>
      </c>
      <c r="K13" s="19" t="str" cm="1">
        <f t="array" aca="1" ref="K13" ca="1">INDIRECT(ADDRESS((ROW(13:13)-1),IF(MOD(COLUMN(K:K)-7+$G13,32)=0,32,MOD(COLUMN(K:K)-7+$G13,32))+7))</f>
        <v>1</v>
      </c>
      <c r="L13" s="20" t="str" cm="1">
        <f t="array" aca="1" ref="L13" ca="1">INDIRECT(ADDRESS((ROW(13:13)-1),IF(MOD(COLUMN(L:L)-7+$G13,32)=0,32,MOD(COLUMN(L:L)-7+$G13,32))+7))</f>
        <v>1</v>
      </c>
      <c r="M13" s="20" t="str" cm="1">
        <f t="array" aca="1" ref="M13" ca="1">INDIRECT(ADDRESS((ROW(13:13)-1),IF(MOD(COLUMN(M:M)-7+$G13,32)=0,32,MOD(COLUMN(M:M)-7+$G13,32))+7))</f>
        <v>0</v>
      </c>
      <c r="N13" s="20" t="str" cm="1">
        <f t="array" aca="1" ref="N13" ca="1">INDIRECT(ADDRESS((ROW(13:13)-1),IF(MOD(COLUMN(N:N)-7+$G13,32)=0,32,MOD(COLUMN(N:N)-7+$G13,32))+7))</f>
        <v>0</v>
      </c>
      <c r="O13" s="20" t="str" cm="1">
        <f t="array" aca="1" ref="O13" ca="1">INDIRECT(ADDRESS((ROW(13:13)-1),IF(MOD(COLUMN(O:O)-7+$G13,32)=0,32,MOD(COLUMN(O:O)-7+$G13,32))+7))</f>
        <v>0</v>
      </c>
      <c r="P13" s="21" t="str" cm="1">
        <f t="array" aca="1" ref="P13" ca="1">INDIRECT(ADDRESS((ROW(13:13)-1),IF(MOD(COLUMN(P:P)-7+$G13,32)=0,32,MOD(COLUMN(P:P)-7+$G13,32))+7))</f>
        <v>0</v>
      </c>
      <c r="Q13" s="21" t="str" cm="1">
        <f t="array" aca="1" ref="Q13" ca="1">INDIRECT(ADDRESS((ROW(13:13)-1),IF(MOD(COLUMN(Q:Q)-7+$G13,32)=0,32,MOD(COLUMN(Q:Q)-7+$G13,32))+7))</f>
        <v>0</v>
      </c>
      <c r="R13" s="21" t="str" cm="1">
        <f t="array" aca="1" ref="R13" ca="1">INDIRECT(ADDRESS((ROW(13:13)-1),IF(MOD(COLUMN(R:R)-7+$G13,32)=0,32,MOD(COLUMN(R:R)-7+$G13,32))+7))</f>
        <v>1</v>
      </c>
      <c r="S13" s="21" t="str" cm="1">
        <f t="array" aca="1" ref="S13" ca="1">INDIRECT(ADDRESS((ROW(13:13)-1),IF(MOD(COLUMN(S:S)-7+$G13,32)=0,32,MOD(COLUMN(S:S)-7+$G13,32))+7))</f>
        <v>1</v>
      </c>
      <c r="T13" s="22" t="str" cm="1">
        <f t="array" aca="1" ref="T13" ca="1">INDIRECT(ADDRESS((ROW(13:13)-1),IF(MOD(COLUMN(T:T)-7+$G13,32)=0,32,MOD(COLUMN(T:T)-7+$G13,32))+7))</f>
        <v>1</v>
      </c>
      <c r="U13" s="22" t="str" cm="1">
        <f t="array" aca="1" ref="U13" ca="1">INDIRECT(ADDRESS((ROW(13:13)-1),IF(MOD(COLUMN(U:U)-7+$G13,32)=0,32,MOD(COLUMN(U:U)-7+$G13,32))+7))</f>
        <v>0</v>
      </c>
      <c r="V13" s="22" t="str" cm="1">
        <f t="array" aca="1" ref="V13" ca="1">INDIRECT(ADDRESS((ROW(13:13)-1),IF(MOD(COLUMN(V:V)-7+$G13,32)=0,32,MOD(COLUMN(V:V)-7+$G13,32))+7))</f>
        <v>0</v>
      </c>
      <c r="W13" s="22" t="str" cm="1">
        <f t="array" aca="1" ref="W13" ca="1">INDIRECT(ADDRESS((ROW(13:13)-1),IF(MOD(COLUMN(W:W)-7+$G13,32)=0,32,MOD(COLUMN(W:W)-7+$G13,32))+7))</f>
        <v>1</v>
      </c>
      <c r="X13" s="19" t="str" cm="1">
        <f t="array" aca="1" ref="X13" ca="1">INDIRECT(ADDRESS((ROW(13:13)-1),IF(MOD(COLUMN(X:X)-7+$G13,32)=0,32,MOD(COLUMN(X:X)-7+$G13,32))+7))</f>
        <v>0</v>
      </c>
      <c r="Y13" s="19" t="str" cm="1">
        <f t="array" aca="1" ref="Y13" ca="1">INDIRECT(ADDRESS((ROW(13:13)-1),IF(MOD(COLUMN(Y:Y)-7+$G13,32)=0,32,MOD(COLUMN(Y:Y)-7+$G13,32))+7))</f>
        <v>0</v>
      </c>
      <c r="Z13" s="19" t="str" cm="1">
        <f t="array" aca="1" ref="Z13" ca="1">INDIRECT(ADDRESS((ROW(13:13)-1),IF(MOD(COLUMN(Z:Z)-7+$G13,32)=0,32,MOD(COLUMN(Z:Z)-7+$G13,32))+7))</f>
        <v>0</v>
      </c>
      <c r="AA13" s="19" t="str" cm="1">
        <f t="array" aca="1" ref="AA13" ca="1">INDIRECT(ADDRESS((ROW(13:13)-1),IF(MOD(COLUMN(AA:AA)-7+$G13,32)=0,32,MOD(COLUMN(AA:AA)-7+$G13,32))+7))</f>
        <v>1</v>
      </c>
      <c r="AB13" s="20" t="str" cm="1">
        <f t="array" aca="1" ref="AB13" ca="1">INDIRECT(ADDRESS((ROW(13:13)-1),IF(MOD(COLUMN(AB:AB)-7+$G13,32)=0,32,MOD(COLUMN(AB:AB)-7+$G13,32))+7))</f>
        <v>0</v>
      </c>
      <c r="AC13" s="20" t="str" cm="1">
        <f t="array" aca="1" ref="AC13" ca="1">INDIRECT(ADDRESS((ROW(13:13)-1),IF(MOD(COLUMN(AC:AC)-7+$G13,32)=0,32,MOD(COLUMN(AC:AC)-7+$G13,32))+7))</f>
        <v>0</v>
      </c>
      <c r="AD13" s="20" t="str" cm="1">
        <f t="array" aca="1" ref="AD13" ca="1">INDIRECT(ADDRESS((ROW(13:13)-1),IF(MOD(COLUMN(AD:AD)-7+$G13,32)=0,32,MOD(COLUMN(AD:AD)-7+$G13,32))+7))</f>
        <v>0</v>
      </c>
      <c r="AE13" s="20" t="str" cm="1">
        <f t="array" aca="1" ref="AE13" ca="1">INDIRECT(ADDRESS((ROW(13:13)-1),IF(MOD(COLUMN(AE:AE)-7+$G13,32)=0,32,MOD(COLUMN(AE:AE)-7+$G13,32))+7))</f>
        <v>1</v>
      </c>
      <c r="AF13" s="21" t="str" cm="1">
        <f t="array" aca="1" ref="AF13" ca="1">INDIRECT(ADDRESS((ROW(13:13)-1),IF(MOD(COLUMN(AF:AF)-7+$G13,32)=0,32,MOD(COLUMN(AF:AF)-7+$G13,32))+7))</f>
        <v>1</v>
      </c>
      <c r="AG13" s="21" t="str" cm="1">
        <f t="array" aca="1" ref="AG13" ca="1">INDIRECT(ADDRESS((ROW(13:13)-1),IF(MOD(COLUMN(AG:AG)-7+$G13,32)=0,32,MOD(COLUMN(AG:AG)-7+$G13,32))+7))</f>
        <v>0</v>
      </c>
      <c r="AH13" s="21" t="str" cm="1">
        <f t="array" aca="1" ref="AH13" ca="1">INDIRECT(ADDRESS((ROW(13:13)-1),IF(MOD(COLUMN(AH:AH)-7+$G13,32)=0,32,MOD(COLUMN(AH:AH)-7+$G13,32))+7))</f>
        <v>1</v>
      </c>
      <c r="AI13" s="21" t="str" cm="1">
        <f t="array" aca="1" ref="AI13" ca="1">INDIRECT(ADDRESS((ROW(13:13)-1),IF(MOD(COLUMN(AI:AI)-7+$G13,32)=0,32,MOD(COLUMN(AI:AI)-7+$G13,32))+7))</f>
        <v>1</v>
      </c>
      <c r="AJ13" s="22" t="str" cm="1">
        <f t="array" aca="1" ref="AJ13" ca="1">INDIRECT(ADDRESS((ROW(13:13)-1),IF(MOD(COLUMN(AJ:AJ)-7+$G13,32)=0,32,MOD(COLUMN(AJ:AJ)-7+$G13,32))+7))</f>
        <v>0</v>
      </c>
      <c r="AK13" s="22" t="str" cm="1">
        <f t="array" aca="1" ref="AK13" ca="1">INDIRECT(ADDRESS((ROW(13:13)-1),IF(MOD(COLUMN(AK:AK)-7+$G13,32)=0,32,MOD(COLUMN(AK:AK)-7+$G13,32))+7))</f>
        <v>0</v>
      </c>
      <c r="AL13" s="22" t="str" cm="1">
        <f t="array" aca="1" ref="AL13" ca="1">INDIRECT(ADDRESS((ROW(13:13)-1),IF(MOD(COLUMN(AL:AL)-7+$G13,32)=0,32,MOD(COLUMN(AL:AL)-7+$G13,32))+7))</f>
        <v>1</v>
      </c>
      <c r="AM13" s="22" t="str" cm="1">
        <f t="array" aca="1" ref="AM13" ca="1">INDIRECT(ADDRESS((ROW(13:13)-1),IF(MOD(COLUMN(AM:AM)-7+$G13,32)=0,32,MOD(COLUMN(AM:AM)-7+$G13,32))+7))</f>
        <v>0</v>
      </c>
      <c r="AN13" s="26" t="str">
        <f t="shared" ca="1" si="15"/>
        <v>01111000</v>
      </c>
      <c r="AO13" s="26" t="str">
        <f t="shared" ca="1" si="16"/>
        <v>00111001</v>
      </c>
      <c r="AP13" s="24" t="str">
        <f t="shared" ca="1" si="17"/>
        <v>00010001</v>
      </c>
      <c r="AQ13" s="24" t="str">
        <f t="shared" ca="1" si="18"/>
        <v>10110010</v>
      </c>
      <c r="AR13" s="24">
        <f t="shared" ca="1" si="19"/>
        <v>120</v>
      </c>
      <c r="AS13" s="24">
        <f t="shared" ca="1" si="19"/>
        <v>57</v>
      </c>
      <c r="AT13" s="24">
        <f t="shared" ca="1" si="19"/>
        <v>17</v>
      </c>
      <c r="AU13" s="24">
        <f t="shared" ca="1" si="19"/>
        <v>178</v>
      </c>
      <c r="AV13" s="11">
        <f t="shared" ca="1" si="20"/>
        <v>2017006002</v>
      </c>
    </row>
    <row r="14" spans="1:48" x14ac:dyDescent="0.35">
      <c r="A14">
        <f>front!C14</f>
        <v>3184552347</v>
      </c>
      <c r="B14" t="str">
        <f t="shared" si="6"/>
        <v>BDD0699B</v>
      </c>
      <c r="C14" t="s">
        <v>28</v>
      </c>
      <c r="E14" s="10"/>
      <c r="F14" s="24" t="s">
        <v>100</v>
      </c>
      <c r="G14" s="24"/>
      <c r="H14" s="19" t="str">
        <f>MID(HEX2BIN(MID($B14,1,1),4),1,1)</f>
        <v>1</v>
      </c>
      <c r="I14" s="19" t="str">
        <f>MID(HEX2BIN(MID($B14,1,1),4),2,1)</f>
        <v>0</v>
      </c>
      <c r="J14" s="19" t="str">
        <f>MID(HEX2BIN(MID($B14,1,1),4),3,1)</f>
        <v>1</v>
      </c>
      <c r="K14" s="19" t="str">
        <f>MID(HEX2BIN(MID($B14,1,1),4),4,1)</f>
        <v>1</v>
      </c>
      <c r="L14" s="20" t="str">
        <f>MID(HEX2BIN(MID($B14,2,1),4),1,1)</f>
        <v>1</v>
      </c>
      <c r="M14" s="20" t="str">
        <f>MID(HEX2BIN(MID($B14,2,1),4),2,1)</f>
        <v>1</v>
      </c>
      <c r="N14" s="20" t="str">
        <f>MID(HEX2BIN(MID($B14,2,1),4),3,1)</f>
        <v>0</v>
      </c>
      <c r="O14" s="20" t="str">
        <f>MID(HEX2BIN(MID($B14,2,1),4),4,1)</f>
        <v>1</v>
      </c>
      <c r="P14" s="21" t="str">
        <f>MID(HEX2BIN(MID($B14,3,1),4),1,1)</f>
        <v>1</v>
      </c>
      <c r="Q14" s="21" t="str">
        <f>MID(HEX2BIN(MID($B14,3,1),4),2,1)</f>
        <v>1</v>
      </c>
      <c r="R14" s="21" t="str">
        <f>MID(HEX2BIN(MID($B14,3,1),4),3,1)</f>
        <v>0</v>
      </c>
      <c r="S14" s="21" t="str">
        <f>MID(HEX2BIN(MID($B14,3,1),4),4,1)</f>
        <v>1</v>
      </c>
      <c r="T14" s="22" t="str">
        <f>MID(HEX2BIN(MID($B14,4,1),4),1,1)</f>
        <v>0</v>
      </c>
      <c r="U14" s="22" t="str">
        <f>MID(HEX2BIN(MID($B14,4,1),4),2,1)</f>
        <v>0</v>
      </c>
      <c r="V14" s="22" t="str">
        <f>MID(HEX2BIN(MID($B14,4,1),4),3,1)</f>
        <v>0</v>
      </c>
      <c r="W14" s="22" t="str">
        <f>MID(HEX2BIN(MID($B14,4,1),4),4,1)</f>
        <v>0</v>
      </c>
      <c r="X14" s="19" t="str">
        <f>MID(HEX2BIN(MID($B14,5,1),4),1,1)</f>
        <v>0</v>
      </c>
      <c r="Y14" s="19" t="str">
        <f>MID(HEX2BIN(MID($B14,5,1),4),2,1)</f>
        <v>1</v>
      </c>
      <c r="Z14" s="19" t="str">
        <f>MID(HEX2BIN(MID($B14,5,1),4),3,1)</f>
        <v>1</v>
      </c>
      <c r="AA14" s="19" t="str">
        <f>MID(HEX2BIN(MID($B14,5,1),4),4,1)</f>
        <v>0</v>
      </c>
      <c r="AB14" s="20" t="str">
        <f>MID(HEX2BIN(MID($B14,6,1),4),1,1)</f>
        <v>1</v>
      </c>
      <c r="AC14" s="20" t="str">
        <f>MID(HEX2BIN(MID($B14,6,1),4),2,1)</f>
        <v>0</v>
      </c>
      <c r="AD14" s="20" t="str">
        <f>MID(HEX2BIN(MID($B14,6,1),4),3,1)</f>
        <v>0</v>
      </c>
      <c r="AE14" s="20" t="str">
        <f>MID(HEX2BIN(MID($B14,6,1),4),4,1)</f>
        <v>1</v>
      </c>
      <c r="AF14" s="21" t="str">
        <f>MID(HEX2BIN(MID($B14,7,1),4),1,1)</f>
        <v>1</v>
      </c>
      <c r="AG14" s="21" t="str">
        <f>MID(HEX2BIN(MID($B14,7,1),4),2,1)</f>
        <v>0</v>
      </c>
      <c r="AH14" s="21" t="str">
        <f>MID(HEX2BIN(MID($B14,7,1),4),3,1)</f>
        <v>0</v>
      </c>
      <c r="AI14" s="21" t="str">
        <f>MID(HEX2BIN(MID($B14,7,1),4),4,1)</f>
        <v>1</v>
      </c>
      <c r="AJ14" s="22" t="str">
        <f>MID(HEX2BIN(MID($B14,8,1),4),1,1)</f>
        <v>1</v>
      </c>
      <c r="AK14" s="22" t="str">
        <f>MID(HEX2BIN(MID($B14,8,1),4),2,1)</f>
        <v>0</v>
      </c>
      <c r="AL14" s="22" t="str">
        <f>MID(HEX2BIN(MID($B14,8,1),4),3,1)</f>
        <v>1</v>
      </c>
      <c r="AM14" s="22" t="str">
        <f>MID(HEX2BIN(MID($B14,8,1),4),4,1)</f>
        <v>1</v>
      </c>
      <c r="AN14" s="26" t="str">
        <f t="shared" si="15"/>
        <v>10111101</v>
      </c>
      <c r="AO14" s="26" t="str">
        <f t="shared" si="16"/>
        <v>11010000</v>
      </c>
      <c r="AP14" s="24" t="str">
        <f t="shared" si="17"/>
        <v>01101001</v>
      </c>
      <c r="AQ14" s="24" t="str">
        <f t="shared" si="18"/>
        <v>10011011</v>
      </c>
      <c r="AR14" s="24">
        <f t="shared" si="19"/>
        <v>189</v>
      </c>
      <c r="AS14" s="24">
        <f t="shared" si="19"/>
        <v>208</v>
      </c>
      <c r="AT14" s="24">
        <f t="shared" si="19"/>
        <v>105</v>
      </c>
      <c r="AU14" s="24">
        <f t="shared" si="19"/>
        <v>155</v>
      </c>
      <c r="AV14" s="11">
        <f t="shared" si="20"/>
        <v>3184552347</v>
      </c>
    </row>
    <row r="15" spans="1:48" ht="15" thickBot="1" x14ac:dyDescent="0.4">
      <c r="A15">
        <f>front!C15</f>
        <v>2252915526</v>
      </c>
      <c r="B15" t="str">
        <f t="shared" si="6"/>
        <v>8648C346</v>
      </c>
      <c r="C15" t="s">
        <v>29</v>
      </c>
      <c r="E15" s="23" t="s">
        <v>56</v>
      </c>
      <c r="F15" s="12" t="s">
        <v>0</v>
      </c>
      <c r="G15" s="12"/>
      <c r="H15" s="13">
        <f ca="1">_xlfn.BITXOR(H13,H14)</f>
        <v>1</v>
      </c>
      <c r="I15" s="13">
        <f t="shared" ref="I15:AM15" ca="1" si="21">_xlfn.BITXOR(I13,I14)</f>
        <v>1</v>
      </c>
      <c r="J15" s="13">
        <f t="shared" ca="1" si="21"/>
        <v>0</v>
      </c>
      <c r="K15" s="13">
        <f t="shared" ca="1" si="21"/>
        <v>0</v>
      </c>
      <c r="L15" s="14">
        <f t="shared" ca="1" si="21"/>
        <v>0</v>
      </c>
      <c r="M15" s="14">
        <f t="shared" ca="1" si="21"/>
        <v>1</v>
      </c>
      <c r="N15" s="14">
        <f t="shared" ca="1" si="21"/>
        <v>0</v>
      </c>
      <c r="O15" s="14">
        <f t="shared" ca="1" si="21"/>
        <v>1</v>
      </c>
      <c r="P15" s="15">
        <f t="shared" ca="1" si="21"/>
        <v>1</v>
      </c>
      <c r="Q15" s="15">
        <f t="shared" ca="1" si="21"/>
        <v>1</v>
      </c>
      <c r="R15" s="15">
        <f t="shared" ca="1" si="21"/>
        <v>1</v>
      </c>
      <c r="S15" s="15">
        <f t="shared" ca="1" si="21"/>
        <v>0</v>
      </c>
      <c r="T15" s="16">
        <f t="shared" ca="1" si="21"/>
        <v>1</v>
      </c>
      <c r="U15" s="16">
        <f t="shared" ca="1" si="21"/>
        <v>0</v>
      </c>
      <c r="V15" s="16">
        <f t="shared" ca="1" si="21"/>
        <v>0</v>
      </c>
      <c r="W15" s="16">
        <f t="shared" ca="1" si="21"/>
        <v>1</v>
      </c>
      <c r="X15" s="13">
        <f t="shared" ca="1" si="21"/>
        <v>0</v>
      </c>
      <c r="Y15" s="13">
        <f t="shared" ca="1" si="21"/>
        <v>1</v>
      </c>
      <c r="Z15" s="13">
        <f t="shared" ca="1" si="21"/>
        <v>1</v>
      </c>
      <c r="AA15" s="13">
        <f t="shared" ca="1" si="21"/>
        <v>1</v>
      </c>
      <c r="AB15" s="14">
        <f t="shared" ca="1" si="21"/>
        <v>1</v>
      </c>
      <c r="AC15" s="14">
        <f t="shared" ca="1" si="21"/>
        <v>0</v>
      </c>
      <c r="AD15" s="14">
        <f t="shared" ca="1" si="21"/>
        <v>0</v>
      </c>
      <c r="AE15" s="14">
        <f t="shared" ca="1" si="21"/>
        <v>0</v>
      </c>
      <c r="AF15" s="15">
        <f t="shared" ca="1" si="21"/>
        <v>0</v>
      </c>
      <c r="AG15" s="15">
        <f t="shared" ca="1" si="21"/>
        <v>0</v>
      </c>
      <c r="AH15" s="15">
        <f t="shared" ca="1" si="21"/>
        <v>1</v>
      </c>
      <c r="AI15" s="15">
        <f t="shared" ca="1" si="21"/>
        <v>0</v>
      </c>
      <c r="AJ15" s="16">
        <f t="shared" ca="1" si="21"/>
        <v>1</v>
      </c>
      <c r="AK15" s="16">
        <f t="shared" ca="1" si="21"/>
        <v>0</v>
      </c>
      <c r="AL15" s="16">
        <f t="shared" ca="1" si="21"/>
        <v>0</v>
      </c>
      <c r="AM15" s="16">
        <f t="shared" ca="1" si="21"/>
        <v>1</v>
      </c>
      <c r="AN15" s="17" t="str">
        <f t="shared" ca="1" si="15"/>
        <v>11000101</v>
      </c>
      <c r="AO15" s="17" t="str">
        <f t="shared" ca="1" si="16"/>
        <v>11101001</v>
      </c>
      <c r="AP15" s="12" t="str">
        <f t="shared" ca="1" si="17"/>
        <v>01111000</v>
      </c>
      <c r="AQ15" s="12" t="str">
        <f t="shared" ca="1" si="18"/>
        <v>00101001</v>
      </c>
      <c r="AR15" s="12">
        <f t="shared" ca="1" si="19"/>
        <v>197</v>
      </c>
      <c r="AS15" s="12">
        <f t="shared" ca="1" si="19"/>
        <v>233</v>
      </c>
      <c r="AT15" s="12">
        <f t="shared" ca="1" si="19"/>
        <v>120</v>
      </c>
      <c r="AU15" s="12">
        <f t="shared" ca="1" si="19"/>
        <v>41</v>
      </c>
      <c r="AV15" s="18">
        <f t="shared" ca="1" si="20"/>
        <v>3320412201</v>
      </c>
    </row>
    <row r="16" spans="1:48" ht="15" thickBot="1" x14ac:dyDescent="0.4">
      <c r="A16">
        <f>front!C16</f>
        <v>2164302675</v>
      </c>
      <c r="B16" t="str">
        <f t="shared" si="6"/>
        <v>8100A353</v>
      </c>
      <c r="C16" t="s">
        <v>30</v>
      </c>
    </row>
    <row r="17" spans="1:48" x14ac:dyDescent="0.35">
      <c r="A17">
        <f>front!C17</f>
        <v>150064685</v>
      </c>
      <c r="B17" t="str">
        <f t="shared" si="6"/>
        <v>08F1CE2D</v>
      </c>
      <c r="C17" t="s">
        <v>31</v>
      </c>
      <c r="E17" s="1" t="s">
        <v>35</v>
      </c>
      <c r="F17" s="8" t="s">
        <v>112</v>
      </c>
      <c r="G17" s="2"/>
      <c r="H17" s="3" t="str">
        <f ca="1">MID(HEX2BIN(MID($B21,1,1),4),1,1)</f>
        <v>0</v>
      </c>
      <c r="I17" s="3" t="str">
        <f ca="1">MID(HEX2BIN(MID($B21,1,1),4),2,1)</f>
        <v>1</v>
      </c>
      <c r="J17" s="3" t="str">
        <f ca="1">MID(HEX2BIN(MID($B21,1,1),4),3,1)</f>
        <v>1</v>
      </c>
      <c r="K17" s="3" t="str">
        <f ca="1">MID(HEX2BIN(MID($B21,1,1),4),4,1)</f>
        <v>0</v>
      </c>
      <c r="L17" s="4" t="str">
        <f ca="1">MID(HEX2BIN(MID($B21,2,1),4),1,1)</f>
        <v>0</v>
      </c>
      <c r="M17" s="4" t="str">
        <f ca="1">MID(HEX2BIN(MID($B21,2,1),4),2,1)</f>
        <v>0</v>
      </c>
      <c r="N17" s="4" t="str">
        <f ca="1">MID(HEX2BIN(MID($B21,2,1),4),3,1)</f>
        <v>0</v>
      </c>
      <c r="O17" s="4" t="str">
        <f ca="1">MID(HEX2BIN(MID($B21,2,1),4),4,1)</f>
        <v>0</v>
      </c>
      <c r="P17" s="5" t="str">
        <f ca="1">MID(HEX2BIN(MID($B21,3,1),4),1,1)</f>
        <v>0</v>
      </c>
      <c r="Q17" s="5" t="str">
        <f ca="1">MID(HEX2BIN(MID($B21,3,1),4),2,1)</f>
        <v>1</v>
      </c>
      <c r="R17" s="5" t="str">
        <f ca="1">MID(HEX2BIN(MID($B21,3,1),4),3,1)</f>
        <v>0</v>
      </c>
      <c r="S17" s="5" t="str">
        <f ca="1">MID(HEX2BIN(MID($B21,3,1),4),4,1)</f>
        <v>0</v>
      </c>
      <c r="T17" s="6" t="str">
        <f ca="1">MID(HEX2BIN(MID($B21,4,1),4),1,1)</f>
        <v>0</v>
      </c>
      <c r="U17" s="6" t="str">
        <f ca="1">MID(HEX2BIN(MID($B21,4,1),4),2,1)</f>
        <v>0</v>
      </c>
      <c r="V17" s="6" t="str">
        <f ca="1">MID(HEX2BIN(MID($B21,4,1),4),3,1)</f>
        <v>0</v>
      </c>
      <c r="W17" s="6" t="str">
        <f ca="1">MID(HEX2BIN(MID($B21,4,1),4),4,1)</f>
        <v>0</v>
      </c>
      <c r="X17" s="3" t="str">
        <f ca="1">MID(HEX2BIN(MID($B21,5,1),4),1,1)</f>
        <v>0</v>
      </c>
      <c r="Y17" s="3" t="str">
        <f ca="1">MID(HEX2BIN(MID($B21,5,1),4),2,1)</f>
        <v>0</v>
      </c>
      <c r="Z17" s="3" t="str">
        <f ca="1">MID(HEX2BIN(MID($B21,5,1),4),3,1)</f>
        <v>0</v>
      </c>
      <c r="AA17" s="3" t="str">
        <f ca="1">MID(HEX2BIN(MID($B21,5,1),4),4,1)</f>
        <v>0</v>
      </c>
      <c r="AB17" s="4" t="str">
        <f ca="1">MID(HEX2BIN(MID($B21,6,1),4),1,1)</f>
        <v>0</v>
      </c>
      <c r="AC17" s="4" t="str">
        <f ca="1">MID(HEX2BIN(MID($B21,6,1),4),2,1)</f>
        <v>0</v>
      </c>
      <c r="AD17" s="4" t="str">
        <f ca="1">MID(HEX2BIN(MID($B21,6,1),4),3,1)</f>
        <v>1</v>
      </c>
      <c r="AE17" s="4" t="str">
        <f ca="1">MID(HEX2BIN(MID($B21,6,1),4),4,1)</f>
        <v>0</v>
      </c>
      <c r="AF17" s="5" t="str">
        <f ca="1">MID(HEX2BIN(MID($B21,7,1),4),1,1)</f>
        <v>0</v>
      </c>
      <c r="AG17" s="5" t="str">
        <f ca="1">MID(HEX2BIN(MID($B21,7,1),4),2,1)</f>
        <v>1</v>
      </c>
      <c r="AH17" s="5" t="str">
        <f ca="1">MID(HEX2BIN(MID($B21,7,1),4),3,1)</f>
        <v>1</v>
      </c>
      <c r="AI17" s="5" t="str">
        <f ca="1">MID(HEX2BIN(MID($B21,7,1),4),4,1)</f>
        <v>0</v>
      </c>
      <c r="AJ17" s="6" t="str">
        <f ca="1">MID(HEX2BIN(MID($B21,8,1),4),1,1)</f>
        <v>1</v>
      </c>
      <c r="AK17" s="6" t="str">
        <f ca="1">MID(HEX2BIN(MID($B21,8,1),4),2,1)</f>
        <v>1</v>
      </c>
      <c r="AL17" s="6" t="str">
        <f ca="1">MID(HEX2BIN(MID($B21,8,1),4),3,1)</f>
        <v>1</v>
      </c>
      <c r="AM17" s="6" t="str">
        <f ca="1">MID(HEX2BIN(MID($B21,8,1),4),4,1)</f>
        <v>0</v>
      </c>
      <c r="AN17" s="7" t="str">
        <f t="shared" ref="AN17:AN20" ca="1" si="22">_xlfn.CONCAT(H17,I17,J17,K17,L17,M17,N17,O17)</f>
        <v>01100000</v>
      </c>
      <c r="AO17" s="7" t="str">
        <f t="shared" ref="AO17:AO20" ca="1" si="23">_xlfn.CONCAT(P17,Q17,R17,S17,T17,U17,V17,W17)</f>
        <v>01000000</v>
      </c>
      <c r="AP17" s="8" t="str">
        <f t="shared" ref="AP17:AP20" ca="1" si="24">_xlfn.CONCAT(X17,Y17,Z17,AA17,AB17,AC17,AD17,AE17)</f>
        <v>00000010</v>
      </c>
      <c r="AQ17" s="8" t="str">
        <f t="shared" ref="AQ17:AQ20" ca="1" si="25">_xlfn.CONCAT(AF17,AG17,AH17,AI17,AJ17,AK17,AL17,AM17)</f>
        <v>01101110</v>
      </c>
      <c r="AR17" s="8">
        <f t="shared" ref="AR17:AU20" ca="1" si="26">BIN2DEC(AN17)</f>
        <v>96</v>
      </c>
      <c r="AS17" s="8">
        <f t="shared" ca="1" si="26"/>
        <v>64</v>
      </c>
      <c r="AT17" s="8">
        <f t="shared" ca="1" si="26"/>
        <v>2</v>
      </c>
      <c r="AU17" s="8">
        <f t="shared" ca="1" si="26"/>
        <v>110</v>
      </c>
      <c r="AV17" s="9">
        <f t="shared" ref="AV17:AV20" ca="1" si="27">(AR17*2^24)+(AS17*2^16)+(AT17*2^8)+AU17</f>
        <v>1614807662</v>
      </c>
    </row>
    <row r="18" spans="1:48" x14ac:dyDescent="0.35">
      <c r="A18">
        <f>MOD(A2+A14,2^32)</f>
        <v>2514796488</v>
      </c>
      <c r="B18" t="str">
        <f t="shared" si="6"/>
        <v>95E4BFC8</v>
      </c>
      <c r="C18" t="s">
        <v>32</v>
      </c>
      <c r="E18" s="10"/>
      <c r="F18" s="24" t="s">
        <v>2</v>
      </c>
      <c r="G18" s="25">
        <v>18</v>
      </c>
      <c r="H18" s="19" t="str" cm="1">
        <f t="array" aca="1" ref="H18" ca="1">INDIRECT(ADDRESS((ROW(18:18)-1),IF(MOD(COLUMN(H:H)-7+$G18,32)=0,32,MOD(COLUMN(H:H)-7+$G18,32))+7))</f>
        <v>0</v>
      </c>
      <c r="I18" s="19" t="str" cm="1">
        <f t="array" aca="1" ref="I18" ca="1">INDIRECT(ADDRESS((ROW(18:18)-1),IF(MOD(COLUMN(I:I)-7+$G18,32)=0,32,MOD(COLUMN(I:I)-7+$G18,32))+7))</f>
        <v>0</v>
      </c>
      <c r="J18" s="19" t="str" cm="1">
        <f t="array" aca="1" ref="J18" ca="1">INDIRECT(ADDRESS((ROW(18:18)-1),IF(MOD(COLUMN(J:J)-7+$G18,32)=0,32,MOD(COLUMN(J:J)-7+$G18,32))+7))</f>
        <v>0</v>
      </c>
      <c r="K18" s="19" t="str" cm="1">
        <f t="array" aca="1" ref="K18" ca="1">INDIRECT(ADDRESS((ROW(18:18)-1),IF(MOD(COLUMN(K:K)-7+$G18,32)=0,32,MOD(COLUMN(K:K)-7+$G18,32))+7))</f>
        <v>0</v>
      </c>
      <c r="L18" s="20" t="str" cm="1">
        <f t="array" aca="1" ref="L18" ca="1">INDIRECT(ADDRESS((ROW(18:18)-1),IF(MOD(COLUMN(L:L)-7+$G18,32)=0,32,MOD(COLUMN(L:L)-7+$G18,32))+7))</f>
        <v>1</v>
      </c>
      <c r="M18" s="20" t="str" cm="1">
        <f t="array" aca="1" ref="M18" ca="1">INDIRECT(ADDRESS((ROW(18:18)-1),IF(MOD(COLUMN(M:M)-7+$G18,32)=0,32,MOD(COLUMN(M:M)-7+$G18,32))+7))</f>
        <v>0</v>
      </c>
      <c r="N18" s="20" t="str" cm="1">
        <f t="array" aca="1" ref="N18" ca="1">INDIRECT(ADDRESS((ROW(18:18)-1),IF(MOD(COLUMN(N:N)-7+$G18,32)=0,32,MOD(COLUMN(N:N)-7+$G18,32))+7))</f>
        <v>0</v>
      </c>
      <c r="O18" s="20" t="str" cm="1">
        <f t="array" aca="1" ref="O18" ca="1">INDIRECT(ADDRESS((ROW(18:18)-1),IF(MOD(COLUMN(O:O)-7+$G18,32)=0,32,MOD(COLUMN(O:O)-7+$G18,32))+7))</f>
        <v>1</v>
      </c>
      <c r="P18" s="21" t="str" cm="1">
        <f t="array" aca="1" ref="P18" ca="1">INDIRECT(ADDRESS((ROW(18:18)-1),IF(MOD(COLUMN(P:P)-7+$G18,32)=0,32,MOD(COLUMN(P:P)-7+$G18,32))+7))</f>
        <v>1</v>
      </c>
      <c r="Q18" s="21" t="str" cm="1">
        <f t="array" aca="1" ref="Q18" ca="1">INDIRECT(ADDRESS((ROW(18:18)-1),IF(MOD(COLUMN(Q:Q)-7+$G18,32)=0,32,MOD(COLUMN(Q:Q)-7+$G18,32))+7))</f>
        <v>0</v>
      </c>
      <c r="R18" s="21" t="str" cm="1">
        <f t="array" aca="1" ref="R18" ca="1">INDIRECT(ADDRESS((ROW(18:18)-1),IF(MOD(COLUMN(R:R)-7+$G18,32)=0,32,MOD(COLUMN(R:R)-7+$G18,32))+7))</f>
        <v>1</v>
      </c>
      <c r="S18" s="21" t="str" cm="1">
        <f t="array" aca="1" ref="S18" ca="1">INDIRECT(ADDRESS((ROW(18:18)-1),IF(MOD(COLUMN(S:S)-7+$G18,32)=0,32,MOD(COLUMN(S:S)-7+$G18,32))+7))</f>
        <v>1</v>
      </c>
      <c r="T18" s="22" t="str" cm="1">
        <f t="array" aca="1" ref="T18" ca="1">INDIRECT(ADDRESS((ROW(18:18)-1),IF(MOD(COLUMN(T:T)-7+$G18,32)=0,32,MOD(COLUMN(T:T)-7+$G18,32))+7))</f>
        <v>1</v>
      </c>
      <c r="U18" s="22" t="str" cm="1">
        <f t="array" aca="1" ref="U18" ca="1">INDIRECT(ADDRESS((ROW(18:18)-1),IF(MOD(COLUMN(U:U)-7+$G18,32)=0,32,MOD(COLUMN(U:U)-7+$G18,32))+7))</f>
        <v>0</v>
      </c>
      <c r="V18" s="22" t="str" cm="1">
        <f t="array" aca="1" ref="V18" ca="1">INDIRECT(ADDRESS((ROW(18:18)-1),IF(MOD(COLUMN(V:V)-7+$G18,32)=0,32,MOD(COLUMN(V:V)-7+$G18,32))+7))</f>
        <v>0</v>
      </c>
      <c r="W18" s="22" t="str" cm="1">
        <f t="array" aca="1" ref="W18" ca="1">INDIRECT(ADDRESS((ROW(18:18)-1),IF(MOD(COLUMN(W:W)-7+$G18,32)=0,32,MOD(COLUMN(W:W)-7+$G18,32))+7))</f>
        <v>1</v>
      </c>
      <c r="X18" s="19" t="str" cm="1">
        <f t="array" aca="1" ref="X18" ca="1">INDIRECT(ADDRESS((ROW(18:18)-1),IF(MOD(COLUMN(X:X)-7+$G18,32)=0,32,MOD(COLUMN(X:X)-7+$G18,32))+7))</f>
        <v>1</v>
      </c>
      <c r="Y18" s="19" t="str" cm="1">
        <f t="array" aca="1" ref="Y18" ca="1">INDIRECT(ADDRESS((ROW(18:18)-1),IF(MOD(COLUMN(Y:Y)-7+$G18,32)=0,32,MOD(COLUMN(Y:Y)-7+$G18,32))+7))</f>
        <v>0</v>
      </c>
      <c r="Z18" s="19" t="str" cm="1">
        <f t="array" aca="1" ref="Z18" ca="1">INDIRECT(ADDRESS((ROW(18:18)-1),IF(MOD(COLUMN(Z:Z)-7+$G18,32)=0,32,MOD(COLUMN(Z:Z)-7+$G18,32))+7))</f>
        <v>0</v>
      </c>
      <c r="AA18" s="19" t="str" cm="1">
        <f t="array" aca="1" ref="AA18" ca="1">INDIRECT(ADDRESS((ROW(18:18)-1),IF(MOD(COLUMN(AA:AA)-7+$G18,32)=0,32,MOD(COLUMN(AA:AA)-7+$G18,32))+7))</f>
        <v>0</v>
      </c>
      <c r="AB18" s="20" t="str" cm="1">
        <f t="array" aca="1" ref="AB18" ca="1">INDIRECT(ADDRESS((ROW(18:18)-1),IF(MOD(COLUMN(AB:AB)-7+$G18,32)=0,32,MOD(COLUMN(AB:AB)-7+$G18,32))+7))</f>
        <v>0</v>
      </c>
      <c r="AC18" s="20" t="str" cm="1">
        <f t="array" aca="1" ref="AC18" ca="1">INDIRECT(ADDRESS((ROW(18:18)-1),IF(MOD(COLUMN(AC:AC)-7+$G18,32)=0,32,MOD(COLUMN(AC:AC)-7+$G18,32))+7))</f>
        <v>0</v>
      </c>
      <c r="AD18" s="20" t="str" cm="1">
        <f t="array" aca="1" ref="AD18" ca="1">INDIRECT(ADDRESS((ROW(18:18)-1),IF(MOD(COLUMN(AD:AD)-7+$G18,32)=0,32,MOD(COLUMN(AD:AD)-7+$G18,32))+7))</f>
        <v>0</v>
      </c>
      <c r="AE18" s="20" t="str" cm="1">
        <f t="array" aca="1" ref="AE18" ca="1">INDIRECT(ADDRESS((ROW(18:18)-1),IF(MOD(COLUMN(AE:AE)-7+$G18,32)=0,32,MOD(COLUMN(AE:AE)-7+$G18,32))+7))</f>
        <v>1</v>
      </c>
      <c r="AF18" s="21" t="str" cm="1">
        <f t="array" aca="1" ref="AF18" ca="1">INDIRECT(ADDRESS((ROW(18:18)-1),IF(MOD(COLUMN(AF:AF)-7+$G18,32)=0,32,MOD(COLUMN(AF:AF)-7+$G18,32))+7))</f>
        <v>0</v>
      </c>
      <c r="AG18" s="21" t="str" cm="1">
        <f t="array" aca="1" ref="AG18" ca="1">INDIRECT(ADDRESS((ROW(18:18)-1),IF(MOD(COLUMN(AG:AG)-7+$G18,32)=0,32,MOD(COLUMN(AG:AG)-7+$G18,32))+7))</f>
        <v>0</v>
      </c>
      <c r="AH18" s="21" t="str" cm="1">
        <f t="array" aca="1" ref="AH18" ca="1">INDIRECT(ADDRESS((ROW(18:18)-1),IF(MOD(COLUMN(AH:AH)-7+$G18,32)=0,32,MOD(COLUMN(AH:AH)-7+$G18,32))+7))</f>
        <v>0</v>
      </c>
      <c r="AI18" s="21" t="str" cm="1">
        <f t="array" aca="1" ref="AI18" ca="1">INDIRECT(ADDRESS((ROW(18:18)-1),IF(MOD(COLUMN(AI:AI)-7+$G18,32)=0,32,MOD(COLUMN(AI:AI)-7+$G18,32))+7))</f>
        <v>0</v>
      </c>
      <c r="AJ18" s="22" t="str" cm="1">
        <f t="array" aca="1" ref="AJ18" ca="1">INDIRECT(ADDRESS((ROW(18:18)-1),IF(MOD(COLUMN(AJ:AJ)-7+$G18,32)=0,32,MOD(COLUMN(AJ:AJ)-7+$G18,32))+7))</f>
        <v>0</v>
      </c>
      <c r="AK18" s="22" t="str" cm="1">
        <f t="array" aca="1" ref="AK18" ca="1">INDIRECT(ADDRESS((ROW(18:18)-1),IF(MOD(COLUMN(AK:AK)-7+$G18,32)=0,32,MOD(COLUMN(AK:AK)-7+$G18,32))+7))</f>
        <v>0</v>
      </c>
      <c r="AL18" s="22" t="str" cm="1">
        <f t="array" aca="1" ref="AL18" ca="1">INDIRECT(ADDRESS((ROW(18:18)-1),IF(MOD(COLUMN(AL:AL)-7+$G18,32)=0,32,MOD(COLUMN(AL:AL)-7+$G18,32))+7))</f>
        <v>0</v>
      </c>
      <c r="AM18" s="22" t="str" cm="1">
        <f t="array" aca="1" ref="AM18" ca="1">INDIRECT(ADDRESS((ROW(18:18)-1),IF(MOD(COLUMN(AM:AM)-7+$G18,32)=0,32,MOD(COLUMN(AM:AM)-7+$G18,32))+7))</f>
        <v>0</v>
      </c>
      <c r="AN18" s="26" t="str">
        <f t="shared" ca="1" si="22"/>
        <v>00001001</v>
      </c>
      <c r="AO18" s="26" t="str">
        <f t="shared" ca="1" si="23"/>
        <v>10111001</v>
      </c>
      <c r="AP18" s="24" t="str">
        <f t="shared" ca="1" si="24"/>
        <v>10000001</v>
      </c>
      <c r="AQ18" s="24" t="str">
        <f t="shared" ca="1" si="25"/>
        <v>00000000</v>
      </c>
      <c r="AR18" s="24">
        <f t="shared" ca="1" si="26"/>
        <v>9</v>
      </c>
      <c r="AS18" s="24">
        <f t="shared" ca="1" si="26"/>
        <v>185</v>
      </c>
      <c r="AT18" s="24">
        <f t="shared" ca="1" si="26"/>
        <v>129</v>
      </c>
      <c r="AU18" s="24">
        <f t="shared" ca="1" si="26"/>
        <v>0</v>
      </c>
      <c r="AV18" s="11">
        <f t="shared" ca="1" si="27"/>
        <v>163152128</v>
      </c>
    </row>
    <row r="19" spans="1:48" x14ac:dyDescent="0.35">
      <c r="A19">
        <f ca="1">MOD(A38+A2,2^32)</f>
        <v>3411119536</v>
      </c>
      <c r="B19" t="str">
        <f t="shared" ca="1" si="6"/>
        <v>CB518DB0</v>
      </c>
      <c r="C19" t="s">
        <v>33</v>
      </c>
      <c r="E19" s="10"/>
      <c r="F19" s="24" t="s">
        <v>3</v>
      </c>
      <c r="G19" s="24"/>
      <c r="H19" s="19" t="str">
        <f>MID(HEX2BIN(MID($B2,1,1),4),1,1)</f>
        <v>1</v>
      </c>
      <c r="I19" s="19" t="str">
        <f>MID(HEX2BIN(MID($B2,1,1),4),2,1)</f>
        <v>1</v>
      </c>
      <c r="J19" s="19" t="str">
        <f>MID(HEX2BIN(MID($B2,1,1),4),3,1)</f>
        <v>0</v>
      </c>
      <c r="K19" s="19" t="str">
        <f>MID(HEX2BIN(MID($B2,1,1),4),4,1)</f>
        <v>1</v>
      </c>
      <c r="L19" s="20" t="str">
        <f>MID(HEX2BIN(MID($B2,2,1),4),1,1)</f>
        <v>1</v>
      </c>
      <c r="M19" s="20" t="str">
        <f>MID(HEX2BIN(MID($B2,2,1),4),2,1)</f>
        <v>0</v>
      </c>
      <c r="N19" s="20" t="str">
        <f>MID(HEX2BIN(MID($B2,2,1),4),3,1)</f>
        <v>0</v>
      </c>
      <c r="O19" s="20" t="str">
        <f>MID(HEX2BIN(MID($B2,2,1),4),4,1)</f>
        <v>0</v>
      </c>
      <c r="P19" s="21" t="str">
        <f>MID(HEX2BIN(MID($B2,3,1),4),1,1)</f>
        <v>0</v>
      </c>
      <c r="Q19" s="21" t="str">
        <f>MID(HEX2BIN(MID($B2,3,1),4),2,1)</f>
        <v>0</v>
      </c>
      <c r="R19" s="21" t="str">
        <f>MID(HEX2BIN(MID($B2,3,1),4),3,1)</f>
        <v>0</v>
      </c>
      <c r="S19" s="21" t="str">
        <f>MID(HEX2BIN(MID($B2,3,1),4),4,1)</f>
        <v>1</v>
      </c>
      <c r="T19" s="22" t="str">
        <f>MID(HEX2BIN(MID($B2,4,1),4),1,1)</f>
        <v>0</v>
      </c>
      <c r="U19" s="22" t="str">
        <f>MID(HEX2BIN(MID($B2,4,1),4),2,1)</f>
        <v>1</v>
      </c>
      <c r="V19" s="22" t="str">
        <f>MID(HEX2BIN(MID($B2,4,1),4),3,1)</f>
        <v>0</v>
      </c>
      <c r="W19" s="22" t="str">
        <f>MID(HEX2BIN(MID($B2,4,1),4),4,1)</f>
        <v>0</v>
      </c>
      <c r="X19" s="19" t="str">
        <f>MID(HEX2BIN(MID($B2,5,1),4),1,1)</f>
        <v>0</v>
      </c>
      <c r="Y19" s="19" t="str">
        <f>MID(HEX2BIN(MID($B2,5,1),4),2,1)</f>
        <v>1</v>
      </c>
      <c r="Z19" s="19" t="str">
        <f>MID(HEX2BIN(MID($B2,5,1),4),3,1)</f>
        <v>0</v>
      </c>
      <c r="AA19" s="19" t="str">
        <f>MID(HEX2BIN(MID($B2,5,1),4),4,1)</f>
        <v>1</v>
      </c>
      <c r="AB19" s="20" t="str">
        <f>MID(HEX2BIN(MID($B2,6,1),4),1,1)</f>
        <v>0</v>
      </c>
      <c r="AC19" s="20" t="str">
        <f>MID(HEX2BIN(MID($B2,6,1),4),2,1)</f>
        <v>1</v>
      </c>
      <c r="AD19" s="20" t="str">
        <f>MID(HEX2BIN(MID($B2,6,1),4),3,1)</f>
        <v>1</v>
      </c>
      <c r="AE19" s="20" t="str">
        <f>MID(HEX2BIN(MID($B2,6,1),4),4,1)</f>
        <v>0</v>
      </c>
      <c r="AF19" s="21" t="str">
        <f>MID(HEX2BIN(MID($B2,7,1),4),1,1)</f>
        <v>0</v>
      </c>
      <c r="AG19" s="21" t="str">
        <f>MID(HEX2BIN(MID($B2,7,1),4),2,1)</f>
        <v>0</v>
      </c>
      <c r="AH19" s="21" t="str">
        <f>MID(HEX2BIN(MID($B2,7,1),4),3,1)</f>
        <v>1</v>
      </c>
      <c r="AI19" s="21" t="str">
        <f>MID(HEX2BIN(MID($B2,7,1),4),4,1)</f>
        <v>0</v>
      </c>
      <c r="AJ19" s="22" t="str">
        <f>MID(HEX2BIN(MID($B2,8,1),4),1,1)</f>
        <v>1</v>
      </c>
      <c r="AK19" s="22" t="str">
        <f>MID(HEX2BIN(MID($B2,8,1),4),2,1)</f>
        <v>1</v>
      </c>
      <c r="AL19" s="22" t="str">
        <f>MID(HEX2BIN(MID($B2,8,1),4),3,1)</f>
        <v>0</v>
      </c>
      <c r="AM19" s="22" t="str">
        <f>MID(HEX2BIN(MID($B2,8,1),4),4,1)</f>
        <v>1</v>
      </c>
      <c r="AN19" s="26" t="str">
        <f t="shared" si="22"/>
        <v>11011000</v>
      </c>
      <c r="AO19" s="26" t="str">
        <f t="shared" si="23"/>
        <v>00010100</v>
      </c>
      <c r="AP19" s="24" t="str">
        <f t="shared" si="24"/>
        <v>01010110</v>
      </c>
      <c r="AQ19" s="24" t="str">
        <f t="shared" si="25"/>
        <v>00101101</v>
      </c>
      <c r="AR19" s="24">
        <f t="shared" si="26"/>
        <v>216</v>
      </c>
      <c r="AS19" s="24">
        <f t="shared" si="26"/>
        <v>20</v>
      </c>
      <c r="AT19" s="24">
        <f t="shared" si="26"/>
        <v>86</v>
      </c>
      <c r="AU19" s="24">
        <f t="shared" si="26"/>
        <v>45</v>
      </c>
      <c r="AV19" s="11">
        <f t="shared" si="27"/>
        <v>3625211437</v>
      </c>
    </row>
    <row r="20" spans="1:48" ht="15" thickBot="1" x14ac:dyDescent="0.4">
      <c r="A20">
        <f ca="1">MOD(A42+A38,2^32)</f>
        <v>2375270856</v>
      </c>
      <c r="B20" t="str">
        <f t="shared" ca="1" si="6"/>
        <v>8D93C1C8</v>
      </c>
      <c r="C20" t="s">
        <v>34</v>
      </c>
      <c r="E20" s="23" t="s">
        <v>14</v>
      </c>
      <c r="F20" s="12" t="s">
        <v>0</v>
      </c>
      <c r="G20" s="12"/>
      <c r="H20" s="13">
        <f ca="1">_xlfn.BITXOR(H18,H19)</f>
        <v>1</v>
      </c>
      <c r="I20" s="13">
        <f t="shared" ref="I20:AM20" ca="1" si="28">_xlfn.BITXOR(I18,I19)</f>
        <v>1</v>
      </c>
      <c r="J20" s="13">
        <f t="shared" ca="1" si="28"/>
        <v>0</v>
      </c>
      <c r="K20" s="13">
        <f t="shared" ca="1" si="28"/>
        <v>1</v>
      </c>
      <c r="L20" s="14">
        <f t="shared" ca="1" si="28"/>
        <v>0</v>
      </c>
      <c r="M20" s="14">
        <f t="shared" ca="1" si="28"/>
        <v>0</v>
      </c>
      <c r="N20" s="14">
        <f t="shared" ca="1" si="28"/>
        <v>0</v>
      </c>
      <c r="O20" s="14">
        <f t="shared" ca="1" si="28"/>
        <v>1</v>
      </c>
      <c r="P20" s="15">
        <f t="shared" ca="1" si="28"/>
        <v>1</v>
      </c>
      <c r="Q20" s="15">
        <f t="shared" ca="1" si="28"/>
        <v>0</v>
      </c>
      <c r="R20" s="15">
        <f t="shared" ca="1" si="28"/>
        <v>1</v>
      </c>
      <c r="S20" s="15">
        <f t="shared" ca="1" si="28"/>
        <v>0</v>
      </c>
      <c r="T20" s="16">
        <f t="shared" ca="1" si="28"/>
        <v>1</v>
      </c>
      <c r="U20" s="16">
        <f t="shared" ca="1" si="28"/>
        <v>1</v>
      </c>
      <c r="V20" s="16">
        <f t="shared" ca="1" si="28"/>
        <v>0</v>
      </c>
      <c r="W20" s="16">
        <f t="shared" ca="1" si="28"/>
        <v>1</v>
      </c>
      <c r="X20" s="13">
        <f t="shared" ca="1" si="28"/>
        <v>1</v>
      </c>
      <c r="Y20" s="13">
        <f t="shared" ca="1" si="28"/>
        <v>1</v>
      </c>
      <c r="Z20" s="13">
        <f t="shared" ca="1" si="28"/>
        <v>0</v>
      </c>
      <c r="AA20" s="13">
        <f t="shared" ca="1" si="28"/>
        <v>1</v>
      </c>
      <c r="AB20" s="14">
        <f t="shared" ca="1" si="28"/>
        <v>0</v>
      </c>
      <c r="AC20" s="14">
        <f t="shared" ca="1" si="28"/>
        <v>1</v>
      </c>
      <c r="AD20" s="14">
        <f t="shared" ca="1" si="28"/>
        <v>1</v>
      </c>
      <c r="AE20" s="14">
        <f t="shared" ca="1" si="28"/>
        <v>1</v>
      </c>
      <c r="AF20" s="15">
        <f t="shared" ca="1" si="28"/>
        <v>0</v>
      </c>
      <c r="AG20" s="15">
        <f t="shared" ca="1" si="28"/>
        <v>0</v>
      </c>
      <c r="AH20" s="15">
        <f t="shared" ca="1" si="28"/>
        <v>1</v>
      </c>
      <c r="AI20" s="15">
        <f t="shared" ca="1" si="28"/>
        <v>0</v>
      </c>
      <c r="AJ20" s="16">
        <f t="shared" ca="1" si="28"/>
        <v>1</v>
      </c>
      <c r="AK20" s="16">
        <f t="shared" ca="1" si="28"/>
        <v>1</v>
      </c>
      <c r="AL20" s="16">
        <f t="shared" ca="1" si="28"/>
        <v>0</v>
      </c>
      <c r="AM20" s="16">
        <f t="shared" ca="1" si="28"/>
        <v>1</v>
      </c>
      <c r="AN20" s="17" t="str">
        <f t="shared" ca="1" si="22"/>
        <v>11010001</v>
      </c>
      <c r="AO20" s="17" t="str">
        <f t="shared" ca="1" si="23"/>
        <v>10101101</v>
      </c>
      <c r="AP20" s="12" t="str">
        <f t="shared" ca="1" si="24"/>
        <v>11010111</v>
      </c>
      <c r="AQ20" s="12" t="str">
        <f t="shared" ca="1" si="25"/>
        <v>00101101</v>
      </c>
      <c r="AR20" s="12">
        <f t="shared" ca="1" si="26"/>
        <v>209</v>
      </c>
      <c r="AS20" s="12">
        <f t="shared" ca="1" si="26"/>
        <v>173</v>
      </c>
      <c r="AT20" s="12">
        <f t="shared" ca="1" si="26"/>
        <v>215</v>
      </c>
      <c r="AU20" s="12">
        <f t="shared" ca="1" si="26"/>
        <v>45</v>
      </c>
      <c r="AV20" s="18">
        <f t="shared" ca="1" si="27"/>
        <v>3517830957</v>
      </c>
    </row>
    <row r="21" spans="1:48" ht="15" thickBot="1" x14ac:dyDescent="0.4">
      <c r="A21">
        <f ca="1">MOD(A46+A42,2^32)</f>
        <v>1614807662</v>
      </c>
      <c r="B21" t="str">
        <f t="shared" ca="1" si="6"/>
        <v>6040026E</v>
      </c>
      <c r="C21" t="s">
        <v>35</v>
      </c>
    </row>
    <row r="22" spans="1:48" x14ac:dyDescent="0.35">
      <c r="A22">
        <f>MOD(A7+A3,2^32)</f>
        <v>2177685161</v>
      </c>
      <c r="B22" t="str">
        <f t="shared" si="6"/>
        <v>81CCD6A9</v>
      </c>
      <c r="C22" t="s">
        <v>36</v>
      </c>
      <c r="E22" s="1" t="s">
        <v>36</v>
      </c>
      <c r="F22" s="8" t="s">
        <v>113</v>
      </c>
      <c r="G22" s="2"/>
      <c r="H22" s="3" t="str">
        <f>MID(HEX2BIN(MID($B22,1,1),4),1,1)</f>
        <v>1</v>
      </c>
      <c r="I22" s="3" t="str">
        <f>MID(HEX2BIN(MID($B22,1,1),4),2,1)</f>
        <v>0</v>
      </c>
      <c r="J22" s="3" t="str">
        <f>MID(HEX2BIN(MID($B22,1,1),4),3,1)</f>
        <v>0</v>
      </c>
      <c r="K22" s="3" t="str">
        <f>MID(HEX2BIN(MID($B22,1,1),4),4,1)</f>
        <v>0</v>
      </c>
      <c r="L22" s="4" t="str">
        <f>MID(HEX2BIN(MID($B22,2,1),4),1,1)</f>
        <v>0</v>
      </c>
      <c r="M22" s="4" t="str">
        <f>MID(HEX2BIN(MID($B22,2,1),4),2,1)</f>
        <v>0</v>
      </c>
      <c r="N22" s="4" t="str">
        <f>MID(HEX2BIN(MID($B22,2,1),4),3,1)</f>
        <v>0</v>
      </c>
      <c r="O22" s="4" t="str">
        <f>MID(HEX2BIN(MID($B22,2,1),4),4,1)</f>
        <v>1</v>
      </c>
      <c r="P22" s="5" t="str">
        <f>MID(HEX2BIN(MID($B22,3,1),4),1,1)</f>
        <v>1</v>
      </c>
      <c r="Q22" s="5" t="str">
        <f>MID(HEX2BIN(MID($B22,3,1),4),2,1)</f>
        <v>1</v>
      </c>
      <c r="R22" s="5" t="str">
        <f>MID(HEX2BIN(MID($B22,3,1),4),3,1)</f>
        <v>0</v>
      </c>
      <c r="S22" s="5" t="str">
        <f>MID(HEX2BIN(MID($B22,3,1),4),4,1)</f>
        <v>0</v>
      </c>
      <c r="T22" s="6" t="str">
        <f>MID(HEX2BIN(MID($B22,4,1),4),1,1)</f>
        <v>1</v>
      </c>
      <c r="U22" s="6" t="str">
        <f>MID(HEX2BIN(MID($B22,4,1),4),2,1)</f>
        <v>1</v>
      </c>
      <c r="V22" s="6" t="str">
        <f>MID(HEX2BIN(MID($B22,4,1),4),3,1)</f>
        <v>0</v>
      </c>
      <c r="W22" s="6" t="str">
        <f>MID(HEX2BIN(MID($B22,4,1),4),4,1)</f>
        <v>0</v>
      </c>
      <c r="X22" s="3" t="str">
        <f>MID(HEX2BIN(MID($B22,5,1),4),1,1)</f>
        <v>1</v>
      </c>
      <c r="Y22" s="3" t="str">
        <f>MID(HEX2BIN(MID($B22,5,1),4),2,1)</f>
        <v>1</v>
      </c>
      <c r="Z22" s="3" t="str">
        <f>MID(HEX2BIN(MID($B22,5,1),4),3,1)</f>
        <v>0</v>
      </c>
      <c r="AA22" s="3" t="str">
        <f>MID(HEX2BIN(MID($B22,5,1),4),4,1)</f>
        <v>1</v>
      </c>
      <c r="AB22" s="4" t="str">
        <f>MID(HEX2BIN(MID($B22,6,1),4),1,1)</f>
        <v>0</v>
      </c>
      <c r="AC22" s="4" t="str">
        <f>MID(HEX2BIN(MID($B22,6,1),4),2,1)</f>
        <v>1</v>
      </c>
      <c r="AD22" s="4" t="str">
        <f>MID(HEX2BIN(MID($B22,6,1),4),3,1)</f>
        <v>1</v>
      </c>
      <c r="AE22" s="4" t="str">
        <f>MID(HEX2BIN(MID($B22,6,1),4),4,1)</f>
        <v>0</v>
      </c>
      <c r="AF22" s="5" t="str">
        <f>MID(HEX2BIN(MID($B22,7,1),4),1,1)</f>
        <v>1</v>
      </c>
      <c r="AG22" s="5" t="str">
        <f>MID(HEX2BIN(MID($B22,7,1),4),2,1)</f>
        <v>0</v>
      </c>
      <c r="AH22" s="5" t="str">
        <f>MID(HEX2BIN(MID($B22,7,1),4),3,1)</f>
        <v>1</v>
      </c>
      <c r="AI22" s="5" t="str">
        <f>MID(HEX2BIN(MID($B22,7,1),4),4,1)</f>
        <v>0</v>
      </c>
      <c r="AJ22" s="6" t="str">
        <f>MID(HEX2BIN(MID($B22,8,1),4),1,1)</f>
        <v>1</v>
      </c>
      <c r="AK22" s="6" t="str">
        <f>MID(HEX2BIN(MID($B22,8,1),4),2,1)</f>
        <v>0</v>
      </c>
      <c r="AL22" s="6" t="str">
        <f>MID(HEX2BIN(MID($B22,8,1),4),3,1)</f>
        <v>0</v>
      </c>
      <c r="AM22" s="6" t="str">
        <f>MID(HEX2BIN(MID($B22,8,1),4),4,1)</f>
        <v>1</v>
      </c>
      <c r="AN22" s="7" t="str">
        <f t="shared" ref="AN22:AN25" si="29">_xlfn.CONCAT(H22,I22,J22,K22,L22,M22,N22,O22)</f>
        <v>10000001</v>
      </c>
      <c r="AO22" s="7" t="str">
        <f t="shared" ref="AO22:AO25" si="30">_xlfn.CONCAT(P22,Q22,R22,S22,T22,U22,V22,W22)</f>
        <v>11001100</v>
      </c>
      <c r="AP22" s="8" t="str">
        <f t="shared" ref="AP22:AP25" si="31">_xlfn.CONCAT(X22,Y22,Z22,AA22,AB22,AC22,AD22,AE22)</f>
        <v>11010110</v>
      </c>
      <c r="AQ22" s="8" t="str">
        <f t="shared" ref="AQ22:AQ25" si="32">_xlfn.CONCAT(AF22,AG22,AH22,AI22,AJ22,AK22,AL22,AM22)</f>
        <v>10101001</v>
      </c>
      <c r="AR22" s="8">
        <f t="shared" ref="AR22:AU25" si="33">BIN2DEC(AN22)</f>
        <v>129</v>
      </c>
      <c r="AS22" s="8">
        <f t="shared" si="33"/>
        <v>204</v>
      </c>
      <c r="AT22" s="8">
        <f t="shared" si="33"/>
        <v>214</v>
      </c>
      <c r="AU22" s="8">
        <f t="shared" si="33"/>
        <v>169</v>
      </c>
      <c r="AV22" s="9">
        <f t="shared" ref="AV22:AV25" si="34">(AR22*2^24)+(AS22*2^16)+(AT22*2^8)+AU22</f>
        <v>2177685161</v>
      </c>
    </row>
    <row r="23" spans="1:48" x14ac:dyDescent="0.35">
      <c r="A23">
        <f ca="1">MOD(A43+A7,2^32)</f>
        <v>1789825922</v>
      </c>
      <c r="B23" t="str">
        <f t="shared" ca="1" si="6"/>
        <v>6AAE9382</v>
      </c>
      <c r="C23" t="s">
        <v>37</v>
      </c>
      <c r="E23" s="10"/>
      <c r="F23" s="24" t="s">
        <v>2</v>
      </c>
      <c r="G23" s="25">
        <v>7</v>
      </c>
      <c r="H23" s="19" t="str" cm="1">
        <f t="array" aca="1" ref="H23" ca="1">INDIRECT(ADDRESS((ROW(23:23)-1),IF(MOD(COLUMN(H:H)-7+$G23,32)=0,32,MOD(COLUMN(H:H)-7+$G23,32))+7))</f>
        <v>1</v>
      </c>
      <c r="I23" s="19" t="str" cm="1">
        <f t="array" aca="1" ref="I23" ca="1">INDIRECT(ADDRESS((ROW(23:23)-1),IF(MOD(COLUMN(I:I)-7+$G23,32)=0,32,MOD(COLUMN(I:I)-7+$G23,32))+7))</f>
        <v>1</v>
      </c>
      <c r="J23" s="19" t="str" cm="1">
        <f t="array" aca="1" ref="J23" ca="1">INDIRECT(ADDRESS((ROW(23:23)-1),IF(MOD(COLUMN(J:J)-7+$G23,32)=0,32,MOD(COLUMN(J:J)-7+$G23,32))+7))</f>
        <v>1</v>
      </c>
      <c r="K23" s="19" t="str" cm="1">
        <f t="array" aca="1" ref="K23" ca="1">INDIRECT(ADDRESS((ROW(23:23)-1),IF(MOD(COLUMN(K:K)-7+$G23,32)=0,32,MOD(COLUMN(K:K)-7+$G23,32))+7))</f>
        <v>0</v>
      </c>
      <c r="L23" s="20" t="str" cm="1">
        <f t="array" aca="1" ref="L23" ca="1">INDIRECT(ADDRESS((ROW(23:23)-1),IF(MOD(COLUMN(L:L)-7+$G23,32)=0,32,MOD(COLUMN(L:L)-7+$G23,32))+7))</f>
        <v>0</v>
      </c>
      <c r="M23" s="20" t="str" cm="1">
        <f t="array" aca="1" ref="M23" ca="1">INDIRECT(ADDRESS((ROW(23:23)-1),IF(MOD(COLUMN(M:M)-7+$G23,32)=0,32,MOD(COLUMN(M:M)-7+$G23,32))+7))</f>
        <v>1</v>
      </c>
      <c r="N23" s="20" t="str" cm="1">
        <f t="array" aca="1" ref="N23" ca="1">INDIRECT(ADDRESS((ROW(23:23)-1),IF(MOD(COLUMN(N:N)-7+$G23,32)=0,32,MOD(COLUMN(N:N)-7+$G23,32))+7))</f>
        <v>1</v>
      </c>
      <c r="O23" s="20" t="str" cm="1">
        <f t="array" aca="1" ref="O23" ca="1">INDIRECT(ADDRESS((ROW(23:23)-1),IF(MOD(COLUMN(O:O)-7+$G23,32)=0,32,MOD(COLUMN(O:O)-7+$G23,32))+7))</f>
        <v>0</v>
      </c>
      <c r="P23" s="21" t="str" cm="1">
        <f t="array" aca="1" ref="P23" ca="1">INDIRECT(ADDRESS((ROW(23:23)-1),IF(MOD(COLUMN(P:P)-7+$G23,32)=0,32,MOD(COLUMN(P:P)-7+$G23,32))+7))</f>
        <v>0</v>
      </c>
      <c r="Q23" s="21" t="str" cm="1">
        <f t="array" aca="1" ref="Q23" ca="1">INDIRECT(ADDRESS((ROW(23:23)-1),IF(MOD(COLUMN(Q:Q)-7+$G23,32)=0,32,MOD(COLUMN(Q:Q)-7+$G23,32))+7))</f>
        <v>1</v>
      </c>
      <c r="R23" s="21" t="str" cm="1">
        <f t="array" aca="1" ref="R23" ca="1">INDIRECT(ADDRESS((ROW(23:23)-1),IF(MOD(COLUMN(R:R)-7+$G23,32)=0,32,MOD(COLUMN(R:R)-7+$G23,32))+7))</f>
        <v>1</v>
      </c>
      <c r="S23" s="21" t="str" cm="1">
        <f t="array" aca="1" ref="S23" ca="1">INDIRECT(ADDRESS((ROW(23:23)-1),IF(MOD(COLUMN(S:S)-7+$G23,32)=0,32,MOD(COLUMN(S:S)-7+$G23,32))+7))</f>
        <v>0</v>
      </c>
      <c r="T23" s="22" t="str" cm="1">
        <f t="array" aca="1" ref="T23" ca="1">INDIRECT(ADDRESS((ROW(23:23)-1),IF(MOD(COLUMN(T:T)-7+$G23,32)=0,32,MOD(COLUMN(T:T)-7+$G23,32))+7))</f>
        <v>1</v>
      </c>
      <c r="U23" s="22" t="str" cm="1">
        <f t="array" aca="1" ref="U23" ca="1">INDIRECT(ADDRESS((ROW(23:23)-1),IF(MOD(COLUMN(U:U)-7+$G23,32)=0,32,MOD(COLUMN(U:U)-7+$G23,32))+7))</f>
        <v>0</v>
      </c>
      <c r="V23" s="22" t="str" cm="1">
        <f t="array" aca="1" ref="V23" ca="1">INDIRECT(ADDRESS((ROW(23:23)-1),IF(MOD(COLUMN(V:V)-7+$G23,32)=0,32,MOD(COLUMN(V:V)-7+$G23,32))+7))</f>
        <v>1</v>
      </c>
      <c r="W23" s="22" t="str" cm="1">
        <f t="array" aca="1" ref="W23" ca="1">INDIRECT(ADDRESS((ROW(23:23)-1),IF(MOD(COLUMN(W:W)-7+$G23,32)=0,32,MOD(COLUMN(W:W)-7+$G23,32))+7))</f>
        <v>1</v>
      </c>
      <c r="X23" s="19" t="str" cm="1">
        <f t="array" aca="1" ref="X23" ca="1">INDIRECT(ADDRESS((ROW(23:23)-1),IF(MOD(COLUMN(X:X)-7+$G23,32)=0,32,MOD(COLUMN(X:X)-7+$G23,32))+7))</f>
        <v>0</v>
      </c>
      <c r="Y23" s="19" t="str" cm="1">
        <f t="array" aca="1" ref="Y23" ca="1">INDIRECT(ADDRESS((ROW(23:23)-1),IF(MOD(COLUMN(Y:Y)-7+$G23,32)=0,32,MOD(COLUMN(Y:Y)-7+$G23,32))+7))</f>
        <v>1</v>
      </c>
      <c r="Z23" s="19" t="str" cm="1">
        <f t="array" aca="1" ref="Z23" ca="1">INDIRECT(ADDRESS((ROW(23:23)-1),IF(MOD(COLUMN(Z:Z)-7+$G23,32)=0,32,MOD(COLUMN(Z:Z)-7+$G23,32))+7))</f>
        <v>0</v>
      </c>
      <c r="AA23" s="19" t="str" cm="1">
        <f t="array" aca="1" ref="AA23" ca="1">INDIRECT(ADDRESS((ROW(23:23)-1),IF(MOD(COLUMN(AA:AA)-7+$G23,32)=0,32,MOD(COLUMN(AA:AA)-7+$G23,32))+7))</f>
        <v>1</v>
      </c>
      <c r="AB23" s="20" t="str" cm="1">
        <f t="array" aca="1" ref="AB23" ca="1">INDIRECT(ADDRESS((ROW(23:23)-1),IF(MOD(COLUMN(AB:AB)-7+$G23,32)=0,32,MOD(COLUMN(AB:AB)-7+$G23,32))+7))</f>
        <v>0</v>
      </c>
      <c r="AC23" s="20" t="str" cm="1">
        <f t="array" aca="1" ref="AC23" ca="1">INDIRECT(ADDRESS((ROW(23:23)-1),IF(MOD(COLUMN(AC:AC)-7+$G23,32)=0,32,MOD(COLUMN(AC:AC)-7+$G23,32))+7))</f>
        <v>1</v>
      </c>
      <c r="AD23" s="20" t="str" cm="1">
        <f t="array" aca="1" ref="AD23" ca="1">INDIRECT(ADDRESS((ROW(23:23)-1),IF(MOD(COLUMN(AD:AD)-7+$G23,32)=0,32,MOD(COLUMN(AD:AD)-7+$G23,32))+7))</f>
        <v>0</v>
      </c>
      <c r="AE23" s="20" t="str" cm="1">
        <f t="array" aca="1" ref="AE23" ca="1">INDIRECT(ADDRESS((ROW(23:23)-1),IF(MOD(COLUMN(AE:AE)-7+$G23,32)=0,32,MOD(COLUMN(AE:AE)-7+$G23,32))+7))</f>
        <v>0</v>
      </c>
      <c r="AF23" s="21" t="str" cm="1">
        <f t="array" aca="1" ref="AF23" ca="1">INDIRECT(ADDRESS((ROW(23:23)-1),IF(MOD(COLUMN(AF:AF)-7+$G23,32)=0,32,MOD(COLUMN(AF:AF)-7+$G23,32))+7))</f>
        <v>1</v>
      </c>
      <c r="AG23" s="21" t="str" cm="1">
        <f t="array" aca="1" ref="AG23" ca="1">INDIRECT(ADDRESS((ROW(23:23)-1),IF(MOD(COLUMN(AG:AG)-7+$G23,32)=0,32,MOD(COLUMN(AG:AG)-7+$G23,32))+7))</f>
        <v>1</v>
      </c>
      <c r="AH23" s="21" t="str" cm="1">
        <f t="array" aca="1" ref="AH23" ca="1">INDIRECT(ADDRESS((ROW(23:23)-1),IF(MOD(COLUMN(AH:AH)-7+$G23,32)=0,32,MOD(COLUMN(AH:AH)-7+$G23,32))+7))</f>
        <v>0</v>
      </c>
      <c r="AI23" s="21" t="str" cm="1">
        <f t="array" aca="1" ref="AI23" ca="1">INDIRECT(ADDRESS((ROW(23:23)-1),IF(MOD(COLUMN(AI:AI)-7+$G23,32)=0,32,MOD(COLUMN(AI:AI)-7+$G23,32))+7))</f>
        <v>0</v>
      </c>
      <c r="AJ23" s="22" t="str" cm="1">
        <f t="array" aca="1" ref="AJ23" ca="1">INDIRECT(ADDRESS((ROW(23:23)-1),IF(MOD(COLUMN(AJ:AJ)-7+$G23,32)=0,32,MOD(COLUMN(AJ:AJ)-7+$G23,32))+7))</f>
        <v>0</v>
      </c>
      <c r="AK23" s="22" t="str" cm="1">
        <f t="array" aca="1" ref="AK23" ca="1">INDIRECT(ADDRESS((ROW(23:23)-1),IF(MOD(COLUMN(AK:AK)-7+$G23,32)=0,32,MOD(COLUMN(AK:AK)-7+$G23,32))+7))</f>
        <v>0</v>
      </c>
      <c r="AL23" s="22" t="str" cm="1">
        <f t="array" aca="1" ref="AL23" ca="1">INDIRECT(ADDRESS((ROW(23:23)-1),IF(MOD(COLUMN(AL:AL)-7+$G23,32)=0,32,MOD(COLUMN(AL:AL)-7+$G23,32))+7))</f>
        <v>0</v>
      </c>
      <c r="AM23" s="22" t="str" cm="1">
        <f t="array" aca="1" ref="AM23" ca="1">INDIRECT(ADDRESS((ROW(23:23)-1),IF(MOD(COLUMN(AM:AM)-7+$G23,32)=0,32,MOD(COLUMN(AM:AM)-7+$G23,32))+7))</f>
        <v>0</v>
      </c>
      <c r="AN23" s="26" t="str">
        <f t="shared" ca="1" si="29"/>
        <v>11100110</v>
      </c>
      <c r="AO23" s="26" t="str">
        <f t="shared" ca="1" si="30"/>
        <v>01101011</v>
      </c>
      <c r="AP23" s="24" t="str">
        <f t="shared" ca="1" si="31"/>
        <v>01010100</v>
      </c>
      <c r="AQ23" s="24" t="str">
        <f t="shared" ca="1" si="32"/>
        <v>11000000</v>
      </c>
      <c r="AR23" s="24">
        <f t="shared" ca="1" si="33"/>
        <v>230</v>
      </c>
      <c r="AS23" s="24">
        <f t="shared" ca="1" si="33"/>
        <v>107</v>
      </c>
      <c r="AT23" s="24">
        <f t="shared" ca="1" si="33"/>
        <v>84</v>
      </c>
      <c r="AU23" s="24">
        <f t="shared" ca="1" si="33"/>
        <v>192</v>
      </c>
      <c r="AV23" s="11">
        <f t="shared" ca="1" si="34"/>
        <v>3865793728</v>
      </c>
    </row>
    <row r="24" spans="1:48" x14ac:dyDescent="0.35">
      <c r="A24">
        <f ca="1">MOD(A47+A43,2^32)</f>
        <v>2143854464</v>
      </c>
      <c r="B24" t="str">
        <f t="shared" ca="1" si="6"/>
        <v>7FC89F80</v>
      </c>
      <c r="C24" t="s">
        <v>38</v>
      </c>
      <c r="E24" s="10"/>
      <c r="F24" s="24" t="s">
        <v>121</v>
      </c>
      <c r="G24" s="24"/>
      <c r="H24" s="19" t="str">
        <f>MID(HEX2BIN(MID($B11,1,1),4),1,1)</f>
        <v>0</v>
      </c>
      <c r="I24" s="19" t="str">
        <f>MID(HEX2BIN(MID($B11,1,1),4),2,1)</f>
        <v>1</v>
      </c>
      <c r="J24" s="19" t="str">
        <f>MID(HEX2BIN(MID($B11,1,1),4),3,1)</f>
        <v>0</v>
      </c>
      <c r="K24" s="19" t="str">
        <f>MID(HEX2BIN(MID($B11,1,1),4),4,1)</f>
        <v>0</v>
      </c>
      <c r="L24" s="20" t="str">
        <f>MID(HEX2BIN(MID($B11,2,1),4),1,1)</f>
        <v>0</v>
      </c>
      <c r="M24" s="20" t="str">
        <f>MID(HEX2BIN(MID($B11,2,1),4),2,1)</f>
        <v>0</v>
      </c>
      <c r="N24" s="20" t="str">
        <f>MID(HEX2BIN(MID($B11,2,1),4),3,1)</f>
        <v>1</v>
      </c>
      <c r="O24" s="20" t="str">
        <f>MID(HEX2BIN(MID($B11,2,1),4),4,1)</f>
        <v>0</v>
      </c>
      <c r="P24" s="21" t="str">
        <f>MID(HEX2BIN(MID($B11,3,1),4),1,1)</f>
        <v>0</v>
      </c>
      <c r="Q24" s="21" t="str">
        <f>MID(HEX2BIN(MID($B11,3,1),4),2,1)</f>
        <v>0</v>
      </c>
      <c r="R24" s="21" t="str">
        <f>MID(HEX2BIN(MID($B11,3,1),4),3,1)</f>
        <v>1</v>
      </c>
      <c r="S24" s="21" t="str">
        <f>MID(HEX2BIN(MID($B11,3,1),4),4,1)</f>
        <v>1</v>
      </c>
      <c r="T24" s="22" t="str">
        <f>MID(HEX2BIN(MID($B11,4,1),4),1,1)</f>
        <v>0</v>
      </c>
      <c r="U24" s="22" t="str">
        <f>MID(HEX2BIN(MID($B11,4,1),4),2,1)</f>
        <v>0</v>
      </c>
      <c r="V24" s="22" t="str">
        <f>MID(HEX2BIN(MID($B11,4,1),4),3,1)</f>
        <v>1</v>
      </c>
      <c r="W24" s="22" t="str">
        <f>MID(HEX2BIN(MID($B11,4,1),4),4,1)</f>
        <v>1</v>
      </c>
      <c r="X24" s="19" t="str">
        <f>MID(HEX2BIN(MID($B11,5,1),4),1,1)</f>
        <v>1</v>
      </c>
      <c r="Y24" s="19" t="str">
        <f>MID(HEX2BIN(MID($B11,5,1),4),2,1)</f>
        <v>0</v>
      </c>
      <c r="Z24" s="19" t="str">
        <f>MID(HEX2BIN(MID($B11,5,1),4),3,1)</f>
        <v>0</v>
      </c>
      <c r="AA24" s="19" t="str">
        <f>MID(HEX2BIN(MID($B11,5,1),4),4,1)</f>
        <v>0</v>
      </c>
      <c r="AB24" s="20" t="str">
        <f>MID(HEX2BIN(MID($B11,6,1),4),1,1)</f>
        <v>0</v>
      </c>
      <c r="AC24" s="20" t="str">
        <f>MID(HEX2BIN(MID($B11,6,1),4),2,1)</f>
        <v>0</v>
      </c>
      <c r="AD24" s="20" t="str">
        <f>MID(HEX2BIN(MID($B11,6,1),4),3,1)</f>
        <v>1</v>
      </c>
      <c r="AE24" s="20" t="str">
        <f>MID(HEX2BIN(MID($B11,6,1),4),4,1)</f>
        <v>1</v>
      </c>
      <c r="AF24" s="21" t="str">
        <f>MID(HEX2BIN(MID($B11,7,1),4),1,1)</f>
        <v>0</v>
      </c>
      <c r="AG24" s="21" t="str">
        <f>MID(HEX2BIN(MID($B11,7,1),4),2,1)</f>
        <v>0</v>
      </c>
      <c r="AH24" s="21" t="str">
        <f>MID(HEX2BIN(MID($B11,7,1),4),3,1)</f>
        <v>1</v>
      </c>
      <c r="AI24" s="21" t="str">
        <f>MID(HEX2BIN(MID($B11,7,1),4),4,1)</f>
        <v>0</v>
      </c>
      <c r="AJ24" s="22" t="str">
        <f>MID(HEX2BIN(MID($B11,8,1),4),1,1)</f>
        <v>1</v>
      </c>
      <c r="AK24" s="22" t="str">
        <f>MID(HEX2BIN(MID($B11,8,1),4),2,1)</f>
        <v>1</v>
      </c>
      <c r="AL24" s="22" t="str">
        <f>MID(HEX2BIN(MID($B11,8,1),4),3,1)</f>
        <v>0</v>
      </c>
      <c r="AM24" s="22" t="str">
        <f>MID(HEX2BIN(MID($B11,8,1),4),4,1)</f>
        <v>1</v>
      </c>
      <c r="AN24" s="26" t="str">
        <f t="shared" si="29"/>
        <v>01000010</v>
      </c>
      <c r="AO24" s="26" t="str">
        <f t="shared" si="30"/>
        <v>00110011</v>
      </c>
      <c r="AP24" s="24" t="str">
        <f t="shared" si="31"/>
        <v>10000011</v>
      </c>
      <c r="AQ24" s="24" t="str">
        <f t="shared" si="32"/>
        <v>00101101</v>
      </c>
      <c r="AR24" s="24">
        <f t="shared" si="33"/>
        <v>66</v>
      </c>
      <c r="AS24" s="24">
        <f t="shared" si="33"/>
        <v>51</v>
      </c>
      <c r="AT24" s="24">
        <f t="shared" si="33"/>
        <v>131</v>
      </c>
      <c r="AU24" s="24">
        <f t="shared" si="33"/>
        <v>45</v>
      </c>
      <c r="AV24" s="11">
        <f t="shared" si="34"/>
        <v>1110672173</v>
      </c>
    </row>
    <row r="25" spans="1:48" ht="15" thickBot="1" x14ac:dyDescent="0.4">
      <c r="A25">
        <f ca="1">MOD(A35+A47,2^32)</f>
        <v>2213993600</v>
      </c>
      <c r="B25" t="str">
        <f t="shared" ca="1" si="6"/>
        <v>83F6DC80</v>
      </c>
      <c r="C25" t="s">
        <v>39</v>
      </c>
      <c r="E25" s="23" t="s">
        <v>53</v>
      </c>
      <c r="F25" s="12" t="s">
        <v>0</v>
      </c>
      <c r="G25" s="12"/>
      <c r="H25" s="13">
        <f ca="1">_xlfn.BITXOR(H23,H24)</f>
        <v>1</v>
      </c>
      <c r="I25" s="13">
        <f t="shared" ref="I25:AM25" ca="1" si="35">_xlfn.BITXOR(I23,I24)</f>
        <v>0</v>
      </c>
      <c r="J25" s="13">
        <f t="shared" ca="1" si="35"/>
        <v>1</v>
      </c>
      <c r="K25" s="13">
        <f t="shared" ca="1" si="35"/>
        <v>0</v>
      </c>
      <c r="L25" s="14">
        <f t="shared" ca="1" si="35"/>
        <v>0</v>
      </c>
      <c r="M25" s="14">
        <f t="shared" ca="1" si="35"/>
        <v>1</v>
      </c>
      <c r="N25" s="14">
        <f t="shared" ca="1" si="35"/>
        <v>0</v>
      </c>
      <c r="O25" s="14">
        <f t="shared" ca="1" si="35"/>
        <v>0</v>
      </c>
      <c r="P25" s="15">
        <f t="shared" ca="1" si="35"/>
        <v>0</v>
      </c>
      <c r="Q25" s="15">
        <f t="shared" ca="1" si="35"/>
        <v>1</v>
      </c>
      <c r="R25" s="15">
        <f t="shared" ca="1" si="35"/>
        <v>0</v>
      </c>
      <c r="S25" s="15">
        <f t="shared" ca="1" si="35"/>
        <v>1</v>
      </c>
      <c r="T25" s="16">
        <f t="shared" ca="1" si="35"/>
        <v>1</v>
      </c>
      <c r="U25" s="16">
        <f t="shared" ca="1" si="35"/>
        <v>0</v>
      </c>
      <c r="V25" s="16">
        <f t="shared" ca="1" si="35"/>
        <v>0</v>
      </c>
      <c r="W25" s="16">
        <f t="shared" ca="1" si="35"/>
        <v>0</v>
      </c>
      <c r="X25" s="13">
        <f t="shared" ca="1" si="35"/>
        <v>1</v>
      </c>
      <c r="Y25" s="13">
        <f t="shared" ca="1" si="35"/>
        <v>1</v>
      </c>
      <c r="Z25" s="13">
        <f t="shared" ca="1" si="35"/>
        <v>0</v>
      </c>
      <c r="AA25" s="13">
        <f t="shared" ca="1" si="35"/>
        <v>1</v>
      </c>
      <c r="AB25" s="14">
        <f t="shared" ca="1" si="35"/>
        <v>0</v>
      </c>
      <c r="AC25" s="14">
        <f t="shared" ca="1" si="35"/>
        <v>1</v>
      </c>
      <c r="AD25" s="14">
        <f t="shared" ca="1" si="35"/>
        <v>1</v>
      </c>
      <c r="AE25" s="14">
        <f t="shared" ca="1" si="35"/>
        <v>1</v>
      </c>
      <c r="AF25" s="15">
        <f t="shared" ca="1" si="35"/>
        <v>1</v>
      </c>
      <c r="AG25" s="15">
        <f t="shared" ca="1" si="35"/>
        <v>1</v>
      </c>
      <c r="AH25" s="15">
        <f t="shared" ca="1" si="35"/>
        <v>1</v>
      </c>
      <c r="AI25" s="15">
        <f t="shared" ca="1" si="35"/>
        <v>0</v>
      </c>
      <c r="AJ25" s="16">
        <f t="shared" ca="1" si="35"/>
        <v>1</v>
      </c>
      <c r="AK25" s="16">
        <f t="shared" ca="1" si="35"/>
        <v>1</v>
      </c>
      <c r="AL25" s="16">
        <f t="shared" ca="1" si="35"/>
        <v>0</v>
      </c>
      <c r="AM25" s="16">
        <f t="shared" ca="1" si="35"/>
        <v>1</v>
      </c>
      <c r="AN25" s="17" t="str">
        <f t="shared" ca="1" si="29"/>
        <v>10100100</v>
      </c>
      <c r="AO25" s="17" t="str">
        <f t="shared" ca="1" si="30"/>
        <v>01011000</v>
      </c>
      <c r="AP25" s="12" t="str">
        <f t="shared" ca="1" si="31"/>
        <v>11010111</v>
      </c>
      <c r="AQ25" s="12" t="str">
        <f t="shared" ca="1" si="32"/>
        <v>11101101</v>
      </c>
      <c r="AR25" s="12">
        <f t="shared" ca="1" si="33"/>
        <v>164</v>
      </c>
      <c r="AS25" s="12">
        <f t="shared" ca="1" si="33"/>
        <v>88</v>
      </c>
      <c r="AT25" s="12">
        <f t="shared" ca="1" si="33"/>
        <v>215</v>
      </c>
      <c r="AU25" s="12">
        <f t="shared" ca="1" si="33"/>
        <v>237</v>
      </c>
      <c r="AV25" s="18">
        <f t="shared" ca="1" si="34"/>
        <v>2757285869</v>
      </c>
    </row>
    <row r="26" spans="1:48" ht="15" thickBot="1" x14ac:dyDescent="0.4">
      <c r="A26">
        <f>MOD(A12+A8,2^32)</f>
        <v>2562050456</v>
      </c>
      <c r="B26" t="str">
        <f t="shared" si="6"/>
        <v>98B5C998</v>
      </c>
      <c r="C26" t="s">
        <v>40</v>
      </c>
    </row>
    <row r="27" spans="1:48" x14ac:dyDescent="0.35">
      <c r="A27">
        <f ca="1">MOD(A48+A12,2^32)</f>
        <v>2549133637</v>
      </c>
      <c r="B27" t="str">
        <f t="shared" ca="1" si="6"/>
        <v>97F0B145</v>
      </c>
      <c r="C27" t="s">
        <v>41</v>
      </c>
      <c r="E27" s="1" t="s">
        <v>37</v>
      </c>
      <c r="F27" s="28" t="s">
        <v>114</v>
      </c>
      <c r="G27" s="2"/>
      <c r="H27" s="3" t="str">
        <f ca="1">MID(HEX2BIN(MID($B23,1,1),4),1,1)</f>
        <v>0</v>
      </c>
      <c r="I27" s="3" t="str">
        <f ca="1">MID(HEX2BIN(MID($B23,1,1),4),2,1)</f>
        <v>1</v>
      </c>
      <c r="J27" s="3" t="str">
        <f ca="1">MID(HEX2BIN(MID($B23,1,1),4),3,1)</f>
        <v>1</v>
      </c>
      <c r="K27" s="3" t="str">
        <f ca="1">MID(HEX2BIN(MID($B23,1,1),4),4,1)</f>
        <v>0</v>
      </c>
      <c r="L27" s="4" t="str">
        <f ca="1">MID(HEX2BIN(MID($B23,2,1),4),1,1)</f>
        <v>1</v>
      </c>
      <c r="M27" s="4" t="str">
        <f ca="1">MID(HEX2BIN(MID($B23,2,1),4),2,1)</f>
        <v>0</v>
      </c>
      <c r="N27" s="4" t="str">
        <f ca="1">MID(HEX2BIN(MID($B23,2,1),4),3,1)</f>
        <v>1</v>
      </c>
      <c r="O27" s="4" t="str">
        <f ca="1">MID(HEX2BIN(MID($B23,2,1),4),4,1)</f>
        <v>0</v>
      </c>
      <c r="P27" s="5" t="str">
        <f ca="1">MID(HEX2BIN(MID($B23,3,1),4),1,1)</f>
        <v>1</v>
      </c>
      <c r="Q27" s="5" t="str">
        <f ca="1">MID(HEX2BIN(MID($B23,3,1),4),2,1)</f>
        <v>0</v>
      </c>
      <c r="R27" s="5" t="str">
        <f ca="1">MID(HEX2BIN(MID($B23,3,1),4),3,1)</f>
        <v>1</v>
      </c>
      <c r="S27" s="5" t="str">
        <f ca="1">MID(HEX2BIN(MID($B23,3,1),4),4,1)</f>
        <v>0</v>
      </c>
      <c r="T27" s="6" t="str">
        <f ca="1">MID(HEX2BIN(MID($B23,4,1),4),1,1)</f>
        <v>1</v>
      </c>
      <c r="U27" s="6" t="str">
        <f ca="1">MID(HEX2BIN(MID($B23,4,1),4),2,1)</f>
        <v>1</v>
      </c>
      <c r="V27" s="6" t="str">
        <f ca="1">MID(HEX2BIN(MID($B23,4,1),4),3,1)</f>
        <v>1</v>
      </c>
      <c r="W27" s="6" t="str">
        <f ca="1">MID(HEX2BIN(MID($B23,4,1),4),4,1)</f>
        <v>0</v>
      </c>
      <c r="X27" s="3" t="str">
        <f ca="1">MID(HEX2BIN(MID($B23,5,1),4),1,1)</f>
        <v>1</v>
      </c>
      <c r="Y27" s="3" t="str">
        <f ca="1">MID(HEX2BIN(MID($B23,5,1),4),2,1)</f>
        <v>0</v>
      </c>
      <c r="Z27" s="3" t="str">
        <f ca="1">MID(HEX2BIN(MID($B23,5,1),4),3,1)</f>
        <v>0</v>
      </c>
      <c r="AA27" s="3" t="str">
        <f ca="1">MID(HEX2BIN(MID($B23,5,1),4),4,1)</f>
        <v>1</v>
      </c>
      <c r="AB27" s="4" t="str">
        <f ca="1">MID(HEX2BIN(MID($B23,6,1),4),1,1)</f>
        <v>0</v>
      </c>
      <c r="AC27" s="4" t="str">
        <f ca="1">MID(HEX2BIN(MID($B23,6,1),4),2,1)</f>
        <v>0</v>
      </c>
      <c r="AD27" s="4" t="str">
        <f ca="1">MID(HEX2BIN(MID($B23,6,1),4),3,1)</f>
        <v>1</v>
      </c>
      <c r="AE27" s="4" t="str">
        <f ca="1">MID(HEX2BIN(MID($B23,6,1),4),4,1)</f>
        <v>1</v>
      </c>
      <c r="AF27" s="5" t="str">
        <f ca="1">MID(HEX2BIN(MID($B23,7,1),4),1,1)</f>
        <v>1</v>
      </c>
      <c r="AG27" s="5" t="str">
        <f ca="1">MID(HEX2BIN(MID($B23,7,1),4),2,1)</f>
        <v>0</v>
      </c>
      <c r="AH27" s="5" t="str">
        <f ca="1">MID(HEX2BIN(MID($B23,7,1),4),3,1)</f>
        <v>0</v>
      </c>
      <c r="AI27" s="5" t="str">
        <f ca="1">MID(HEX2BIN(MID($B23,7,1),4),4,1)</f>
        <v>0</v>
      </c>
      <c r="AJ27" s="6" t="str">
        <f ca="1">MID(HEX2BIN(MID($B23,8,1),4),1,1)</f>
        <v>0</v>
      </c>
      <c r="AK27" s="6" t="str">
        <f ca="1">MID(HEX2BIN(MID($B23,8,1),4),2,1)</f>
        <v>0</v>
      </c>
      <c r="AL27" s="6" t="str">
        <f ca="1">MID(HEX2BIN(MID($B23,8,1),4),3,1)</f>
        <v>1</v>
      </c>
      <c r="AM27" s="6" t="str">
        <f ca="1">MID(HEX2BIN(MID($B23,8,1),4),4,1)</f>
        <v>0</v>
      </c>
      <c r="AN27" s="7" t="str">
        <f t="shared" ref="AN27:AN30" ca="1" si="36">_xlfn.CONCAT(H27,I27,J27,K27,L27,M27,N27,O27)</f>
        <v>01101010</v>
      </c>
      <c r="AO27" s="7" t="str">
        <f t="shared" ref="AO27:AO30" ca="1" si="37">_xlfn.CONCAT(P27,Q27,R27,S27,T27,U27,V27,W27)</f>
        <v>10101110</v>
      </c>
      <c r="AP27" s="8" t="str">
        <f t="shared" ref="AP27:AP30" ca="1" si="38">_xlfn.CONCAT(X27,Y27,Z27,AA27,AB27,AC27,AD27,AE27)</f>
        <v>10010011</v>
      </c>
      <c r="AQ27" s="8" t="str">
        <f t="shared" ref="AQ27:AQ30" ca="1" si="39">_xlfn.CONCAT(AF27,AG27,AH27,AI27,AJ27,AK27,AL27,AM27)</f>
        <v>10000010</v>
      </c>
      <c r="AR27" s="8">
        <f t="shared" ref="AR27:AU30" ca="1" si="40">BIN2DEC(AN27)</f>
        <v>106</v>
      </c>
      <c r="AS27" s="8">
        <f t="shared" ca="1" si="40"/>
        <v>174</v>
      </c>
      <c r="AT27" s="8">
        <f t="shared" ca="1" si="40"/>
        <v>147</v>
      </c>
      <c r="AU27" s="8">
        <f t="shared" ca="1" si="40"/>
        <v>130</v>
      </c>
      <c r="AV27" s="9">
        <f t="shared" ref="AV27:AV30" ca="1" si="41">(AR27*2^24)+(AS27*2^16)+(AT27*2^8)+AU27</f>
        <v>1789825922</v>
      </c>
    </row>
    <row r="28" spans="1:48" x14ac:dyDescent="0.35">
      <c r="A28">
        <f ca="1">MOD(A36+A48,2^32)</f>
        <v>1124179607</v>
      </c>
      <c r="B28" t="str">
        <f t="shared" ca="1" si="6"/>
        <v>43019E97</v>
      </c>
      <c r="C28" t="s">
        <v>42</v>
      </c>
      <c r="E28" s="10"/>
      <c r="F28" s="24" t="s">
        <v>2</v>
      </c>
      <c r="G28" s="25">
        <v>9</v>
      </c>
      <c r="H28" s="19" t="str" cm="1">
        <f t="array" aca="1" ref="H28" ca="1">INDIRECT(ADDRESS((ROW(28:28)-1),IF(MOD(COLUMN(H:H)-7+$G28,32)=0,32,MOD(COLUMN(H:H)-7+$G28,32))+7))</f>
        <v>0</v>
      </c>
      <c r="I28" s="19" t="str" cm="1">
        <f t="array" aca="1" ref="I28" ca="1">INDIRECT(ADDRESS((ROW(28:28)-1),IF(MOD(COLUMN(I:I)-7+$G28,32)=0,32,MOD(COLUMN(I:I)-7+$G28,32))+7))</f>
        <v>1</v>
      </c>
      <c r="J28" s="19" t="str" cm="1">
        <f t="array" aca="1" ref="J28" ca="1">INDIRECT(ADDRESS((ROW(28:28)-1),IF(MOD(COLUMN(J:J)-7+$G28,32)=0,32,MOD(COLUMN(J:J)-7+$G28,32))+7))</f>
        <v>0</v>
      </c>
      <c r="K28" s="19" t="str" cm="1">
        <f t="array" aca="1" ref="K28" ca="1">INDIRECT(ADDRESS((ROW(28:28)-1),IF(MOD(COLUMN(K:K)-7+$G28,32)=0,32,MOD(COLUMN(K:K)-7+$G28,32))+7))</f>
        <v>1</v>
      </c>
      <c r="L28" s="20" t="str" cm="1">
        <f t="array" aca="1" ref="L28" ca="1">INDIRECT(ADDRESS((ROW(28:28)-1),IF(MOD(COLUMN(L:L)-7+$G28,32)=0,32,MOD(COLUMN(L:L)-7+$G28,32))+7))</f>
        <v>1</v>
      </c>
      <c r="M28" s="20" t="str" cm="1">
        <f t="array" aca="1" ref="M28" ca="1">INDIRECT(ADDRESS((ROW(28:28)-1),IF(MOD(COLUMN(M:M)-7+$G28,32)=0,32,MOD(COLUMN(M:M)-7+$G28,32))+7))</f>
        <v>1</v>
      </c>
      <c r="N28" s="20" t="str" cm="1">
        <f t="array" aca="1" ref="N28" ca="1">INDIRECT(ADDRESS((ROW(28:28)-1),IF(MOD(COLUMN(N:N)-7+$G28,32)=0,32,MOD(COLUMN(N:N)-7+$G28,32))+7))</f>
        <v>0</v>
      </c>
      <c r="O28" s="20" t="str" cm="1">
        <f t="array" aca="1" ref="O28" ca="1">INDIRECT(ADDRESS((ROW(28:28)-1),IF(MOD(COLUMN(O:O)-7+$G28,32)=0,32,MOD(COLUMN(O:O)-7+$G28,32))+7))</f>
        <v>1</v>
      </c>
      <c r="P28" s="21" t="str" cm="1">
        <f t="array" aca="1" ref="P28" ca="1">INDIRECT(ADDRESS((ROW(28:28)-1),IF(MOD(COLUMN(P:P)-7+$G28,32)=0,32,MOD(COLUMN(P:P)-7+$G28,32))+7))</f>
        <v>0</v>
      </c>
      <c r="Q28" s="21" t="str" cm="1">
        <f t="array" aca="1" ref="Q28" ca="1">INDIRECT(ADDRESS((ROW(28:28)-1),IF(MOD(COLUMN(Q:Q)-7+$G28,32)=0,32,MOD(COLUMN(Q:Q)-7+$G28,32))+7))</f>
        <v>0</v>
      </c>
      <c r="R28" s="21" t="str" cm="1">
        <f t="array" aca="1" ref="R28" ca="1">INDIRECT(ADDRESS((ROW(28:28)-1),IF(MOD(COLUMN(R:R)-7+$G28,32)=0,32,MOD(COLUMN(R:R)-7+$G28,32))+7))</f>
        <v>1</v>
      </c>
      <c r="S28" s="21" t="str" cm="1">
        <f t="array" aca="1" ref="S28" ca="1">INDIRECT(ADDRESS((ROW(28:28)-1),IF(MOD(COLUMN(S:S)-7+$G28,32)=0,32,MOD(COLUMN(S:S)-7+$G28,32))+7))</f>
        <v>0</v>
      </c>
      <c r="T28" s="22" t="str" cm="1">
        <f t="array" aca="1" ref="T28" ca="1">INDIRECT(ADDRESS((ROW(28:28)-1),IF(MOD(COLUMN(T:T)-7+$G28,32)=0,32,MOD(COLUMN(T:T)-7+$G28,32))+7))</f>
        <v>0</v>
      </c>
      <c r="U28" s="22" t="str" cm="1">
        <f t="array" aca="1" ref="U28" ca="1">INDIRECT(ADDRESS((ROW(28:28)-1),IF(MOD(COLUMN(U:U)-7+$G28,32)=0,32,MOD(COLUMN(U:U)-7+$G28,32))+7))</f>
        <v>1</v>
      </c>
      <c r="V28" s="22" t="str" cm="1">
        <f t="array" aca="1" ref="V28" ca="1">INDIRECT(ADDRESS((ROW(28:28)-1),IF(MOD(COLUMN(V:V)-7+$G28,32)=0,32,MOD(COLUMN(V:V)-7+$G28,32))+7))</f>
        <v>1</v>
      </c>
      <c r="W28" s="22" t="str" cm="1">
        <f t="array" aca="1" ref="W28" ca="1">INDIRECT(ADDRESS((ROW(28:28)-1),IF(MOD(COLUMN(W:W)-7+$G28,32)=0,32,MOD(COLUMN(W:W)-7+$G28,32))+7))</f>
        <v>1</v>
      </c>
      <c r="X28" s="19" t="str" cm="1">
        <f t="array" aca="1" ref="X28" ca="1">INDIRECT(ADDRESS((ROW(28:28)-1),IF(MOD(COLUMN(X:X)-7+$G28,32)=0,32,MOD(COLUMN(X:X)-7+$G28,32))+7))</f>
        <v>0</v>
      </c>
      <c r="Y28" s="19" t="str" cm="1">
        <f t="array" aca="1" ref="Y28" ca="1">INDIRECT(ADDRESS((ROW(28:28)-1),IF(MOD(COLUMN(Y:Y)-7+$G28,32)=0,32,MOD(COLUMN(Y:Y)-7+$G28,32))+7))</f>
        <v>0</v>
      </c>
      <c r="Z28" s="19" t="str" cm="1">
        <f t="array" aca="1" ref="Z28" ca="1">INDIRECT(ADDRESS((ROW(28:28)-1),IF(MOD(COLUMN(Z:Z)-7+$G28,32)=0,32,MOD(COLUMN(Z:Z)-7+$G28,32))+7))</f>
        <v>0</v>
      </c>
      <c r="AA28" s="19" t="str" cm="1">
        <f t="array" aca="1" ref="AA28" ca="1">INDIRECT(ADDRESS((ROW(28:28)-1),IF(MOD(COLUMN(AA:AA)-7+$G28,32)=0,32,MOD(COLUMN(AA:AA)-7+$G28,32))+7))</f>
        <v>0</v>
      </c>
      <c r="AB28" s="20" t="str" cm="1">
        <f t="array" aca="1" ref="AB28" ca="1">INDIRECT(ADDRESS((ROW(28:28)-1),IF(MOD(COLUMN(AB:AB)-7+$G28,32)=0,32,MOD(COLUMN(AB:AB)-7+$G28,32))+7))</f>
        <v>0</v>
      </c>
      <c r="AC28" s="20" t="str" cm="1">
        <f t="array" aca="1" ref="AC28" ca="1">INDIRECT(ADDRESS((ROW(28:28)-1),IF(MOD(COLUMN(AC:AC)-7+$G28,32)=0,32,MOD(COLUMN(AC:AC)-7+$G28,32))+7))</f>
        <v>1</v>
      </c>
      <c r="AD28" s="20" t="str" cm="1">
        <f t="array" aca="1" ref="AD28" ca="1">INDIRECT(ADDRESS((ROW(28:28)-1),IF(MOD(COLUMN(AD:AD)-7+$G28,32)=0,32,MOD(COLUMN(AD:AD)-7+$G28,32))+7))</f>
        <v>0</v>
      </c>
      <c r="AE28" s="20" t="str" cm="1">
        <f t="array" aca="1" ref="AE28" ca="1">INDIRECT(ADDRESS((ROW(28:28)-1),IF(MOD(COLUMN(AE:AE)-7+$G28,32)=0,32,MOD(COLUMN(AE:AE)-7+$G28,32))+7))</f>
        <v>0</v>
      </c>
      <c r="AF28" s="21" t="str" cm="1">
        <f t="array" aca="1" ref="AF28" ca="1">INDIRECT(ADDRESS((ROW(28:28)-1),IF(MOD(COLUMN(AF:AF)-7+$G28,32)=0,32,MOD(COLUMN(AF:AF)-7+$G28,32))+7))</f>
        <v>1</v>
      </c>
      <c r="AG28" s="21" t="str" cm="1">
        <f t="array" aca="1" ref="AG28" ca="1">INDIRECT(ADDRESS((ROW(28:28)-1),IF(MOD(COLUMN(AG:AG)-7+$G28,32)=0,32,MOD(COLUMN(AG:AG)-7+$G28,32))+7))</f>
        <v>1</v>
      </c>
      <c r="AH28" s="21" t="str" cm="1">
        <f t="array" aca="1" ref="AH28" ca="1">INDIRECT(ADDRESS((ROW(28:28)-1),IF(MOD(COLUMN(AH:AH)-7+$G28,32)=0,32,MOD(COLUMN(AH:AH)-7+$G28,32))+7))</f>
        <v>0</v>
      </c>
      <c r="AI28" s="21" t="str" cm="1">
        <f t="array" aca="1" ref="AI28" ca="1">INDIRECT(ADDRESS((ROW(28:28)-1),IF(MOD(COLUMN(AI:AI)-7+$G28,32)=0,32,MOD(COLUMN(AI:AI)-7+$G28,32))+7))</f>
        <v>1</v>
      </c>
      <c r="AJ28" s="22" t="str" cm="1">
        <f t="array" aca="1" ref="AJ28" ca="1">INDIRECT(ADDRESS((ROW(28:28)-1),IF(MOD(COLUMN(AJ:AJ)-7+$G28,32)=0,32,MOD(COLUMN(AJ:AJ)-7+$G28,32))+7))</f>
        <v>0</v>
      </c>
      <c r="AK28" s="22" t="str" cm="1">
        <f t="array" aca="1" ref="AK28" ca="1">INDIRECT(ADDRESS((ROW(28:28)-1),IF(MOD(COLUMN(AK:AK)-7+$G28,32)=0,32,MOD(COLUMN(AK:AK)-7+$G28,32))+7))</f>
        <v>1</v>
      </c>
      <c r="AL28" s="22" t="str" cm="1">
        <f t="array" aca="1" ref="AL28" ca="1">INDIRECT(ADDRESS((ROW(28:28)-1),IF(MOD(COLUMN(AL:AL)-7+$G28,32)=0,32,MOD(COLUMN(AL:AL)-7+$G28,32))+7))</f>
        <v>0</v>
      </c>
      <c r="AM28" s="22" t="str" cm="1">
        <f t="array" aca="1" ref="AM28" ca="1">INDIRECT(ADDRESS((ROW(28:28)-1),IF(MOD(COLUMN(AM:AM)-7+$G28,32)=0,32,MOD(COLUMN(AM:AM)-7+$G28,32))+7))</f>
        <v>1</v>
      </c>
      <c r="AN28" s="26" t="str">
        <f t="shared" ca="1" si="36"/>
        <v>01011101</v>
      </c>
      <c r="AO28" s="26" t="str">
        <f t="shared" ca="1" si="37"/>
        <v>00100111</v>
      </c>
      <c r="AP28" s="24" t="str">
        <f t="shared" ca="1" si="38"/>
        <v>00000100</v>
      </c>
      <c r="AQ28" s="24" t="str">
        <f t="shared" ca="1" si="39"/>
        <v>11010101</v>
      </c>
      <c r="AR28" s="24">
        <f t="shared" ca="1" si="40"/>
        <v>93</v>
      </c>
      <c r="AS28" s="24">
        <f t="shared" ca="1" si="40"/>
        <v>39</v>
      </c>
      <c r="AT28" s="24">
        <f t="shared" ca="1" si="40"/>
        <v>4</v>
      </c>
      <c r="AU28" s="24">
        <f t="shared" ca="1" si="40"/>
        <v>213</v>
      </c>
      <c r="AV28" s="11">
        <f t="shared" ca="1" si="41"/>
        <v>1562838229</v>
      </c>
    </row>
    <row r="29" spans="1:48" x14ac:dyDescent="0.35">
      <c r="A29">
        <f ca="1">MOD(A40+A36,2^32)</f>
        <v>1452842634</v>
      </c>
      <c r="B29" t="str">
        <f t="shared" ca="1" si="6"/>
        <v>56989E8A</v>
      </c>
      <c r="C29" t="s">
        <v>43</v>
      </c>
      <c r="E29" s="10"/>
      <c r="F29" s="29" t="s">
        <v>102</v>
      </c>
      <c r="G29" s="24"/>
      <c r="H29" s="19" t="str">
        <f>MID(HEX2BIN(MID($B15,1,1),4),1,1)</f>
        <v>1</v>
      </c>
      <c r="I29" s="19" t="str">
        <f>MID(HEX2BIN(MID($B15,1,1),4),2,1)</f>
        <v>0</v>
      </c>
      <c r="J29" s="19" t="str">
        <f>MID(HEX2BIN(MID($B15,1,1),4),3,1)</f>
        <v>0</v>
      </c>
      <c r="K29" s="19" t="str">
        <f>MID(HEX2BIN(MID($B15,1,1),4),4,1)</f>
        <v>0</v>
      </c>
      <c r="L29" s="20" t="str">
        <f>MID(HEX2BIN(MID($B15,2,1),4),1,1)</f>
        <v>0</v>
      </c>
      <c r="M29" s="20" t="str">
        <f>MID(HEX2BIN(MID($B15,2,1),4),2,1)</f>
        <v>1</v>
      </c>
      <c r="N29" s="20" t="str">
        <f>MID(HEX2BIN(MID($B15,2,1),4),3,1)</f>
        <v>1</v>
      </c>
      <c r="O29" s="20" t="str">
        <f>MID(HEX2BIN(MID($B15,2,1),4),4,1)</f>
        <v>0</v>
      </c>
      <c r="P29" s="21" t="str">
        <f>MID(HEX2BIN(MID($B15,3,1),4),1,1)</f>
        <v>0</v>
      </c>
      <c r="Q29" s="21" t="str">
        <f>MID(HEX2BIN(MID($B15,3,1),4),2,1)</f>
        <v>1</v>
      </c>
      <c r="R29" s="21" t="str">
        <f>MID(HEX2BIN(MID($B15,3,1),4),3,1)</f>
        <v>0</v>
      </c>
      <c r="S29" s="21" t="str">
        <f>MID(HEX2BIN(MID($B15,3,1),4),4,1)</f>
        <v>0</v>
      </c>
      <c r="T29" s="22" t="str">
        <f>MID(HEX2BIN(MID($B15,4,1),4),1,1)</f>
        <v>1</v>
      </c>
      <c r="U29" s="22" t="str">
        <f>MID(HEX2BIN(MID($B15,4,1),4),2,1)</f>
        <v>0</v>
      </c>
      <c r="V29" s="22" t="str">
        <f>MID(HEX2BIN(MID($B15,4,1),4),3,1)</f>
        <v>0</v>
      </c>
      <c r="W29" s="22" t="str">
        <f>MID(HEX2BIN(MID($B15,4,1),4),4,1)</f>
        <v>0</v>
      </c>
      <c r="X29" s="19" t="str">
        <f>MID(HEX2BIN(MID($B15,5,1),4),1,1)</f>
        <v>1</v>
      </c>
      <c r="Y29" s="19" t="str">
        <f>MID(HEX2BIN(MID($B15,5,1),4),2,1)</f>
        <v>1</v>
      </c>
      <c r="Z29" s="19" t="str">
        <f>MID(HEX2BIN(MID($B15,5,1),4),3,1)</f>
        <v>0</v>
      </c>
      <c r="AA29" s="19" t="str">
        <f>MID(HEX2BIN(MID($B15,5,1),4),4,1)</f>
        <v>0</v>
      </c>
      <c r="AB29" s="20" t="str">
        <f>MID(HEX2BIN(MID($B15,6,1),4),1,1)</f>
        <v>0</v>
      </c>
      <c r="AC29" s="20" t="str">
        <f>MID(HEX2BIN(MID($B15,6,1),4),2,1)</f>
        <v>0</v>
      </c>
      <c r="AD29" s="20" t="str">
        <f>MID(HEX2BIN(MID($B15,6,1),4),3,1)</f>
        <v>1</v>
      </c>
      <c r="AE29" s="20" t="str">
        <f>MID(HEX2BIN(MID($B15,6,1),4),4,1)</f>
        <v>1</v>
      </c>
      <c r="AF29" s="21" t="str">
        <f>MID(HEX2BIN(MID($B15,7,1),4),1,1)</f>
        <v>0</v>
      </c>
      <c r="AG29" s="21" t="str">
        <f>MID(HEX2BIN(MID($B15,7,1),4),2,1)</f>
        <v>1</v>
      </c>
      <c r="AH29" s="21" t="str">
        <f>MID(HEX2BIN(MID($B15,7,1),4),3,1)</f>
        <v>0</v>
      </c>
      <c r="AI29" s="21" t="str">
        <f>MID(HEX2BIN(MID($B15,7,1),4),4,1)</f>
        <v>0</v>
      </c>
      <c r="AJ29" s="22" t="str">
        <f>MID(HEX2BIN(MID($B15,8,1),4),1,1)</f>
        <v>0</v>
      </c>
      <c r="AK29" s="22" t="str">
        <f>MID(HEX2BIN(MID($B15,8,1),4),2,1)</f>
        <v>1</v>
      </c>
      <c r="AL29" s="22" t="str">
        <f>MID(HEX2BIN(MID($B15,8,1),4),3,1)</f>
        <v>1</v>
      </c>
      <c r="AM29" s="22" t="str">
        <f>MID(HEX2BIN(MID($B15,8,1),4),4,1)</f>
        <v>0</v>
      </c>
      <c r="AN29" s="26" t="str">
        <f t="shared" si="36"/>
        <v>10000110</v>
      </c>
      <c r="AO29" s="26" t="str">
        <f t="shared" si="37"/>
        <v>01001000</v>
      </c>
      <c r="AP29" s="24" t="str">
        <f t="shared" si="38"/>
        <v>11000011</v>
      </c>
      <c r="AQ29" s="24" t="str">
        <f t="shared" si="39"/>
        <v>01000110</v>
      </c>
      <c r="AR29" s="24">
        <f t="shared" si="40"/>
        <v>134</v>
      </c>
      <c r="AS29" s="24">
        <f t="shared" si="40"/>
        <v>72</v>
      </c>
      <c r="AT29" s="24">
        <f t="shared" si="40"/>
        <v>195</v>
      </c>
      <c r="AU29" s="24">
        <f t="shared" si="40"/>
        <v>70</v>
      </c>
      <c r="AV29" s="11">
        <f t="shared" si="41"/>
        <v>2252915526</v>
      </c>
    </row>
    <row r="30" spans="1:48" ht="15" thickBot="1" x14ac:dyDescent="0.4">
      <c r="A30">
        <f>MOD(A17+A13,2^32)</f>
        <v>2863859229</v>
      </c>
      <c r="B30" t="str">
        <f t="shared" si="6"/>
        <v>AAB3061D</v>
      </c>
      <c r="C30" t="s">
        <v>44</v>
      </c>
      <c r="E30" s="23" t="s">
        <v>57</v>
      </c>
      <c r="F30" s="12" t="s">
        <v>0</v>
      </c>
      <c r="G30" s="12"/>
      <c r="H30" s="13">
        <f ca="1">_xlfn.BITXOR(H28,H29)</f>
        <v>1</v>
      </c>
      <c r="I30" s="13">
        <f t="shared" ref="I30:AM30" ca="1" si="42">_xlfn.BITXOR(I28,I29)</f>
        <v>1</v>
      </c>
      <c r="J30" s="13">
        <f t="shared" ca="1" si="42"/>
        <v>0</v>
      </c>
      <c r="K30" s="13">
        <f t="shared" ca="1" si="42"/>
        <v>1</v>
      </c>
      <c r="L30" s="14">
        <f t="shared" ca="1" si="42"/>
        <v>1</v>
      </c>
      <c r="M30" s="14">
        <f t="shared" ca="1" si="42"/>
        <v>0</v>
      </c>
      <c r="N30" s="14">
        <f t="shared" ca="1" si="42"/>
        <v>1</v>
      </c>
      <c r="O30" s="14">
        <f t="shared" ca="1" si="42"/>
        <v>1</v>
      </c>
      <c r="P30" s="15">
        <f t="shared" ca="1" si="42"/>
        <v>0</v>
      </c>
      <c r="Q30" s="15">
        <f t="shared" ca="1" si="42"/>
        <v>1</v>
      </c>
      <c r="R30" s="15">
        <f t="shared" ca="1" si="42"/>
        <v>1</v>
      </c>
      <c r="S30" s="15">
        <f t="shared" ca="1" si="42"/>
        <v>0</v>
      </c>
      <c r="T30" s="16">
        <f t="shared" ca="1" si="42"/>
        <v>1</v>
      </c>
      <c r="U30" s="16">
        <f t="shared" ca="1" si="42"/>
        <v>1</v>
      </c>
      <c r="V30" s="16">
        <f t="shared" ca="1" si="42"/>
        <v>1</v>
      </c>
      <c r="W30" s="16">
        <f t="shared" ca="1" si="42"/>
        <v>1</v>
      </c>
      <c r="X30" s="13">
        <f t="shared" ca="1" si="42"/>
        <v>1</v>
      </c>
      <c r="Y30" s="13">
        <f t="shared" ca="1" si="42"/>
        <v>1</v>
      </c>
      <c r="Z30" s="13">
        <f t="shared" ca="1" si="42"/>
        <v>0</v>
      </c>
      <c r="AA30" s="13">
        <f t="shared" ca="1" si="42"/>
        <v>0</v>
      </c>
      <c r="AB30" s="14">
        <f t="shared" ca="1" si="42"/>
        <v>0</v>
      </c>
      <c r="AC30" s="14">
        <f t="shared" ca="1" si="42"/>
        <v>1</v>
      </c>
      <c r="AD30" s="14">
        <f t="shared" ca="1" si="42"/>
        <v>1</v>
      </c>
      <c r="AE30" s="14">
        <f t="shared" ca="1" si="42"/>
        <v>1</v>
      </c>
      <c r="AF30" s="15">
        <f t="shared" ca="1" si="42"/>
        <v>1</v>
      </c>
      <c r="AG30" s="15">
        <f t="shared" ca="1" si="42"/>
        <v>0</v>
      </c>
      <c r="AH30" s="15">
        <f t="shared" ca="1" si="42"/>
        <v>0</v>
      </c>
      <c r="AI30" s="15">
        <f t="shared" ca="1" si="42"/>
        <v>1</v>
      </c>
      <c r="AJ30" s="16">
        <f t="shared" ca="1" si="42"/>
        <v>0</v>
      </c>
      <c r="AK30" s="16">
        <f t="shared" ca="1" si="42"/>
        <v>0</v>
      </c>
      <c r="AL30" s="16">
        <f t="shared" ca="1" si="42"/>
        <v>1</v>
      </c>
      <c r="AM30" s="16">
        <f t="shared" ca="1" si="42"/>
        <v>1</v>
      </c>
      <c r="AN30" s="17" t="str">
        <f t="shared" ca="1" si="36"/>
        <v>11011011</v>
      </c>
      <c r="AO30" s="17" t="str">
        <f t="shared" ca="1" si="37"/>
        <v>01101111</v>
      </c>
      <c r="AP30" s="12" t="str">
        <f t="shared" ca="1" si="38"/>
        <v>11000111</v>
      </c>
      <c r="AQ30" s="12" t="str">
        <f t="shared" ca="1" si="39"/>
        <v>10010011</v>
      </c>
      <c r="AR30" s="12">
        <f t="shared" ca="1" si="40"/>
        <v>219</v>
      </c>
      <c r="AS30" s="12">
        <f t="shared" ca="1" si="40"/>
        <v>111</v>
      </c>
      <c r="AT30" s="12">
        <f t="shared" ca="1" si="40"/>
        <v>199</v>
      </c>
      <c r="AU30" s="12">
        <f t="shared" ca="1" si="40"/>
        <v>147</v>
      </c>
      <c r="AV30" s="18">
        <f t="shared" ca="1" si="41"/>
        <v>3681535891</v>
      </c>
    </row>
    <row r="31" spans="1:48" ht="15" thickBot="1" x14ac:dyDescent="0.4">
      <c r="A31">
        <f ca="1">MOD(A37+A17,2^32)</f>
        <v>2953719724</v>
      </c>
      <c r="B31" t="str">
        <f t="shared" ca="1" si="6"/>
        <v>B00E2FAC</v>
      </c>
      <c r="C31" t="s">
        <v>45</v>
      </c>
    </row>
    <row r="32" spans="1:48" x14ac:dyDescent="0.35">
      <c r="A32">
        <f ca="1">MOD(A41+A37,2^32)</f>
        <v>742479157</v>
      </c>
      <c r="B32" t="str">
        <f t="shared" ca="1" si="6"/>
        <v>2C415535</v>
      </c>
      <c r="C32" t="s">
        <v>46</v>
      </c>
      <c r="E32" s="1" t="s">
        <v>38</v>
      </c>
      <c r="F32" s="28" t="s">
        <v>115</v>
      </c>
      <c r="G32" s="2"/>
      <c r="H32" s="3" t="str">
        <f ca="1">MID(HEX2BIN(MID($B24,1,1),4),1,1)</f>
        <v>0</v>
      </c>
      <c r="I32" s="3" t="str">
        <f ca="1">MID(HEX2BIN(MID($B24,1,1),4),2,1)</f>
        <v>1</v>
      </c>
      <c r="J32" s="3" t="str">
        <f ca="1">MID(HEX2BIN(MID($B24,1,1),4),3,1)</f>
        <v>1</v>
      </c>
      <c r="K32" s="3" t="str">
        <f ca="1">MID(HEX2BIN(MID($B24,1,1),4),4,1)</f>
        <v>1</v>
      </c>
      <c r="L32" s="4" t="str">
        <f ca="1">MID(HEX2BIN(MID($B24,2,1),4),1,1)</f>
        <v>1</v>
      </c>
      <c r="M32" s="4" t="str">
        <f ca="1">MID(HEX2BIN(MID($B24,2,1),4),2,1)</f>
        <v>1</v>
      </c>
      <c r="N32" s="4" t="str">
        <f ca="1">MID(HEX2BIN(MID($B24,2,1),4),3,1)</f>
        <v>1</v>
      </c>
      <c r="O32" s="4" t="str">
        <f ca="1">MID(HEX2BIN(MID($B24,2,1),4),4,1)</f>
        <v>1</v>
      </c>
      <c r="P32" s="5" t="str">
        <f ca="1">MID(HEX2BIN(MID($B24,3,1),4),1,1)</f>
        <v>1</v>
      </c>
      <c r="Q32" s="5" t="str">
        <f ca="1">MID(HEX2BIN(MID($B24,3,1),4),2,1)</f>
        <v>1</v>
      </c>
      <c r="R32" s="5" t="str">
        <f ca="1">MID(HEX2BIN(MID($B24,3,1),4),3,1)</f>
        <v>0</v>
      </c>
      <c r="S32" s="5" t="str">
        <f ca="1">MID(HEX2BIN(MID($B24,3,1),4),4,1)</f>
        <v>0</v>
      </c>
      <c r="T32" s="6" t="str">
        <f ca="1">MID(HEX2BIN(MID($B24,4,1),4),1,1)</f>
        <v>1</v>
      </c>
      <c r="U32" s="6" t="str">
        <f ca="1">MID(HEX2BIN(MID($B24,4,1),4),2,1)</f>
        <v>0</v>
      </c>
      <c r="V32" s="6" t="str">
        <f ca="1">MID(HEX2BIN(MID($B24,4,1),4),3,1)</f>
        <v>0</v>
      </c>
      <c r="W32" s="6" t="str">
        <f ca="1">MID(HEX2BIN(MID($B24,4,1),4),4,1)</f>
        <v>0</v>
      </c>
      <c r="X32" s="3" t="str">
        <f ca="1">MID(HEX2BIN(MID($B24,5,1),4),1,1)</f>
        <v>1</v>
      </c>
      <c r="Y32" s="3" t="str">
        <f ca="1">MID(HEX2BIN(MID($B24,5,1),4),2,1)</f>
        <v>0</v>
      </c>
      <c r="Z32" s="3" t="str">
        <f ca="1">MID(HEX2BIN(MID($B24,5,1),4),3,1)</f>
        <v>0</v>
      </c>
      <c r="AA32" s="3" t="str">
        <f ca="1">MID(HEX2BIN(MID($B24,5,1),4),4,1)</f>
        <v>1</v>
      </c>
      <c r="AB32" s="4" t="str">
        <f ca="1">MID(HEX2BIN(MID($B24,6,1),4),1,1)</f>
        <v>1</v>
      </c>
      <c r="AC32" s="4" t="str">
        <f ca="1">MID(HEX2BIN(MID($B24,6,1),4),2,1)</f>
        <v>1</v>
      </c>
      <c r="AD32" s="4" t="str">
        <f ca="1">MID(HEX2BIN(MID($B24,6,1),4),3,1)</f>
        <v>1</v>
      </c>
      <c r="AE32" s="4" t="str">
        <f ca="1">MID(HEX2BIN(MID($B24,6,1),4),4,1)</f>
        <v>1</v>
      </c>
      <c r="AF32" s="5" t="str">
        <f ca="1">MID(HEX2BIN(MID($B24,7,1),4),1,1)</f>
        <v>1</v>
      </c>
      <c r="AG32" s="5" t="str">
        <f ca="1">MID(HEX2BIN(MID($B24,7,1),4),2,1)</f>
        <v>0</v>
      </c>
      <c r="AH32" s="5" t="str">
        <f ca="1">MID(HEX2BIN(MID($B24,7,1),4),3,1)</f>
        <v>0</v>
      </c>
      <c r="AI32" s="5" t="str">
        <f ca="1">MID(HEX2BIN(MID($B24,7,1),4),4,1)</f>
        <v>0</v>
      </c>
      <c r="AJ32" s="6" t="str">
        <f ca="1">MID(HEX2BIN(MID($B24,8,1),4),1,1)</f>
        <v>0</v>
      </c>
      <c r="AK32" s="6" t="str">
        <f ca="1">MID(HEX2BIN(MID($B24,8,1),4),2,1)</f>
        <v>0</v>
      </c>
      <c r="AL32" s="6" t="str">
        <f ca="1">MID(HEX2BIN(MID($B24,8,1),4),3,1)</f>
        <v>0</v>
      </c>
      <c r="AM32" s="6" t="str">
        <f ca="1">MID(HEX2BIN(MID($B24,8,1),4),4,1)</f>
        <v>0</v>
      </c>
      <c r="AN32" s="7" t="str">
        <f t="shared" ref="AN32:AN35" ca="1" si="43">_xlfn.CONCAT(H32,I32,J32,K32,L32,M32,N32,O32)</f>
        <v>01111111</v>
      </c>
      <c r="AO32" s="7" t="str">
        <f t="shared" ref="AO32:AO35" ca="1" si="44">_xlfn.CONCAT(P32,Q32,R32,S32,T32,U32,V32,W32)</f>
        <v>11001000</v>
      </c>
      <c r="AP32" s="8" t="str">
        <f t="shared" ref="AP32:AP35" ca="1" si="45">_xlfn.CONCAT(X32,Y32,Z32,AA32,AB32,AC32,AD32,AE32)</f>
        <v>10011111</v>
      </c>
      <c r="AQ32" s="8" t="str">
        <f t="shared" ref="AQ32:AQ35" ca="1" si="46">_xlfn.CONCAT(AF32,AG32,AH32,AI32,AJ32,AK32,AL32,AM32)</f>
        <v>10000000</v>
      </c>
      <c r="AR32" s="8">
        <f t="shared" ref="AR32:AU35" ca="1" si="47">BIN2DEC(AN32)</f>
        <v>127</v>
      </c>
      <c r="AS32" s="8">
        <f t="shared" ca="1" si="47"/>
        <v>200</v>
      </c>
      <c r="AT32" s="8">
        <f t="shared" ca="1" si="47"/>
        <v>159</v>
      </c>
      <c r="AU32" s="8">
        <f t="shared" ca="1" si="47"/>
        <v>128</v>
      </c>
      <c r="AV32" s="9">
        <f t="shared" ref="AV32:AV35" ca="1" si="48">(AR32*2^24)+(AS32*2^16)+(AT32*2^8)+AU32</f>
        <v>2143854464</v>
      </c>
    </row>
    <row r="33" spans="1:48" x14ac:dyDescent="0.35">
      <c r="A33">
        <f ca="1">MOD(A45+A41,2^32)</f>
        <v>277644846</v>
      </c>
      <c r="B33" t="str">
        <f t="shared" ca="1" si="6"/>
        <v>108C862E</v>
      </c>
      <c r="C33" t="s">
        <v>47</v>
      </c>
      <c r="E33" s="10"/>
      <c r="F33" s="24" t="s">
        <v>2</v>
      </c>
      <c r="G33" s="25">
        <v>13</v>
      </c>
      <c r="H33" s="19" t="str" cm="1">
        <f t="array" aca="1" ref="H33" ca="1">INDIRECT(ADDRESS((ROW(33:33)-1),IF(MOD(COLUMN(H:H)-7+$G33,32)=0,32,MOD(COLUMN(H:H)-7+$G33,32))+7))</f>
        <v>0</v>
      </c>
      <c r="I33" s="19" t="str" cm="1">
        <f t="array" aca="1" ref="I33" ca="1">INDIRECT(ADDRESS((ROW(33:33)-1),IF(MOD(COLUMN(I:I)-7+$G33,32)=0,32,MOD(COLUMN(I:I)-7+$G33,32))+7))</f>
        <v>0</v>
      </c>
      <c r="J33" s="19" t="str" cm="1">
        <f t="array" aca="1" ref="J33" ca="1">INDIRECT(ADDRESS((ROW(33:33)-1),IF(MOD(COLUMN(J:J)-7+$G33,32)=0,32,MOD(COLUMN(J:J)-7+$G33,32))+7))</f>
        <v>0</v>
      </c>
      <c r="K33" s="19" t="str" cm="1">
        <f t="array" aca="1" ref="K33" ca="1">INDIRECT(ADDRESS((ROW(33:33)-1),IF(MOD(COLUMN(K:K)-7+$G33,32)=0,32,MOD(COLUMN(K:K)-7+$G33,32))+7))</f>
        <v>1</v>
      </c>
      <c r="L33" s="20" t="str" cm="1">
        <f t="array" aca="1" ref="L33" ca="1">INDIRECT(ADDRESS((ROW(33:33)-1),IF(MOD(COLUMN(L:L)-7+$G33,32)=0,32,MOD(COLUMN(L:L)-7+$G33,32))+7))</f>
        <v>0</v>
      </c>
      <c r="M33" s="20" t="str" cm="1">
        <f t="array" aca="1" ref="M33" ca="1">INDIRECT(ADDRESS((ROW(33:33)-1),IF(MOD(COLUMN(M:M)-7+$G33,32)=0,32,MOD(COLUMN(M:M)-7+$G33,32))+7))</f>
        <v>0</v>
      </c>
      <c r="N33" s="20" t="str" cm="1">
        <f t="array" aca="1" ref="N33" ca="1">INDIRECT(ADDRESS((ROW(33:33)-1),IF(MOD(COLUMN(N:N)-7+$G33,32)=0,32,MOD(COLUMN(N:N)-7+$G33,32))+7))</f>
        <v>1</v>
      </c>
      <c r="O33" s="20" t="str" cm="1">
        <f t="array" aca="1" ref="O33" ca="1">INDIRECT(ADDRESS((ROW(33:33)-1),IF(MOD(COLUMN(O:O)-7+$G33,32)=0,32,MOD(COLUMN(O:O)-7+$G33,32))+7))</f>
        <v>1</v>
      </c>
      <c r="P33" s="21" t="str" cm="1">
        <f t="array" aca="1" ref="P33" ca="1">INDIRECT(ADDRESS((ROW(33:33)-1),IF(MOD(COLUMN(P:P)-7+$G33,32)=0,32,MOD(COLUMN(P:P)-7+$G33,32))+7))</f>
        <v>1</v>
      </c>
      <c r="Q33" s="21" t="str" cm="1">
        <f t="array" aca="1" ref="Q33" ca="1">INDIRECT(ADDRESS((ROW(33:33)-1),IF(MOD(COLUMN(Q:Q)-7+$G33,32)=0,32,MOD(COLUMN(Q:Q)-7+$G33,32))+7))</f>
        <v>1</v>
      </c>
      <c r="R33" s="21" t="str" cm="1">
        <f t="array" aca="1" ref="R33" ca="1">INDIRECT(ADDRESS((ROW(33:33)-1),IF(MOD(COLUMN(R:R)-7+$G33,32)=0,32,MOD(COLUMN(R:R)-7+$G33,32))+7))</f>
        <v>1</v>
      </c>
      <c r="S33" s="21" t="str" cm="1">
        <f t="array" aca="1" ref="S33" ca="1">INDIRECT(ADDRESS((ROW(33:33)-1),IF(MOD(COLUMN(S:S)-7+$G33,32)=0,32,MOD(COLUMN(S:S)-7+$G33,32))+7))</f>
        <v>1</v>
      </c>
      <c r="T33" s="22" t="str" cm="1">
        <f t="array" aca="1" ref="T33" ca="1">INDIRECT(ADDRESS((ROW(33:33)-1),IF(MOD(COLUMN(T:T)-7+$G33,32)=0,32,MOD(COLUMN(T:T)-7+$G33,32))+7))</f>
        <v>0</v>
      </c>
      <c r="U33" s="22" t="str" cm="1">
        <f t="array" aca="1" ref="U33" ca="1">INDIRECT(ADDRESS((ROW(33:33)-1),IF(MOD(COLUMN(U:U)-7+$G33,32)=0,32,MOD(COLUMN(U:U)-7+$G33,32))+7))</f>
        <v>0</v>
      </c>
      <c r="V33" s="22" t="str" cm="1">
        <f t="array" aca="1" ref="V33" ca="1">INDIRECT(ADDRESS((ROW(33:33)-1),IF(MOD(COLUMN(V:V)-7+$G33,32)=0,32,MOD(COLUMN(V:V)-7+$G33,32))+7))</f>
        <v>0</v>
      </c>
      <c r="W33" s="22" t="str" cm="1">
        <f t="array" aca="1" ref="W33" ca="1">INDIRECT(ADDRESS((ROW(33:33)-1),IF(MOD(COLUMN(W:W)-7+$G33,32)=0,32,MOD(COLUMN(W:W)-7+$G33,32))+7))</f>
        <v>0</v>
      </c>
      <c r="X33" s="19" t="str" cm="1">
        <f t="array" aca="1" ref="X33" ca="1">INDIRECT(ADDRESS((ROW(33:33)-1),IF(MOD(COLUMN(X:X)-7+$G33,32)=0,32,MOD(COLUMN(X:X)-7+$G33,32))+7))</f>
        <v>0</v>
      </c>
      <c r="Y33" s="19" t="str" cm="1">
        <f t="array" aca="1" ref="Y33" ca="1">INDIRECT(ADDRESS((ROW(33:33)-1),IF(MOD(COLUMN(Y:Y)-7+$G33,32)=0,32,MOD(COLUMN(Y:Y)-7+$G33,32))+7))</f>
        <v>0</v>
      </c>
      <c r="Z33" s="19" t="str" cm="1">
        <f t="array" aca="1" ref="Z33" ca="1">INDIRECT(ADDRESS((ROW(33:33)-1),IF(MOD(COLUMN(Z:Z)-7+$G33,32)=0,32,MOD(COLUMN(Z:Z)-7+$G33,32))+7))</f>
        <v>0</v>
      </c>
      <c r="AA33" s="19" t="str" cm="1">
        <f t="array" aca="1" ref="AA33" ca="1">INDIRECT(ADDRESS((ROW(33:33)-1),IF(MOD(COLUMN(AA:AA)-7+$G33,32)=0,32,MOD(COLUMN(AA:AA)-7+$G33,32))+7))</f>
        <v>0</v>
      </c>
      <c r="AB33" s="20" t="str" cm="1">
        <f t="array" aca="1" ref="AB33" ca="1">INDIRECT(ADDRESS((ROW(33:33)-1),IF(MOD(COLUMN(AB:AB)-7+$G33,32)=0,32,MOD(COLUMN(AB:AB)-7+$G33,32))+7))</f>
        <v>1</v>
      </c>
      <c r="AC33" s="20" t="str" cm="1">
        <f t="array" aca="1" ref="AC33" ca="1">INDIRECT(ADDRESS((ROW(33:33)-1),IF(MOD(COLUMN(AC:AC)-7+$G33,32)=0,32,MOD(COLUMN(AC:AC)-7+$G33,32))+7))</f>
        <v>1</v>
      </c>
      <c r="AD33" s="20" t="str" cm="1">
        <f t="array" aca="1" ref="AD33" ca="1">INDIRECT(ADDRESS((ROW(33:33)-1),IF(MOD(COLUMN(AD:AD)-7+$G33,32)=0,32,MOD(COLUMN(AD:AD)-7+$G33,32))+7))</f>
        <v>1</v>
      </c>
      <c r="AE33" s="20" t="str" cm="1">
        <f t="array" aca="1" ref="AE33" ca="1">INDIRECT(ADDRESS((ROW(33:33)-1),IF(MOD(COLUMN(AE:AE)-7+$G33,32)=0,32,MOD(COLUMN(AE:AE)-7+$G33,32))+7))</f>
        <v>1</v>
      </c>
      <c r="AF33" s="21" t="str" cm="1">
        <f t="array" aca="1" ref="AF33" ca="1">INDIRECT(ADDRESS((ROW(33:33)-1),IF(MOD(COLUMN(AF:AF)-7+$G33,32)=0,32,MOD(COLUMN(AF:AF)-7+$G33,32))+7))</f>
        <v>1</v>
      </c>
      <c r="AG33" s="21" t="str" cm="1">
        <f t="array" aca="1" ref="AG33" ca="1">INDIRECT(ADDRESS((ROW(33:33)-1),IF(MOD(COLUMN(AG:AG)-7+$G33,32)=0,32,MOD(COLUMN(AG:AG)-7+$G33,32))+7))</f>
        <v>1</v>
      </c>
      <c r="AH33" s="21" t="str" cm="1">
        <f t="array" aca="1" ref="AH33" ca="1">INDIRECT(ADDRESS((ROW(33:33)-1),IF(MOD(COLUMN(AH:AH)-7+$G33,32)=0,32,MOD(COLUMN(AH:AH)-7+$G33,32))+7))</f>
        <v>1</v>
      </c>
      <c r="AI33" s="21" t="str" cm="1">
        <f t="array" aca="1" ref="AI33" ca="1">INDIRECT(ADDRESS((ROW(33:33)-1),IF(MOD(COLUMN(AI:AI)-7+$G33,32)=0,32,MOD(COLUMN(AI:AI)-7+$G33,32))+7))</f>
        <v>1</v>
      </c>
      <c r="AJ33" s="22" t="str" cm="1">
        <f t="array" aca="1" ref="AJ33" ca="1">INDIRECT(ADDRESS((ROW(33:33)-1),IF(MOD(COLUMN(AJ:AJ)-7+$G33,32)=0,32,MOD(COLUMN(AJ:AJ)-7+$G33,32))+7))</f>
        <v>1</v>
      </c>
      <c r="AK33" s="22" t="str" cm="1">
        <f t="array" aca="1" ref="AK33" ca="1">INDIRECT(ADDRESS((ROW(33:33)-1),IF(MOD(COLUMN(AK:AK)-7+$G33,32)=0,32,MOD(COLUMN(AK:AK)-7+$G33,32))+7))</f>
        <v>0</v>
      </c>
      <c r="AL33" s="22" t="str" cm="1">
        <f t="array" aca="1" ref="AL33" ca="1">INDIRECT(ADDRESS((ROW(33:33)-1),IF(MOD(COLUMN(AL:AL)-7+$G33,32)=0,32,MOD(COLUMN(AL:AL)-7+$G33,32))+7))</f>
        <v>0</v>
      </c>
      <c r="AM33" s="22" t="str" cm="1">
        <f t="array" aca="1" ref="AM33" ca="1">INDIRECT(ADDRESS((ROW(33:33)-1),IF(MOD(COLUMN(AM:AM)-7+$G33,32)=0,32,MOD(COLUMN(AM:AM)-7+$G33,32))+7))</f>
        <v>1</v>
      </c>
      <c r="AN33" s="26" t="str">
        <f t="shared" ca="1" si="43"/>
        <v>00010011</v>
      </c>
      <c r="AO33" s="26" t="str">
        <f t="shared" ca="1" si="44"/>
        <v>11110000</v>
      </c>
      <c r="AP33" s="24" t="str">
        <f t="shared" ca="1" si="45"/>
        <v>00001111</v>
      </c>
      <c r="AQ33" s="24" t="str">
        <f t="shared" ca="1" si="46"/>
        <v>11111001</v>
      </c>
      <c r="AR33" s="24">
        <f t="shared" ca="1" si="47"/>
        <v>19</v>
      </c>
      <c r="AS33" s="24">
        <f t="shared" ca="1" si="47"/>
        <v>240</v>
      </c>
      <c r="AT33" s="24">
        <f t="shared" ca="1" si="47"/>
        <v>15</v>
      </c>
      <c r="AU33" s="24">
        <f t="shared" ca="1" si="47"/>
        <v>249</v>
      </c>
      <c r="AV33" s="11">
        <f t="shared" ca="1" si="48"/>
        <v>334499833</v>
      </c>
    </row>
    <row r="34" spans="1:48" x14ac:dyDescent="0.35">
      <c r="A34">
        <f ca="1">AV20</f>
        <v>3517830957</v>
      </c>
      <c r="B34" t="str">
        <f t="shared" ca="1" si="6"/>
        <v>D1ADD72D</v>
      </c>
      <c r="C34" t="s">
        <v>60</v>
      </c>
      <c r="E34" s="10"/>
      <c r="F34" s="29" t="s">
        <v>6</v>
      </c>
      <c r="G34" s="24"/>
      <c r="H34" s="19" t="str">
        <f>MID(HEX2BIN(MID($B3,1,1),4),1,1)</f>
        <v>1</v>
      </c>
      <c r="I34" s="19" t="str">
        <f>MID(HEX2BIN(MID($B3,1,1),4),2,1)</f>
        <v>0</v>
      </c>
      <c r="J34" s="19" t="str">
        <f>MID(HEX2BIN(MID($B3,1,1),4),3,1)</f>
        <v>1</v>
      </c>
      <c r="K34" s="19" t="str">
        <f>MID(HEX2BIN(MID($B3,1,1),4),4,1)</f>
        <v>1</v>
      </c>
      <c r="L34" s="20" t="str">
        <f>MID(HEX2BIN(MID($B3,2,1),4),1,1)</f>
        <v>1</v>
      </c>
      <c r="M34" s="20" t="str">
        <f>MID(HEX2BIN(MID($B3,2,1),4),2,1)</f>
        <v>0</v>
      </c>
      <c r="N34" s="20" t="str">
        <f>MID(HEX2BIN(MID($B3,2,1),4),3,1)</f>
        <v>1</v>
      </c>
      <c r="O34" s="20" t="str">
        <f>MID(HEX2BIN(MID($B3,2,1),4),4,1)</f>
        <v>1</v>
      </c>
      <c r="P34" s="21" t="str">
        <f>MID(HEX2BIN(MID($B3,3,1),4),1,1)</f>
        <v>0</v>
      </c>
      <c r="Q34" s="21" t="str">
        <f>MID(HEX2BIN(MID($B3,3,1),4),2,1)</f>
        <v>1</v>
      </c>
      <c r="R34" s="21" t="str">
        <f>MID(HEX2BIN(MID($B3,3,1),4),3,1)</f>
        <v>1</v>
      </c>
      <c r="S34" s="21" t="str">
        <f>MID(HEX2BIN(MID($B3,3,1),4),4,1)</f>
        <v>1</v>
      </c>
      <c r="T34" s="22" t="str">
        <f>MID(HEX2BIN(MID($B3,4,1),4),1,1)</f>
        <v>0</v>
      </c>
      <c r="U34" s="22" t="str">
        <f>MID(HEX2BIN(MID($B3,4,1),4),2,1)</f>
        <v>1</v>
      </c>
      <c r="V34" s="22" t="str">
        <f>MID(HEX2BIN(MID($B3,4,1),4),3,1)</f>
        <v>1</v>
      </c>
      <c r="W34" s="22" t="str">
        <f>MID(HEX2BIN(MID($B3,4,1),4),4,1)</f>
        <v>1</v>
      </c>
      <c r="X34" s="19" t="str">
        <f>MID(HEX2BIN(MID($B3,5,1),4),1,1)</f>
        <v>0</v>
      </c>
      <c r="Y34" s="19" t="str">
        <f>MID(HEX2BIN(MID($B3,5,1),4),2,1)</f>
        <v>0</v>
      </c>
      <c r="Z34" s="19" t="str">
        <f>MID(HEX2BIN(MID($B3,5,1),4),3,1)</f>
        <v>0</v>
      </c>
      <c r="AA34" s="19" t="str">
        <f>MID(HEX2BIN(MID($B3,5,1),4),4,1)</f>
        <v>1</v>
      </c>
      <c r="AB34" s="20" t="str">
        <f>MID(HEX2BIN(MID($B3,6,1),4),1,1)</f>
        <v>1</v>
      </c>
      <c r="AC34" s="20" t="str">
        <f>MID(HEX2BIN(MID($B3,6,1),4),2,1)</f>
        <v>0</v>
      </c>
      <c r="AD34" s="20" t="str">
        <f>MID(HEX2BIN(MID($B3,6,1),4),3,1)</f>
        <v>1</v>
      </c>
      <c r="AE34" s="20" t="str">
        <f>MID(HEX2BIN(MID($B3,6,1),4),4,1)</f>
        <v>1</v>
      </c>
      <c r="AF34" s="21" t="str">
        <f>MID(HEX2BIN(MID($B3,7,1),4),1,1)</f>
        <v>0</v>
      </c>
      <c r="AG34" s="21" t="str">
        <f>MID(HEX2BIN(MID($B3,7,1),4),2,1)</f>
        <v>0</v>
      </c>
      <c r="AH34" s="21" t="str">
        <f>MID(HEX2BIN(MID($B3,7,1),4),3,1)</f>
        <v>0</v>
      </c>
      <c r="AI34" s="21" t="str">
        <f>MID(HEX2BIN(MID($B3,7,1),4),4,1)</f>
        <v>1</v>
      </c>
      <c r="AJ34" s="22" t="str">
        <f>MID(HEX2BIN(MID($B3,8,1),4),1,1)</f>
        <v>0</v>
      </c>
      <c r="AK34" s="22" t="str">
        <f>MID(HEX2BIN(MID($B3,8,1),4),2,1)</f>
        <v>1</v>
      </c>
      <c r="AL34" s="22" t="str">
        <f>MID(HEX2BIN(MID($B3,8,1),4),3,1)</f>
        <v>0</v>
      </c>
      <c r="AM34" s="22" t="str">
        <f>MID(HEX2BIN(MID($B3,8,1),4),4,1)</f>
        <v>0</v>
      </c>
      <c r="AN34" s="26" t="str">
        <f t="shared" si="43"/>
        <v>10111011</v>
      </c>
      <c r="AO34" s="26" t="str">
        <f t="shared" si="44"/>
        <v>01110111</v>
      </c>
      <c r="AP34" s="24" t="str">
        <f t="shared" si="45"/>
        <v>00011011</v>
      </c>
      <c r="AQ34" s="24" t="str">
        <f t="shared" si="46"/>
        <v>00010100</v>
      </c>
      <c r="AR34" s="24">
        <f t="shared" si="47"/>
        <v>187</v>
      </c>
      <c r="AS34" s="24">
        <f t="shared" si="47"/>
        <v>119</v>
      </c>
      <c r="AT34" s="24">
        <f t="shared" si="47"/>
        <v>27</v>
      </c>
      <c r="AU34" s="24">
        <f t="shared" si="47"/>
        <v>20</v>
      </c>
      <c r="AV34" s="11">
        <f t="shared" si="48"/>
        <v>3145145108</v>
      </c>
    </row>
    <row r="35" spans="1:48" ht="15" thickBot="1" x14ac:dyDescent="0.4">
      <c r="A35">
        <f ca="1">AV35</f>
        <v>2827425005</v>
      </c>
      <c r="B35" t="str">
        <f t="shared" ca="1" si="6"/>
        <v>A88714ED</v>
      </c>
      <c r="C35" t="s">
        <v>61</v>
      </c>
      <c r="E35" s="23" t="s">
        <v>8</v>
      </c>
      <c r="F35" s="12" t="s">
        <v>0</v>
      </c>
      <c r="G35" s="12"/>
      <c r="H35" s="13">
        <f ca="1">_xlfn.BITXOR(H33,H34)</f>
        <v>1</v>
      </c>
      <c r="I35" s="13">
        <f t="shared" ref="I35:AM35" ca="1" si="49">_xlfn.BITXOR(I33,I34)</f>
        <v>0</v>
      </c>
      <c r="J35" s="13">
        <f t="shared" ca="1" si="49"/>
        <v>1</v>
      </c>
      <c r="K35" s="13">
        <f t="shared" ca="1" si="49"/>
        <v>0</v>
      </c>
      <c r="L35" s="14">
        <f t="shared" ca="1" si="49"/>
        <v>1</v>
      </c>
      <c r="M35" s="14">
        <f t="shared" ca="1" si="49"/>
        <v>0</v>
      </c>
      <c r="N35" s="14">
        <f t="shared" ca="1" si="49"/>
        <v>0</v>
      </c>
      <c r="O35" s="14">
        <f t="shared" ca="1" si="49"/>
        <v>0</v>
      </c>
      <c r="P35" s="15">
        <f t="shared" ca="1" si="49"/>
        <v>1</v>
      </c>
      <c r="Q35" s="15">
        <f t="shared" ca="1" si="49"/>
        <v>0</v>
      </c>
      <c r="R35" s="15">
        <f t="shared" ca="1" si="49"/>
        <v>0</v>
      </c>
      <c r="S35" s="15">
        <f t="shared" ca="1" si="49"/>
        <v>0</v>
      </c>
      <c r="T35" s="16">
        <f t="shared" ca="1" si="49"/>
        <v>0</v>
      </c>
      <c r="U35" s="16">
        <f t="shared" ca="1" si="49"/>
        <v>1</v>
      </c>
      <c r="V35" s="16">
        <f t="shared" ca="1" si="49"/>
        <v>1</v>
      </c>
      <c r="W35" s="16">
        <f t="shared" ca="1" si="49"/>
        <v>1</v>
      </c>
      <c r="X35" s="13">
        <f t="shared" ca="1" si="49"/>
        <v>0</v>
      </c>
      <c r="Y35" s="13">
        <f t="shared" ca="1" si="49"/>
        <v>0</v>
      </c>
      <c r="Z35" s="13">
        <f t="shared" ca="1" si="49"/>
        <v>0</v>
      </c>
      <c r="AA35" s="13">
        <f t="shared" ca="1" si="49"/>
        <v>1</v>
      </c>
      <c r="AB35" s="14">
        <f t="shared" ca="1" si="49"/>
        <v>0</v>
      </c>
      <c r="AC35" s="14">
        <f t="shared" ca="1" si="49"/>
        <v>1</v>
      </c>
      <c r="AD35" s="14">
        <f t="shared" ca="1" si="49"/>
        <v>0</v>
      </c>
      <c r="AE35" s="14">
        <f t="shared" ca="1" si="49"/>
        <v>0</v>
      </c>
      <c r="AF35" s="15">
        <f t="shared" ca="1" si="49"/>
        <v>1</v>
      </c>
      <c r="AG35" s="15">
        <f t="shared" ca="1" si="49"/>
        <v>1</v>
      </c>
      <c r="AH35" s="15">
        <f t="shared" ca="1" si="49"/>
        <v>1</v>
      </c>
      <c r="AI35" s="15">
        <f t="shared" ca="1" si="49"/>
        <v>0</v>
      </c>
      <c r="AJ35" s="16">
        <f t="shared" ca="1" si="49"/>
        <v>1</v>
      </c>
      <c r="AK35" s="16">
        <f t="shared" ca="1" si="49"/>
        <v>1</v>
      </c>
      <c r="AL35" s="16">
        <f t="shared" ca="1" si="49"/>
        <v>0</v>
      </c>
      <c r="AM35" s="16">
        <f t="shared" ca="1" si="49"/>
        <v>1</v>
      </c>
      <c r="AN35" s="17" t="str">
        <f t="shared" ca="1" si="43"/>
        <v>10101000</v>
      </c>
      <c r="AO35" s="17" t="str">
        <f t="shared" ca="1" si="44"/>
        <v>10000111</v>
      </c>
      <c r="AP35" s="12" t="str">
        <f t="shared" ca="1" si="45"/>
        <v>00010100</v>
      </c>
      <c r="AQ35" s="12" t="str">
        <f t="shared" ca="1" si="46"/>
        <v>11101101</v>
      </c>
      <c r="AR35" s="12">
        <f t="shared" ca="1" si="47"/>
        <v>168</v>
      </c>
      <c r="AS35" s="12">
        <f t="shared" ca="1" si="47"/>
        <v>135</v>
      </c>
      <c r="AT35" s="12">
        <f t="shared" ca="1" si="47"/>
        <v>20</v>
      </c>
      <c r="AU35" s="12">
        <f t="shared" ca="1" si="47"/>
        <v>237</v>
      </c>
      <c r="AV35" s="18">
        <f t="shared" ca="1" si="48"/>
        <v>2827425005</v>
      </c>
    </row>
    <row r="36" spans="1:48" ht="15" thickBot="1" x14ac:dyDescent="0.4">
      <c r="A36">
        <f ca="1">AV50</f>
        <v>1729965944</v>
      </c>
      <c r="B36" t="str">
        <f t="shared" ca="1" si="6"/>
        <v>671D2F78</v>
      </c>
      <c r="C36" t="s">
        <v>62</v>
      </c>
    </row>
    <row r="37" spans="1:48" x14ac:dyDescent="0.35">
      <c r="A37">
        <f ca="1">AV65</f>
        <v>2803655039</v>
      </c>
      <c r="B37" t="str">
        <f t="shared" ca="1" si="6"/>
        <v>A71C617F</v>
      </c>
      <c r="C37" t="s">
        <v>63</v>
      </c>
      <c r="E37" s="1" t="s">
        <v>39</v>
      </c>
      <c r="F37" s="28" t="s">
        <v>116</v>
      </c>
      <c r="G37" s="2"/>
      <c r="H37" s="3" t="str">
        <f ca="1">MID(HEX2BIN(MID($B25,1,1),4),1,1)</f>
        <v>1</v>
      </c>
      <c r="I37" s="3" t="str">
        <f ca="1">MID(HEX2BIN(MID($B25,1,1),4),2,1)</f>
        <v>0</v>
      </c>
      <c r="J37" s="3" t="str">
        <f ca="1">MID(HEX2BIN(MID($B25,1,1),4),3,1)</f>
        <v>0</v>
      </c>
      <c r="K37" s="3" t="str">
        <f ca="1">MID(HEX2BIN(MID($B25,1,1),4),4,1)</f>
        <v>0</v>
      </c>
      <c r="L37" s="4" t="str">
        <f ca="1">MID(HEX2BIN(MID($B25,2,1),4),1,1)</f>
        <v>0</v>
      </c>
      <c r="M37" s="4" t="str">
        <f ca="1">MID(HEX2BIN(MID($B25,2,1),4),2,1)</f>
        <v>0</v>
      </c>
      <c r="N37" s="4" t="str">
        <f ca="1">MID(HEX2BIN(MID($B25,2,1),4),3,1)</f>
        <v>1</v>
      </c>
      <c r="O37" s="4" t="str">
        <f ca="1">MID(HEX2BIN(MID($B25,2,1),4),4,1)</f>
        <v>1</v>
      </c>
      <c r="P37" s="5" t="str">
        <f ca="1">MID(HEX2BIN(MID($B25,3,1),4),1,1)</f>
        <v>1</v>
      </c>
      <c r="Q37" s="5" t="str">
        <f ca="1">MID(HEX2BIN(MID($B25,3,1),4),2,1)</f>
        <v>1</v>
      </c>
      <c r="R37" s="5" t="str">
        <f ca="1">MID(HEX2BIN(MID($B25,3,1),4),3,1)</f>
        <v>1</v>
      </c>
      <c r="S37" s="5" t="str">
        <f ca="1">MID(HEX2BIN(MID($B25,3,1),4),4,1)</f>
        <v>1</v>
      </c>
      <c r="T37" s="6" t="str">
        <f ca="1">MID(HEX2BIN(MID($B25,4,1),4),1,1)</f>
        <v>0</v>
      </c>
      <c r="U37" s="6" t="str">
        <f ca="1">MID(HEX2BIN(MID($B25,4,1),4),2,1)</f>
        <v>1</v>
      </c>
      <c r="V37" s="6" t="str">
        <f ca="1">MID(HEX2BIN(MID($B25,4,1),4),3,1)</f>
        <v>1</v>
      </c>
      <c r="W37" s="6" t="str">
        <f ca="1">MID(HEX2BIN(MID($B25,4,1),4),4,1)</f>
        <v>0</v>
      </c>
      <c r="X37" s="3" t="str">
        <f ca="1">MID(HEX2BIN(MID($B25,5,1),4),1,1)</f>
        <v>1</v>
      </c>
      <c r="Y37" s="3" t="str">
        <f ca="1">MID(HEX2BIN(MID($B25,5,1),4),2,1)</f>
        <v>1</v>
      </c>
      <c r="Z37" s="3" t="str">
        <f ca="1">MID(HEX2BIN(MID($B25,5,1),4),3,1)</f>
        <v>0</v>
      </c>
      <c r="AA37" s="3" t="str">
        <f ca="1">MID(HEX2BIN(MID($B25,5,1),4),4,1)</f>
        <v>1</v>
      </c>
      <c r="AB37" s="4" t="str">
        <f ca="1">MID(HEX2BIN(MID($B25,6,1),4),1,1)</f>
        <v>1</v>
      </c>
      <c r="AC37" s="4" t="str">
        <f ca="1">MID(HEX2BIN(MID($B25,6,1),4),2,1)</f>
        <v>1</v>
      </c>
      <c r="AD37" s="4" t="str">
        <f ca="1">MID(HEX2BIN(MID($B25,6,1),4),3,1)</f>
        <v>0</v>
      </c>
      <c r="AE37" s="4" t="str">
        <f ca="1">MID(HEX2BIN(MID($B25,6,1),4),4,1)</f>
        <v>0</v>
      </c>
      <c r="AF37" s="5" t="str">
        <f ca="1">MID(HEX2BIN(MID($B25,7,1),4),1,1)</f>
        <v>1</v>
      </c>
      <c r="AG37" s="5" t="str">
        <f ca="1">MID(HEX2BIN(MID($B25,7,1),4),2,1)</f>
        <v>0</v>
      </c>
      <c r="AH37" s="5" t="str">
        <f ca="1">MID(HEX2BIN(MID($B25,7,1),4),3,1)</f>
        <v>0</v>
      </c>
      <c r="AI37" s="5" t="str">
        <f ca="1">MID(HEX2BIN(MID($B25,7,1),4),4,1)</f>
        <v>0</v>
      </c>
      <c r="AJ37" s="6" t="str">
        <f ca="1">MID(HEX2BIN(MID($B25,8,1),4),1,1)</f>
        <v>0</v>
      </c>
      <c r="AK37" s="6" t="str">
        <f ca="1">MID(HEX2BIN(MID($B25,8,1),4),2,1)</f>
        <v>0</v>
      </c>
      <c r="AL37" s="6" t="str">
        <f ca="1">MID(HEX2BIN(MID($B25,8,1),4),3,1)</f>
        <v>0</v>
      </c>
      <c r="AM37" s="6" t="str">
        <f ca="1">MID(HEX2BIN(MID($B25,8,1),4),4,1)</f>
        <v>0</v>
      </c>
      <c r="AN37" s="7" t="str">
        <f t="shared" ref="AN37:AN40" ca="1" si="50">_xlfn.CONCAT(H37,I37,J37,K37,L37,M37,N37,O37)</f>
        <v>10000011</v>
      </c>
      <c r="AO37" s="7" t="str">
        <f t="shared" ref="AO37:AO40" ca="1" si="51">_xlfn.CONCAT(P37,Q37,R37,S37,T37,U37,V37,W37)</f>
        <v>11110110</v>
      </c>
      <c r="AP37" s="8" t="str">
        <f t="shared" ref="AP37:AP40" ca="1" si="52">_xlfn.CONCAT(X37,Y37,Z37,AA37,AB37,AC37,AD37,AE37)</f>
        <v>11011100</v>
      </c>
      <c r="AQ37" s="8" t="str">
        <f t="shared" ref="AQ37:AQ40" ca="1" si="53">_xlfn.CONCAT(AF37,AG37,AH37,AI37,AJ37,AK37,AL37,AM37)</f>
        <v>10000000</v>
      </c>
      <c r="AR37" s="8">
        <f t="shared" ref="AR37:AU40" ca="1" si="54">BIN2DEC(AN37)</f>
        <v>131</v>
      </c>
      <c r="AS37" s="8">
        <f t="shared" ca="1" si="54"/>
        <v>246</v>
      </c>
      <c r="AT37" s="8">
        <f t="shared" ca="1" si="54"/>
        <v>220</v>
      </c>
      <c r="AU37" s="8">
        <f t="shared" ca="1" si="54"/>
        <v>128</v>
      </c>
      <c r="AV37" s="9">
        <f t="shared" ref="AV37:AV40" ca="1" si="55">(AR37*2^24)+(AS37*2^16)+(AT37*2^8)+AU37</f>
        <v>2213993600</v>
      </c>
    </row>
    <row r="38" spans="1:48" x14ac:dyDescent="0.35">
      <c r="A38">
        <f ca="1">AV5</f>
        <v>4080875395</v>
      </c>
      <c r="B38" t="str">
        <f t="shared" ca="1" si="6"/>
        <v>F33D3783</v>
      </c>
      <c r="C38" t="s">
        <v>64</v>
      </c>
      <c r="E38" s="10"/>
      <c r="F38" s="24" t="s">
        <v>2</v>
      </c>
      <c r="G38" s="25">
        <v>18</v>
      </c>
      <c r="H38" s="19" t="str" cm="1">
        <f t="array" aca="1" ref="H38" ca="1">INDIRECT(ADDRESS((ROW(38:38)-1),IF(MOD(COLUMN(H:H)-7+$G38,32)=0,32,MOD(COLUMN(H:H)-7+$G38,32))+7))</f>
        <v>0</v>
      </c>
      <c r="I38" s="19" t="str" cm="1">
        <f t="array" aca="1" ref="I38" ca="1">INDIRECT(ADDRESS((ROW(38:38)-1),IF(MOD(COLUMN(I:I)-7+$G38,32)=0,32,MOD(COLUMN(I:I)-7+$G38,32))+7))</f>
        <v>1</v>
      </c>
      <c r="J38" s="19" t="str" cm="1">
        <f t="array" aca="1" ref="J38" ca="1">INDIRECT(ADDRESS((ROW(38:38)-1),IF(MOD(COLUMN(J:J)-7+$G38,32)=0,32,MOD(COLUMN(J:J)-7+$G38,32))+7))</f>
        <v>1</v>
      </c>
      <c r="K38" s="19" t="str" cm="1">
        <f t="array" aca="1" ref="K38" ca="1">INDIRECT(ADDRESS((ROW(38:38)-1),IF(MOD(COLUMN(K:K)-7+$G38,32)=0,32,MOD(COLUMN(K:K)-7+$G38,32))+7))</f>
        <v>1</v>
      </c>
      <c r="L38" s="20" t="str" cm="1">
        <f t="array" aca="1" ref="L38" ca="1">INDIRECT(ADDRESS((ROW(38:38)-1),IF(MOD(COLUMN(L:L)-7+$G38,32)=0,32,MOD(COLUMN(L:L)-7+$G38,32))+7))</f>
        <v>0</v>
      </c>
      <c r="M38" s="20" t="str" cm="1">
        <f t="array" aca="1" ref="M38" ca="1">INDIRECT(ADDRESS((ROW(38:38)-1),IF(MOD(COLUMN(M:M)-7+$G38,32)=0,32,MOD(COLUMN(M:M)-7+$G38,32))+7))</f>
        <v>0</v>
      </c>
      <c r="N38" s="20" t="str" cm="1">
        <f t="array" aca="1" ref="N38" ca="1">INDIRECT(ADDRESS((ROW(38:38)-1),IF(MOD(COLUMN(N:N)-7+$G38,32)=0,32,MOD(COLUMN(N:N)-7+$G38,32))+7))</f>
        <v>1</v>
      </c>
      <c r="O38" s="20" t="str" cm="1">
        <f t="array" aca="1" ref="O38" ca="1">INDIRECT(ADDRESS((ROW(38:38)-1),IF(MOD(COLUMN(O:O)-7+$G38,32)=0,32,MOD(COLUMN(O:O)-7+$G38,32))+7))</f>
        <v>0</v>
      </c>
      <c r="P38" s="21" t="str" cm="1">
        <f t="array" aca="1" ref="P38" ca="1">INDIRECT(ADDRESS((ROW(38:38)-1),IF(MOD(COLUMN(P:P)-7+$G38,32)=0,32,MOD(COLUMN(P:P)-7+$G38,32))+7))</f>
        <v>0</v>
      </c>
      <c r="Q38" s="21" t="str" cm="1">
        <f t="array" aca="1" ref="Q38" ca="1">INDIRECT(ADDRESS((ROW(38:38)-1),IF(MOD(COLUMN(Q:Q)-7+$G38,32)=0,32,MOD(COLUMN(Q:Q)-7+$G38,32))+7))</f>
        <v>0</v>
      </c>
      <c r="R38" s="21" t="str" cm="1">
        <f t="array" aca="1" ref="R38" ca="1">INDIRECT(ADDRESS((ROW(38:38)-1),IF(MOD(COLUMN(R:R)-7+$G38,32)=0,32,MOD(COLUMN(R:R)-7+$G38,32))+7))</f>
        <v>0</v>
      </c>
      <c r="S38" s="21" t="str" cm="1">
        <f t="array" aca="1" ref="S38" ca="1">INDIRECT(ADDRESS((ROW(38:38)-1),IF(MOD(COLUMN(S:S)-7+$G38,32)=0,32,MOD(COLUMN(S:S)-7+$G38,32))+7))</f>
        <v>0</v>
      </c>
      <c r="T38" s="22" t="str" cm="1">
        <f t="array" aca="1" ref="T38" ca="1">INDIRECT(ADDRESS((ROW(38:38)-1),IF(MOD(COLUMN(T:T)-7+$G38,32)=0,32,MOD(COLUMN(T:T)-7+$G38,32))+7))</f>
        <v>0</v>
      </c>
      <c r="U38" s="22" t="str" cm="1">
        <f t="array" aca="1" ref="U38" ca="1">INDIRECT(ADDRESS((ROW(38:38)-1),IF(MOD(COLUMN(U:U)-7+$G38,32)=0,32,MOD(COLUMN(U:U)-7+$G38,32))+7))</f>
        <v>0</v>
      </c>
      <c r="V38" s="22" t="str" cm="1">
        <f t="array" aca="1" ref="V38" ca="1">INDIRECT(ADDRESS((ROW(38:38)-1),IF(MOD(COLUMN(V:V)-7+$G38,32)=0,32,MOD(COLUMN(V:V)-7+$G38,32))+7))</f>
        <v>1</v>
      </c>
      <c r="W38" s="22" t="str" cm="1">
        <f t="array" aca="1" ref="W38" ca="1">INDIRECT(ADDRESS((ROW(38:38)-1),IF(MOD(COLUMN(W:W)-7+$G38,32)=0,32,MOD(COLUMN(W:W)-7+$G38,32))+7))</f>
        <v>0</v>
      </c>
      <c r="X38" s="19" t="str" cm="1">
        <f t="array" aca="1" ref="X38" ca="1">INDIRECT(ADDRESS((ROW(38:38)-1),IF(MOD(COLUMN(X:X)-7+$G38,32)=0,32,MOD(COLUMN(X:X)-7+$G38,32))+7))</f>
        <v>0</v>
      </c>
      <c r="Y38" s="19" t="str" cm="1">
        <f t="array" aca="1" ref="Y38" ca="1">INDIRECT(ADDRESS((ROW(38:38)-1),IF(MOD(COLUMN(Y:Y)-7+$G38,32)=0,32,MOD(COLUMN(Y:Y)-7+$G38,32))+7))</f>
        <v>0</v>
      </c>
      <c r="Z38" s="19" t="str" cm="1">
        <f t="array" aca="1" ref="Z38" ca="1">INDIRECT(ADDRESS((ROW(38:38)-1),IF(MOD(COLUMN(Z:Z)-7+$G38,32)=0,32,MOD(COLUMN(Z:Z)-7+$G38,32))+7))</f>
        <v>0</v>
      </c>
      <c r="AA38" s="19" t="str" cm="1">
        <f t="array" aca="1" ref="AA38" ca="1">INDIRECT(ADDRESS((ROW(38:38)-1),IF(MOD(COLUMN(AA:AA)-7+$G38,32)=0,32,MOD(COLUMN(AA:AA)-7+$G38,32))+7))</f>
        <v>0</v>
      </c>
      <c r="AB38" s="20" t="str" cm="1">
        <f t="array" aca="1" ref="AB38" ca="1">INDIRECT(ADDRESS((ROW(38:38)-1),IF(MOD(COLUMN(AB:AB)-7+$G38,32)=0,32,MOD(COLUMN(AB:AB)-7+$G38,32))+7))</f>
        <v>1</v>
      </c>
      <c r="AC38" s="20" t="str" cm="1">
        <f t="array" aca="1" ref="AC38" ca="1">INDIRECT(ADDRESS((ROW(38:38)-1),IF(MOD(COLUMN(AC:AC)-7+$G38,32)=0,32,MOD(COLUMN(AC:AC)-7+$G38,32))+7))</f>
        <v>1</v>
      </c>
      <c r="AD38" s="20" t="str" cm="1">
        <f t="array" aca="1" ref="AD38" ca="1">INDIRECT(ADDRESS((ROW(38:38)-1),IF(MOD(COLUMN(AD:AD)-7+$G38,32)=0,32,MOD(COLUMN(AD:AD)-7+$G38,32))+7))</f>
        <v>1</v>
      </c>
      <c r="AE38" s="20" t="str" cm="1">
        <f t="array" aca="1" ref="AE38" ca="1">INDIRECT(ADDRESS((ROW(38:38)-1),IF(MOD(COLUMN(AE:AE)-7+$G38,32)=0,32,MOD(COLUMN(AE:AE)-7+$G38,32))+7))</f>
        <v>1</v>
      </c>
      <c r="AF38" s="21" t="str" cm="1">
        <f t="array" aca="1" ref="AF38" ca="1">INDIRECT(ADDRESS((ROW(38:38)-1),IF(MOD(COLUMN(AF:AF)-7+$G38,32)=0,32,MOD(COLUMN(AF:AF)-7+$G38,32))+7))</f>
        <v>1</v>
      </c>
      <c r="AG38" s="21" t="str" cm="1">
        <f t="array" aca="1" ref="AG38" ca="1">INDIRECT(ADDRESS((ROW(38:38)-1),IF(MOD(COLUMN(AG:AG)-7+$G38,32)=0,32,MOD(COLUMN(AG:AG)-7+$G38,32))+7))</f>
        <v>1</v>
      </c>
      <c r="AH38" s="21" t="str" cm="1">
        <f t="array" aca="1" ref="AH38" ca="1">INDIRECT(ADDRESS((ROW(38:38)-1),IF(MOD(COLUMN(AH:AH)-7+$G38,32)=0,32,MOD(COLUMN(AH:AH)-7+$G38,32))+7))</f>
        <v>0</v>
      </c>
      <c r="AI38" s="21" t="str" cm="1">
        <f t="array" aca="1" ref="AI38" ca="1">INDIRECT(ADDRESS((ROW(38:38)-1),IF(MOD(COLUMN(AI:AI)-7+$G38,32)=0,32,MOD(COLUMN(AI:AI)-7+$G38,32))+7))</f>
        <v>1</v>
      </c>
      <c r="AJ38" s="22" t="str" cm="1">
        <f t="array" aca="1" ref="AJ38" ca="1">INDIRECT(ADDRESS((ROW(38:38)-1),IF(MOD(COLUMN(AJ:AJ)-7+$G38,32)=0,32,MOD(COLUMN(AJ:AJ)-7+$G38,32))+7))</f>
        <v>1</v>
      </c>
      <c r="AK38" s="22" t="str" cm="1">
        <f t="array" aca="1" ref="AK38" ca="1">INDIRECT(ADDRESS((ROW(38:38)-1),IF(MOD(COLUMN(AK:AK)-7+$G38,32)=0,32,MOD(COLUMN(AK:AK)-7+$G38,32))+7))</f>
        <v>0</v>
      </c>
      <c r="AL38" s="22" t="str" cm="1">
        <f t="array" aca="1" ref="AL38" ca="1">INDIRECT(ADDRESS((ROW(38:38)-1),IF(MOD(COLUMN(AL:AL)-7+$G38,32)=0,32,MOD(COLUMN(AL:AL)-7+$G38,32))+7))</f>
        <v>1</v>
      </c>
      <c r="AM38" s="22" t="str" cm="1">
        <f t="array" aca="1" ref="AM38" ca="1">INDIRECT(ADDRESS((ROW(38:38)-1),IF(MOD(COLUMN(AM:AM)-7+$G38,32)=0,32,MOD(COLUMN(AM:AM)-7+$G38,32))+7))</f>
        <v>1</v>
      </c>
      <c r="AN38" s="26" t="str">
        <f t="shared" ca="1" si="50"/>
        <v>01110010</v>
      </c>
      <c r="AO38" s="26" t="str">
        <f t="shared" ca="1" si="51"/>
        <v>00000010</v>
      </c>
      <c r="AP38" s="24" t="str">
        <f t="shared" ca="1" si="52"/>
        <v>00001111</v>
      </c>
      <c r="AQ38" s="24" t="str">
        <f t="shared" ca="1" si="53"/>
        <v>11011011</v>
      </c>
      <c r="AR38" s="24">
        <f t="shared" ca="1" si="54"/>
        <v>114</v>
      </c>
      <c r="AS38" s="24">
        <f t="shared" ca="1" si="54"/>
        <v>2</v>
      </c>
      <c r="AT38" s="24">
        <f t="shared" ca="1" si="54"/>
        <v>15</v>
      </c>
      <c r="AU38" s="24">
        <f t="shared" ca="1" si="54"/>
        <v>219</v>
      </c>
      <c r="AV38" s="11">
        <f t="shared" ca="1" si="55"/>
        <v>1912737755</v>
      </c>
    </row>
    <row r="39" spans="1:48" x14ac:dyDescent="0.35">
      <c r="A39">
        <f ca="1">AV40</f>
        <v>3025646670</v>
      </c>
      <c r="B39" t="str">
        <f t="shared" ca="1" si="6"/>
        <v>B457B44E</v>
      </c>
      <c r="C39" t="s">
        <v>65</v>
      </c>
      <c r="E39" s="10"/>
      <c r="F39" s="29" t="s">
        <v>83</v>
      </c>
      <c r="G39" s="24"/>
      <c r="H39" s="19" t="str">
        <f>MID(HEX2BIN(MID($B7,1,1),4),1,1)</f>
        <v>1</v>
      </c>
      <c r="I39" s="19" t="str">
        <f>MID(HEX2BIN(MID($B7,1,1),4),2,1)</f>
        <v>1</v>
      </c>
      <c r="J39" s="19" t="str">
        <f>MID(HEX2BIN(MID($B7,1,1),4),3,1)</f>
        <v>0</v>
      </c>
      <c r="K39" s="19" t="str">
        <f>MID(HEX2BIN(MID($B7,1,1),4),4,1)</f>
        <v>0</v>
      </c>
      <c r="L39" s="20" t="str">
        <f>MID(HEX2BIN(MID($B7,2,1),4),1,1)</f>
        <v>0</v>
      </c>
      <c r="M39" s="20" t="str">
        <f>MID(HEX2BIN(MID($B7,2,1),4),2,1)</f>
        <v>1</v>
      </c>
      <c r="N39" s="20" t="str">
        <f>MID(HEX2BIN(MID($B7,2,1),4),3,1)</f>
        <v>1</v>
      </c>
      <c r="O39" s="20" t="str">
        <f>MID(HEX2BIN(MID($B7,2,1),4),4,1)</f>
        <v>0</v>
      </c>
      <c r="P39" s="21" t="str">
        <f>MID(HEX2BIN(MID($B7,3,1),4),1,1)</f>
        <v>0</v>
      </c>
      <c r="Q39" s="21" t="str">
        <f>MID(HEX2BIN(MID($B7,3,1),4),2,1)</f>
        <v>1</v>
      </c>
      <c r="R39" s="21" t="str">
        <f>MID(HEX2BIN(MID($B7,3,1),4),3,1)</f>
        <v>0</v>
      </c>
      <c r="S39" s="21" t="str">
        <f>MID(HEX2BIN(MID($B7,3,1),4),4,1)</f>
        <v>1</v>
      </c>
      <c r="T39" s="22" t="str">
        <f>MID(HEX2BIN(MID($B7,4,1),4),1,1)</f>
        <v>0</v>
      </c>
      <c r="U39" s="22" t="str">
        <f>MID(HEX2BIN(MID($B7,4,1),4),2,1)</f>
        <v>1</v>
      </c>
      <c r="V39" s="22" t="str">
        <f>MID(HEX2BIN(MID($B7,4,1),4),3,1)</f>
        <v>0</v>
      </c>
      <c r="W39" s="22" t="str">
        <f>MID(HEX2BIN(MID($B7,4,1),4),4,1)</f>
        <v>1</v>
      </c>
      <c r="X39" s="19" t="str">
        <f>MID(HEX2BIN(MID($B7,5,1),4),1,1)</f>
        <v>1</v>
      </c>
      <c r="Y39" s="19" t="str">
        <f>MID(HEX2BIN(MID($B7,5,1),4),2,1)</f>
        <v>0</v>
      </c>
      <c r="Z39" s="19" t="str">
        <f>MID(HEX2BIN(MID($B7,5,1),4),3,1)</f>
        <v>1</v>
      </c>
      <c r="AA39" s="19" t="str">
        <f>MID(HEX2BIN(MID($B7,5,1),4),4,1)</f>
        <v>1</v>
      </c>
      <c r="AB39" s="20" t="str">
        <f>MID(HEX2BIN(MID($B7,6,1),4),1,1)</f>
        <v>1</v>
      </c>
      <c r="AC39" s="20" t="str">
        <f>MID(HEX2BIN(MID($B7,6,1),4),2,1)</f>
        <v>0</v>
      </c>
      <c r="AD39" s="20" t="str">
        <f>MID(HEX2BIN(MID($B7,6,1),4),3,1)</f>
        <v>1</v>
      </c>
      <c r="AE39" s="20" t="str">
        <f>MID(HEX2BIN(MID($B7,6,1),4),4,1)</f>
        <v>1</v>
      </c>
      <c r="AF39" s="21" t="str">
        <f>MID(HEX2BIN(MID($B7,7,1),4),1,1)</f>
        <v>1</v>
      </c>
      <c r="AG39" s="21" t="str">
        <f>MID(HEX2BIN(MID($B7,7,1),4),2,1)</f>
        <v>0</v>
      </c>
      <c r="AH39" s="21" t="str">
        <f>MID(HEX2BIN(MID($B7,7,1),4),3,1)</f>
        <v>0</v>
      </c>
      <c r="AI39" s="21" t="str">
        <f>MID(HEX2BIN(MID($B7,7,1),4),4,1)</f>
        <v>1</v>
      </c>
      <c r="AJ39" s="22" t="str">
        <f>MID(HEX2BIN(MID($B7,8,1),4),1,1)</f>
        <v>0</v>
      </c>
      <c r="AK39" s="22" t="str">
        <f>MID(HEX2BIN(MID($B7,8,1),4),2,1)</f>
        <v>1</v>
      </c>
      <c r="AL39" s="22" t="str">
        <f>MID(HEX2BIN(MID($B7,8,1),4),3,1)</f>
        <v>0</v>
      </c>
      <c r="AM39" s="22" t="str">
        <f>MID(HEX2BIN(MID($B7,8,1),4),4,1)</f>
        <v>1</v>
      </c>
      <c r="AN39" s="26" t="str">
        <f t="shared" si="50"/>
        <v>11000110</v>
      </c>
      <c r="AO39" s="26" t="str">
        <f t="shared" si="51"/>
        <v>01010101</v>
      </c>
      <c r="AP39" s="24" t="str">
        <f t="shared" si="52"/>
        <v>10111011</v>
      </c>
      <c r="AQ39" s="24" t="str">
        <f t="shared" si="53"/>
        <v>10010101</v>
      </c>
      <c r="AR39" s="24">
        <f t="shared" si="54"/>
        <v>198</v>
      </c>
      <c r="AS39" s="24">
        <f t="shared" si="54"/>
        <v>85</v>
      </c>
      <c r="AT39" s="24">
        <f t="shared" si="54"/>
        <v>187</v>
      </c>
      <c r="AU39" s="24">
        <f t="shared" si="54"/>
        <v>149</v>
      </c>
      <c r="AV39" s="11">
        <f t="shared" si="55"/>
        <v>3327507349</v>
      </c>
    </row>
    <row r="40" spans="1:48" ht="15" thickBot="1" x14ac:dyDescent="0.4">
      <c r="A40">
        <f ca="1">AV55</f>
        <v>4017843986</v>
      </c>
      <c r="B40" t="str">
        <f t="shared" ca="1" si="6"/>
        <v>EF7B6F12</v>
      </c>
      <c r="C40" t="s">
        <v>66</v>
      </c>
      <c r="E40" s="23" t="s">
        <v>49</v>
      </c>
      <c r="F40" s="12" t="s">
        <v>0</v>
      </c>
      <c r="G40" s="12"/>
      <c r="H40" s="13">
        <f ca="1">_xlfn.BITXOR(H38,H39)</f>
        <v>1</v>
      </c>
      <c r="I40" s="13">
        <f t="shared" ref="I40:AM40" ca="1" si="56">_xlfn.BITXOR(I38,I39)</f>
        <v>0</v>
      </c>
      <c r="J40" s="13">
        <f t="shared" ca="1" si="56"/>
        <v>1</v>
      </c>
      <c r="K40" s="13">
        <f t="shared" ca="1" si="56"/>
        <v>1</v>
      </c>
      <c r="L40" s="14">
        <f t="shared" ca="1" si="56"/>
        <v>0</v>
      </c>
      <c r="M40" s="14">
        <f t="shared" ca="1" si="56"/>
        <v>1</v>
      </c>
      <c r="N40" s="14">
        <f t="shared" ca="1" si="56"/>
        <v>0</v>
      </c>
      <c r="O40" s="14">
        <f t="shared" ca="1" si="56"/>
        <v>0</v>
      </c>
      <c r="P40" s="15">
        <f t="shared" ca="1" si="56"/>
        <v>0</v>
      </c>
      <c r="Q40" s="15">
        <f t="shared" ca="1" si="56"/>
        <v>1</v>
      </c>
      <c r="R40" s="15">
        <f t="shared" ca="1" si="56"/>
        <v>0</v>
      </c>
      <c r="S40" s="15">
        <f t="shared" ca="1" si="56"/>
        <v>1</v>
      </c>
      <c r="T40" s="16">
        <f t="shared" ca="1" si="56"/>
        <v>0</v>
      </c>
      <c r="U40" s="16">
        <f t="shared" ca="1" si="56"/>
        <v>1</v>
      </c>
      <c r="V40" s="16">
        <f t="shared" ca="1" si="56"/>
        <v>1</v>
      </c>
      <c r="W40" s="16">
        <f t="shared" ca="1" si="56"/>
        <v>1</v>
      </c>
      <c r="X40" s="13">
        <f t="shared" ca="1" si="56"/>
        <v>1</v>
      </c>
      <c r="Y40" s="13">
        <f t="shared" ca="1" si="56"/>
        <v>0</v>
      </c>
      <c r="Z40" s="13">
        <f t="shared" ca="1" si="56"/>
        <v>1</v>
      </c>
      <c r="AA40" s="13">
        <f t="shared" ca="1" si="56"/>
        <v>1</v>
      </c>
      <c r="AB40" s="14">
        <f t="shared" ca="1" si="56"/>
        <v>0</v>
      </c>
      <c r="AC40" s="14">
        <f t="shared" ca="1" si="56"/>
        <v>1</v>
      </c>
      <c r="AD40" s="14">
        <f t="shared" ca="1" si="56"/>
        <v>0</v>
      </c>
      <c r="AE40" s="14">
        <f t="shared" ca="1" si="56"/>
        <v>0</v>
      </c>
      <c r="AF40" s="15">
        <f t="shared" ca="1" si="56"/>
        <v>0</v>
      </c>
      <c r="AG40" s="15">
        <f t="shared" ca="1" si="56"/>
        <v>1</v>
      </c>
      <c r="AH40" s="15">
        <f t="shared" ca="1" si="56"/>
        <v>0</v>
      </c>
      <c r="AI40" s="15">
        <f t="shared" ca="1" si="56"/>
        <v>0</v>
      </c>
      <c r="AJ40" s="16">
        <f t="shared" ca="1" si="56"/>
        <v>1</v>
      </c>
      <c r="AK40" s="16">
        <f t="shared" ca="1" si="56"/>
        <v>1</v>
      </c>
      <c r="AL40" s="16">
        <f t="shared" ca="1" si="56"/>
        <v>1</v>
      </c>
      <c r="AM40" s="16">
        <f t="shared" ca="1" si="56"/>
        <v>0</v>
      </c>
      <c r="AN40" s="17" t="str">
        <f t="shared" ca="1" si="50"/>
        <v>10110100</v>
      </c>
      <c r="AO40" s="17" t="str">
        <f t="shared" ca="1" si="51"/>
        <v>01010111</v>
      </c>
      <c r="AP40" s="12" t="str">
        <f t="shared" ca="1" si="52"/>
        <v>10110100</v>
      </c>
      <c r="AQ40" s="12" t="str">
        <f t="shared" ca="1" si="53"/>
        <v>01001110</v>
      </c>
      <c r="AR40" s="12">
        <f t="shared" ca="1" si="54"/>
        <v>180</v>
      </c>
      <c r="AS40" s="12">
        <f t="shared" ca="1" si="54"/>
        <v>87</v>
      </c>
      <c r="AT40" s="12">
        <f t="shared" ca="1" si="54"/>
        <v>180</v>
      </c>
      <c r="AU40" s="12">
        <f t="shared" ca="1" si="54"/>
        <v>78</v>
      </c>
      <c r="AV40" s="18">
        <f t="shared" ca="1" si="55"/>
        <v>3025646670</v>
      </c>
    </row>
    <row r="41" spans="1:48" ht="15" thickBot="1" x14ac:dyDescent="0.4">
      <c r="A41">
        <f ca="1">AV70</f>
        <v>2233791414</v>
      </c>
      <c r="B41" t="str">
        <f t="shared" ca="1" si="6"/>
        <v>8524F3B6</v>
      </c>
      <c r="C41" t="s">
        <v>67</v>
      </c>
    </row>
    <row r="42" spans="1:48" x14ac:dyDescent="0.35">
      <c r="A42">
        <f ca="1">AV10</f>
        <v>2589362757</v>
      </c>
      <c r="B42" t="str">
        <f t="shared" ca="1" si="6"/>
        <v>9A568A45</v>
      </c>
      <c r="C42" t="s">
        <v>68</v>
      </c>
      <c r="E42" s="1" t="s">
        <v>40</v>
      </c>
      <c r="F42" s="8" t="s">
        <v>117</v>
      </c>
      <c r="G42" s="2"/>
      <c r="H42" s="3" t="str">
        <f>MID(HEX2BIN(MID($B26,1,1),4),1,1)</f>
        <v>1</v>
      </c>
      <c r="I42" s="3" t="str">
        <f>MID(HEX2BIN(MID($B26,1,1),4),2,1)</f>
        <v>0</v>
      </c>
      <c r="J42" s="3" t="str">
        <f>MID(HEX2BIN(MID($B26,1,1),4),3,1)</f>
        <v>0</v>
      </c>
      <c r="K42" s="3" t="str">
        <f>MID(HEX2BIN(MID($B26,1,1),4),4,1)</f>
        <v>1</v>
      </c>
      <c r="L42" s="4" t="str">
        <f>MID(HEX2BIN(MID($B26,2,1),4),1,1)</f>
        <v>1</v>
      </c>
      <c r="M42" s="4" t="str">
        <f>MID(HEX2BIN(MID($B26,2,1),4),2,1)</f>
        <v>0</v>
      </c>
      <c r="N42" s="4" t="str">
        <f>MID(HEX2BIN(MID($B26,2,1),4),3,1)</f>
        <v>0</v>
      </c>
      <c r="O42" s="4" t="str">
        <f>MID(HEX2BIN(MID($B26,2,1),4),4,1)</f>
        <v>0</v>
      </c>
      <c r="P42" s="5" t="str">
        <f>MID(HEX2BIN(MID($B26,3,1),4),1,1)</f>
        <v>1</v>
      </c>
      <c r="Q42" s="5" t="str">
        <f>MID(HEX2BIN(MID($B26,3,1),4),2,1)</f>
        <v>0</v>
      </c>
      <c r="R42" s="5" t="str">
        <f>MID(HEX2BIN(MID($B26,3,1),4),3,1)</f>
        <v>1</v>
      </c>
      <c r="S42" s="5" t="str">
        <f>MID(HEX2BIN(MID($B26,3,1),4),4,1)</f>
        <v>1</v>
      </c>
      <c r="T42" s="6" t="str">
        <f>MID(HEX2BIN(MID($B26,4,1),4),1,1)</f>
        <v>0</v>
      </c>
      <c r="U42" s="6" t="str">
        <f>MID(HEX2BIN(MID($B26,4,1),4),2,1)</f>
        <v>1</v>
      </c>
      <c r="V42" s="6" t="str">
        <f>MID(HEX2BIN(MID($B26,4,1),4),3,1)</f>
        <v>0</v>
      </c>
      <c r="W42" s="6" t="str">
        <f>MID(HEX2BIN(MID($B26,4,1),4),4,1)</f>
        <v>1</v>
      </c>
      <c r="X42" s="3" t="str">
        <f>MID(HEX2BIN(MID($B26,5,1),4),1,1)</f>
        <v>1</v>
      </c>
      <c r="Y42" s="3" t="str">
        <f>MID(HEX2BIN(MID($B26,5,1),4),2,1)</f>
        <v>1</v>
      </c>
      <c r="Z42" s="3" t="str">
        <f>MID(HEX2BIN(MID($B26,5,1),4),3,1)</f>
        <v>0</v>
      </c>
      <c r="AA42" s="3" t="str">
        <f>MID(HEX2BIN(MID($B26,5,1),4),4,1)</f>
        <v>0</v>
      </c>
      <c r="AB42" s="4" t="str">
        <f>MID(HEX2BIN(MID($B26,6,1),4),1,1)</f>
        <v>1</v>
      </c>
      <c r="AC42" s="4" t="str">
        <f>MID(HEX2BIN(MID($B26,6,1),4),2,1)</f>
        <v>0</v>
      </c>
      <c r="AD42" s="4" t="str">
        <f>MID(HEX2BIN(MID($B26,6,1),4),3,1)</f>
        <v>0</v>
      </c>
      <c r="AE42" s="4" t="str">
        <f>MID(HEX2BIN(MID($B26,6,1),4),4,1)</f>
        <v>1</v>
      </c>
      <c r="AF42" s="5" t="str">
        <f>MID(HEX2BIN(MID($B26,7,1),4),1,1)</f>
        <v>1</v>
      </c>
      <c r="AG42" s="5" t="str">
        <f>MID(HEX2BIN(MID($B26,7,1),4),2,1)</f>
        <v>0</v>
      </c>
      <c r="AH42" s="5" t="str">
        <f>MID(HEX2BIN(MID($B26,7,1),4),3,1)</f>
        <v>0</v>
      </c>
      <c r="AI42" s="5" t="str">
        <f>MID(HEX2BIN(MID($B26,7,1),4),4,1)</f>
        <v>1</v>
      </c>
      <c r="AJ42" s="6" t="str">
        <f>MID(HEX2BIN(MID($B26,8,1),4),1,1)</f>
        <v>1</v>
      </c>
      <c r="AK42" s="6" t="str">
        <f>MID(HEX2BIN(MID($B26,8,1),4),2,1)</f>
        <v>0</v>
      </c>
      <c r="AL42" s="6" t="str">
        <f>MID(HEX2BIN(MID($B26,8,1),4),3,1)</f>
        <v>0</v>
      </c>
      <c r="AM42" s="6" t="str">
        <f>MID(HEX2BIN(MID($B26,8,1),4),4,1)</f>
        <v>0</v>
      </c>
      <c r="AN42" s="7" t="str">
        <f t="shared" ref="AN42:AN45" si="57">_xlfn.CONCAT(H42,I42,J42,K42,L42,M42,N42,O42)</f>
        <v>10011000</v>
      </c>
      <c r="AO42" s="7" t="str">
        <f t="shared" ref="AO42:AO45" si="58">_xlfn.CONCAT(P42,Q42,R42,S42,T42,U42,V42,W42)</f>
        <v>10110101</v>
      </c>
      <c r="AP42" s="8" t="str">
        <f t="shared" ref="AP42:AP45" si="59">_xlfn.CONCAT(X42,Y42,Z42,AA42,AB42,AC42,AD42,AE42)</f>
        <v>11001001</v>
      </c>
      <c r="AQ42" s="8" t="str">
        <f t="shared" ref="AQ42:AQ45" si="60">_xlfn.CONCAT(AF42,AG42,AH42,AI42,AJ42,AK42,AL42,AM42)</f>
        <v>10011000</v>
      </c>
      <c r="AR42" s="8">
        <f t="shared" ref="AR42:AU45" si="61">BIN2DEC(AN42)</f>
        <v>152</v>
      </c>
      <c r="AS42" s="8">
        <f t="shared" si="61"/>
        <v>181</v>
      </c>
      <c r="AT42" s="8">
        <f t="shared" si="61"/>
        <v>201</v>
      </c>
      <c r="AU42" s="8">
        <f t="shared" si="61"/>
        <v>152</v>
      </c>
      <c r="AV42" s="9">
        <f t="shared" ref="AV42:AV45" si="62">(AR42*2^24)+(AS42*2^16)+(AT42*2^8)+AU42</f>
        <v>2562050456</v>
      </c>
    </row>
    <row r="43" spans="1:48" x14ac:dyDescent="0.35">
      <c r="A43">
        <f ca="1">AV25</f>
        <v>2757285869</v>
      </c>
      <c r="B43" t="str">
        <f t="shared" ca="1" si="6"/>
        <v>A458D7ED</v>
      </c>
      <c r="C43" t="s">
        <v>69</v>
      </c>
      <c r="E43" s="10"/>
      <c r="F43" s="24" t="s">
        <v>2</v>
      </c>
      <c r="G43" s="25">
        <v>7</v>
      </c>
      <c r="H43" s="19" t="str" cm="1">
        <f t="array" aca="1" ref="H43" ca="1">INDIRECT(ADDRESS((ROW(43:43)-1),IF(MOD(COLUMN(H:H)-7+$G43,32)=0,32,MOD(COLUMN(H:H)-7+$G43,32))+7))</f>
        <v>0</v>
      </c>
      <c r="I43" s="19" t="str" cm="1">
        <f t="array" aca="1" ref="I43" ca="1">INDIRECT(ADDRESS((ROW(43:43)-1),IF(MOD(COLUMN(I:I)-7+$G43,32)=0,32,MOD(COLUMN(I:I)-7+$G43,32))+7))</f>
        <v>1</v>
      </c>
      <c r="J43" s="19" t="str" cm="1">
        <f t="array" aca="1" ref="J43" ca="1">INDIRECT(ADDRESS((ROW(43:43)-1),IF(MOD(COLUMN(J:J)-7+$G43,32)=0,32,MOD(COLUMN(J:J)-7+$G43,32))+7))</f>
        <v>0</v>
      </c>
      <c r="K43" s="19" t="str" cm="1">
        <f t="array" aca="1" ref="K43" ca="1">INDIRECT(ADDRESS((ROW(43:43)-1),IF(MOD(COLUMN(K:K)-7+$G43,32)=0,32,MOD(COLUMN(K:K)-7+$G43,32))+7))</f>
        <v>1</v>
      </c>
      <c r="L43" s="20" t="str" cm="1">
        <f t="array" aca="1" ref="L43" ca="1">INDIRECT(ADDRESS((ROW(43:43)-1),IF(MOD(COLUMN(L:L)-7+$G43,32)=0,32,MOD(COLUMN(L:L)-7+$G43,32))+7))</f>
        <v>1</v>
      </c>
      <c r="M43" s="20" t="str" cm="1">
        <f t="array" aca="1" ref="M43" ca="1">INDIRECT(ADDRESS((ROW(43:43)-1),IF(MOD(COLUMN(M:M)-7+$G43,32)=0,32,MOD(COLUMN(M:M)-7+$G43,32))+7))</f>
        <v>0</v>
      </c>
      <c r="N43" s="20" t="str" cm="1">
        <f t="array" aca="1" ref="N43" ca="1">INDIRECT(ADDRESS((ROW(43:43)-1),IF(MOD(COLUMN(N:N)-7+$G43,32)=0,32,MOD(COLUMN(N:N)-7+$G43,32))+7))</f>
        <v>1</v>
      </c>
      <c r="O43" s="20" t="str" cm="1">
        <f t="array" aca="1" ref="O43" ca="1">INDIRECT(ADDRESS((ROW(43:43)-1),IF(MOD(COLUMN(O:O)-7+$G43,32)=0,32,MOD(COLUMN(O:O)-7+$G43,32))+7))</f>
        <v>0</v>
      </c>
      <c r="P43" s="21" t="str" cm="1">
        <f t="array" aca="1" ref="P43" ca="1">INDIRECT(ADDRESS((ROW(43:43)-1),IF(MOD(COLUMN(P:P)-7+$G43,32)=0,32,MOD(COLUMN(P:P)-7+$G43,32))+7))</f>
        <v>1</v>
      </c>
      <c r="Q43" s="21" t="str" cm="1">
        <f t="array" aca="1" ref="Q43" ca="1">INDIRECT(ADDRESS((ROW(43:43)-1),IF(MOD(COLUMN(Q:Q)-7+$G43,32)=0,32,MOD(COLUMN(Q:Q)-7+$G43,32))+7))</f>
        <v>1</v>
      </c>
      <c r="R43" s="21" t="str" cm="1">
        <f t="array" aca="1" ref="R43" ca="1">INDIRECT(ADDRESS((ROW(43:43)-1),IF(MOD(COLUMN(R:R)-7+$G43,32)=0,32,MOD(COLUMN(R:R)-7+$G43,32))+7))</f>
        <v>1</v>
      </c>
      <c r="S43" s="21" t="str" cm="1">
        <f t="array" aca="1" ref="S43" ca="1">INDIRECT(ADDRESS((ROW(43:43)-1),IF(MOD(COLUMN(S:S)-7+$G43,32)=0,32,MOD(COLUMN(S:S)-7+$G43,32))+7))</f>
        <v>0</v>
      </c>
      <c r="T43" s="22" t="str" cm="1">
        <f t="array" aca="1" ref="T43" ca="1">INDIRECT(ADDRESS((ROW(43:43)-1),IF(MOD(COLUMN(T:T)-7+$G43,32)=0,32,MOD(COLUMN(T:T)-7+$G43,32))+7))</f>
        <v>0</v>
      </c>
      <c r="U43" s="22" t="str" cm="1">
        <f t="array" aca="1" ref="U43" ca="1">INDIRECT(ADDRESS((ROW(43:43)-1),IF(MOD(COLUMN(U:U)-7+$G43,32)=0,32,MOD(COLUMN(U:U)-7+$G43,32))+7))</f>
        <v>1</v>
      </c>
      <c r="V43" s="22" t="str" cm="1">
        <f t="array" aca="1" ref="V43" ca="1">INDIRECT(ADDRESS((ROW(43:43)-1),IF(MOD(COLUMN(V:V)-7+$G43,32)=0,32,MOD(COLUMN(V:V)-7+$G43,32))+7))</f>
        <v>0</v>
      </c>
      <c r="W43" s="22" t="str" cm="1">
        <f t="array" aca="1" ref="W43" ca="1">INDIRECT(ADDRESS((ROW(43:43)-1),IF(MOD(COLUMN(W:W)-7+$G43,32)=0,32,MOD(COLUMN(W:W)-7+$G43,32))+7))</f>
        <v>0</v>
      </c>
      <c r="X43" s="19" t="str" cm="1">
        <f t="array" aca="1" ref="X43" ca="1">INDIRECT(ADDRESS((ROW(43:43)-1),IF(MOD(COLUMN(X:X)-7+$G43,32)=0,32,MOD(COLUMN(X:X)-7+$G43,32))+7))</f>
        <v>1</v>
      </c>
      <c r="Y43" s="19" t="str" cm="1">
        <f t="array" aca="1" ref="Y43" ca="1">INDIRECT(ADDRESS((ROW(43:43)-1),IF(MOD(COLUMN(Y:Y)-7+$G43,32)=0,32,MOD(COLUMN(Y:Y)-7+$G43,32))+7))</f>
        <v>1</v>
      </c>
      <c r="Z43" s="19" t="str" cm="1">
        <f t="array" aca="1" ref="Z43" ca="1">INDIRECT(ADDRESS((ROW(43:43)-1),IF(MOD(COLUMN(Z:Z)-7+$G43,32)=0,32,MOD(COLUMN(Z:Z)-7+$G43,32))+7))</f>
        <v>0</v>
      </c>
      <c r="AA43" s="19" t="str" cm="1">
        <f t="array" aca="1" ref="AA43" ca="1">INDIRECT(ADDRESS((ROW(43:43)-1),IF(MOD(COLUMN(AA:AA)-7+$G43,32)=0,32,MOD(COLUMN(AA:AA)-7+$G43,32))+7))</f>
        <v>0</v>
      </c>
      <c r="AB43" s="20" t="str" cm="1">
        <f t="array" aca="1" ref="AB43" ca="1">INDIRECT(ADDRESS((ROW(43:43)-1),IF(MOD(COLUMN(AB:AB)-7+$G43,32)=0,32,MOD(COLUMN(AB:AB)-7+$G43,32))+7))</f>
        <v>1</v>
      </c>
      <c r="AC43" s="20" t="str" cm="1">
        <f t="array" aca="1" ref="AC43" ca="1">INDIRECT(ADDRESS((ROW(43:43)-1),IF(MOD(COLUMN(AC:AC)-7+$G43,32)=0,32,MOD(COLUMN(AC:AC)-7+$G43,32))+7))</f>
        <v>1</v>
      </c>
      <c r="AD43" s="20" t="str" cm="1">
        <f t="array" aca="1" ref="AD43" ca="1">INDIRECT(ADDRESS((ROW(43:43)-1),IF(MOD(COLUMN(AD:AD)-7+$G43,32)=0,32,MOD(COLUMN(AD:AD)-7+$G43,32))+7))</f>
        <v>0</v>
      </c>
      <c r="AE43" s="20" t="str" cm="1">
        <f t="array" aca="1" ref="AE43" ca="1">INDIRECT(ADDRESS((ROW(43:43)-1),IF(MOD(COLUMN(AE:AE)-7+$G43,32)=0,32,MOD(COLUMN(AE:AE)-7+$G43,32))+7))</f>
        <v>0</v>
      </c>
      <c r="AF43" s="21" t="str" cm="1">
        <f t="array" aca="1" ref="AF43" ca="1">INDIRECT(ADDRESS((ROW(43:43)-1),IF(MOD(COLUMN(AF:AF)-7+$G43,32)=0,32,MOD(COLUMN(AF:AF)-7+$G43,32))+7))</f>
        <v>0</v>
      </c>
      <c r="AG43" s="21" t="str" cm="1">
        <f t="array" aca="1" ref="AG43" ca="1">INDIRECT(ADDRESS((ROW(43:43)-1),IF(MOD(COLUMN(AG:AG)-7+$G43,32)=0,32,MOD(COLUMN(AG:AG)-7+$G43,32))+7))</f>
        <v>1</v>
      </c>
      <c r="AH43" s="21" t="str" cm="1">
        <f t="array" aca="1" ref="AH43" ca="1">INDIRECT(ADDRESS((ROW(43:43)-1),IF(MOD(COLUMN(AH:AH)-7+$G43,32)=0,32,MOD(COLUMN(AH:AH)-7+$G43,32))+7))</f>
        <v>0</v>
      </c>
      <c r="AI43" s="21" t="str" cm="1">
        <f t="array" aca="1" ref="AI43" ca="1">INDIRECT(ADDRESS((ROW(43:43)-1),IF(MOD(COLUMN(AI:AI)-7+$G43,32)=0,32,MOD(COLUMN(AI:AI)-7+$G43,32))+7))</f>
        <v>0</v>
      </c>
      <c r="AJ43" s="22" t="str" cm="1">
        <f t="array" aca="1" ref="AJ43" ca="1">INDIRECT(ADDRESS((ROW(43:43)-1),IF(MOD(COLUMN(AJ:AJ)-7+$G43,32)=0,32,MOD(COLUMN(AJ:AJ)-7+$G43,32))+7))</f>
        <v>1</v>
      </c>
      <c r="AK43" s="22" t="str" cm="1">
        <f t="array" aca="1" ref="AK43" ca="1">INDIRECT(ADDRESS((ROW(43:43)-1),IF(MOD(COLUMN(AK:AK)-7+$G43,32)=0,32,MOD(COLUMN(AK:AK)-7+$G43,32))+7))</f>
        <v>1</v>
      </c>
      <c r="AL43" s="22" t="str" cm="1">
        <f t="array" aca="1" ref="AL43" ca="1">INDIRECT(ADDRESS((ROW(43:43)-1),IF(MOD(COLUMN(AL:AL)-7+$G43,32)=0,32,MOD(COLUMN(AL:AL)-7+$G43,32))+7))</f>
        <v>0</v>
      </c>
      <c r="AM43" s="22" t="str" cm="1">
        <f t="array" aca="1" ref="AM43" ca="1">INDIRECT(ADDRESS((ROW(43:43)-1),IF(MOD(COLUMN(AM:AM)-7+$G43,32)=0,32,MOD(COLUMN(AM:AM)-7+$G43,32))+7))</f>
        <v>0</v>
      </c>
      <c r="AN43" s="26" t="str">
        <f t="shared" ca="1" si="57"/>
        <v>01011010</v>
      </c>
      <c r="AO43" s="26" t="str">
        <f t="shared" ca="1" si="58"/>
        <v>11100100</v>
      </c>
      <c r="AP43" s="24" t="str">
        <f t="shared" ca="1" si="59"/>
        <v>11001100</v>
      </c>
      <c r="AQ43" s="24" t="str">
        <f t="shared" ca="1" si="60"/>
        <v>01001100</v>
      </c>
      <c r="AR43" s="24">
        <f t="shared" ca="1" si="61"/>
        <v>90</v>
      </c>
      <c r="AS43" s="24">
        <f t="shared" ca="1" si="61"/>
        <v>228</v>
      </c>
      <c r="AT43" s="24">
        <f t="shared" ca="1" si="61"/>
        <v>204</v>
      </c>
      <c r="AU43" s="24">
        <f t="shared" ca="1" si="61"/>
        <v>76</v>
      </c>
      <c r="AV43" s="11">
        <f t="shared" ca="1" si="62"/>
        <v>1524943948</v>
      </c>
    </row>
    <row r="44" spans="1:48" x14ac:dyDescent="0.35">
      <c r="A44">
        <f ca="1">AV60</f>
        <v>3324319812</v>
      </c>
      <c r="B44" t="str">
        <f t="shared" ca="1" si="6"/>
        <v>C6251844</v>
      </c>
      <c r="C44" t="s">
        <v>70</v>
      </c>
      <c r="E44" s="10"/>
      <c r="F44" s="24" t="s">
        <v>104</v>
      </c>
      <c r="G44" s="24"/>
      <c r="H44" s="19" t="str">
        <f>MID(HEX2BIN(MID($B16,1,1),4),1,1)</f>
        <v>1</v>
      </c>
      <c r="I44" s="19" t="str">
        <f>MID(HEX2BIN(MID($B16,1,1),4),2,1)</f>
        <v>0</v>
      </c>
      <c r="J44" s="19" t="str">
        <f>MID(HEX2BIN(MID($B16,1,1),4),3,1)</f>
        <v>0</v>
      </c>
      <c r="K44" s="19" t="str">
        <f>MID(HEX2BIN(MID($B16,1,1),4),4,1)</f>
        <v>0</v>
      </c>
      <c r="L44" s="20" t="str">
        <f>MID(HEX2BIN(MID($B16,2,1),4),1,1)</f>
        <v>0</v>
      </c>
      <c r="M44" s="20" t="str">
        <f>MID(HEX2BIN(MID($B16,2,1),4),2,1)</f>
        <v>0</v>
      </c>
      <c r="N44" s="20" t="str">
        <f>MID(HEX2BIN(MID($B16,2,1),4),3,1)</f>
        <v>0</v>
      </c>
      <c r="O44" s="20" t="str">
        <f>MID(HEX2BIN(MID($B16,2,1),4),4,1)</f>
        <v>1</v>
      </c>
      <c r="P44" s="21" t="str">
        <f>MID(HEX2BIN(MID($B16,3,1),4),1,1)</f>
        <v>0</v>
      </c>
      <c r="Q44" s="21" t="str">
        <f>MID(HEX2BIN(MID($B16,3,1),4),2,1)</f>
        <v>0</v>
      </c>
      <c r="R44" s="21" t="str">
        <f>MID(HEX2BIN(MID($B16,3,1),4),3,1)</f>
        <v>0</v>
      </c>
      <c r="S44" s="21" t="str">
        <f>MID(HEX2BIN(MID($B16,3,1),4),4,1)</f>
        <v>0</v>
      </c>
      <c r="T44" s="22" t="str">
        <f>MID(HEX2BIN(MID($B16,4,1),4),1,1)</f>
        <v>0</v>
      </c>
      <c r="U44" s="22" t="str">
        <f>MID(HEX2BIN(MID($B16,4,1),4),2,1)</f>
        <v>0</v>
      </c>
      <c r="V44" s="22" t="str">
        <f>MID(HEX2BIN(MID($B16,4,1),4),3,1)</f>
        <v>0</v>
      </c>
      <c r="W44" s="22" t="str">
        <f>MID(HEX2BIN(MID($B16,4,1),4),4,1)</f>
        <v>0</v>
      </c>
      <c r="X44" s="19" t="str">
        <f>MID(HEX2BIN(MID($B16,5,1),4),1,1)</f>
        <v>1</v>
      </c>
      <c r="Y44" s="19" t="str">
        <f>MID(HEX2BIN(MID($B16,5,1),4),2,1)</f>
        <v>0</v>
      </c>
      <c r="Z44" s="19" t="str">
        <f>MID(HEX2BIN(MID($B16,5,1),4),3,1)</f>
        <v>1</v>
      </c>
      <c r="AA44" s="19" t="str">
        <f>MID(HEX2BIN(MID($B16,5,1),4),4,1)</f>
        <v>0</v>
      </c>
      <c r="AB44" s="20" t="str">
        <f>MID(HEX2BIN(MID($B16,6,1),4),1,1)</f>
        <v>0</v>
      </c>
      <c r="AC44" s="20" t="str">
        <f>MID(HEX2BIN(MID($B16,6,1),4),2,1)</f>
        <v>0</v>
      </c>
      <c r="AD44" s="20" t="str">
        <f>MID(HEX2BIN(MID($B16,6,1),4),3,1)</f>
        <v>1</v>
      </c>
      <c r="AE44" s="20" t="str">
        <f>MID(HEX2BIN(MID($B16,6,1),4),4,1)</f>
        <v>1</v>
      </c>
      <c r="AF44" s="21" t="str">
        <f>MID(HEX2BIN(MID($B16,7,1),4),1,1)</f>
        <v>0</v>
      </c>
      <c r="AG44" s="21" t="str">
        <f>MID(HEX2BIN(MID($B16,7,1),4),2,1)</f>
        <v>1</v>
      </c>
      <c r="AH44" s="21" t="str">
        <f>MID(HEX2BIN(MID($B16,7,1),4),3,1)</f>
        <v>0</v>
      </c>
      <c r="AI44" s="21" t="str">
        <f>MID(HEX2BIN(MID($B16,7,1),4),4,1)</f>
        <v>1</v>
      </c>
      <c r="AJ44" s="22" t="str">
        <f>MID(HEX2BIN(MID($B16,8,1),4),1,1)</f>
        <v>0</v>
      </c>
      <c r="AK44" s="22" t="str">
        <f>MID(HEX2BIN(MID($B16,8,1),4),2,1)</f>
        <v>0</v>
      </c>
      <c r="AL44" s="22" t="str">
        <f>MID(HEX2BIN(MID($B16,8,1),4),3,1)</f>
        <v>1</v>
      </c>
      <c r="AM44" s="22" t="str">
        <f>MID(HEX2BIN(MID($B16,8,1),4),4,1)</f>
        <v>1</v>
      </c>
      <c r="AN44" s="26" t="str">
        <f t="shared" si="57"/>
        <v>10000001</v>
      </c>
      <c r="AO44" s="26" t="str">
        <f t="shared" si="58"/>
        <v>00000000</v>
      </c>
      <c r="AP44" s="24" t="str">
        <f t="shared" si="59"/>
        <v>10100011</v>
      </c>
      <c r="AQ44" s="24" t="str">
        <f t="shared" si="60"/>
        <v>01010011</v>
      </c>
      <c r="AR44" s="24">
        <f t="shared" si="61"/>
        <v>129</v>
      </c>
      <c r="AS44" s="24">
        <f t="shared" si="61"/>
        <v>0</v>
      </c>
      <c r="AT44" s="24">
        <f t="shared" si="61"/>
        <v>163</v>
      </c>
      <c r="AU44" s="24">
        <f t="shared" si="61"/>
        <v>83</v>
      </c>
      <c r="AV44" s="11">
        <f t="shared" si="62"/>
        <v>2164302675</v>
      </c>
    </row>
    <row r="45" spans="1:48" ht="15" thickBot="1" x14ac:dyDescent="0.4">
      <c r="A45">
        <f ca="1">AV75</f>
        <v>2338820728</v>
      </c>
      <c r="B45" t="str">
        <f t="shared" ca="1" si="6"/>
        <v>8B679278</v>
      </c>
      <c r="C45" t="s">
        <v>71</v>
      </c>
      <c r="E45" s="23" t="s">
        <v>58</v>
      </c>
      <c r="F45" s="12" t="s">
        <v>0</v>
      </c>
      <c r="G45" s="12"/>
      <c r="H45" s="13">
        <f ca="1">_xlfn.BITXOR(H43,H44)</f>
        <v>1</v>
      </c>
      <c r="I45" s="13">
        <f t="shared" ref="I45:AM45" ca="1" si="63">_xlfn.BITXOR(I43,I44)</f>
        <v>1</v>
      </c>
      <c r="J45" s="13">
        <f t="shared" ca="1" si="63"/>
        <v>0</v>
      </c>
      <c r="K45" s="13">
        <f t="shared" ca="1" si="63"/>
        <v>1</v>
      </c>
      <c r="L45" s="14">
        <f t="shared" ca="1" si="63"/>
        <v>1</v>
      </c>
      <c r="M45" s="14">
        <f t="shared" ca="1" si="63"/>
        <v>0</v>
      </c>
      <c r="N45" s="14">
        <f t="shared" ca="1" si="63"/>
        <v>1</v>
      </c>
      <c r="O45" s="14">
        <f t="shared" ca="1" si="63"/>
        <v>1</v>
      </c>
      <c r="P45" s="15">
        <f t="shared" ca="1" si="63"/>
        <v>1</v>
      </c>
      <c r="Q45" s="15">
        <f t="shared" ca="1" si="63"/>
        <v>1</v>
      </c>
      <c r="R45" s="15">
        <f t="shared" ca="1" si="63"/>
        <v>1</v>
      </c>
      <c r="S45" s="15">
        <f t="shared" ca="1" si="63"/>
        <v>0</v>
      </c>
      <c r="T45" s="16">
        <f t="shared" ca="1" si="63"/>
        <v>0</v>
      </c>
      <c r="U45" s="16">
        <f t="shared" ca="1" si="63"/>
        <v>1</v>
      </c>
      <c r="V45" s="16">
        <f t="shared" ca="1" si="63"/>
        <v>0</v>
      </c>
      <c r="W45" s="16">
        <f t="shared" ca="1" si="63"/>
        <v>0</v>
      </c>
      <c r="X45" s="13">
        <f t="shared" ca="1" si="63"/>
        <v>0</v>
      </c>
      <c r="Y45" s="13">
        <f t="shared" ca="1" si="63"/>
        <v>1</v>
      </c>
      <c r="Z45" s="13">
        <f t="shared" ca="1" si="63"/>
        <v>1</v>
      </c>
      <c r="AA45" s="13">
        <f t="shared" ca="1" si="63"/>
        <v>0</v>
      </c>
      <c r="AB45" s="14">
        <f t="shared" ca="1" si="63"/>
        <v>1</v>
      </c>
      <c r="AC45" s="14">
        <f t="shared" ca="1" si="63"/>
        <v>1</v>
      </c>
      <c r="AD45" s="14">
        <f t="shared" ca="1" si="63"/>
        <v>1</v>
      </c>
      <c r="AE45" s="14">
        <f t="shared" ca="1" si="63"/>
        <v>1</v>
      </c>
      <c r="AF45" s="15">
        <f t="shared" ca="1" si="63"/>
        <v>0</v>
      </c>
      <c r="AG45" s="15">
        <f t="shared" ca="1" si="63"/>
        <v>0</v>
      </c>
      <c r="AH45" s="15">
        <f t="shared" ca="1" si="63"/>
        <v>0</v>
      </c>
      <c r="AI45" s="15">
        <f t="shared" ca="1" si="63"/>
        <v>1</v>
      </c>
      <c r="AJ45" s="16">
        <f t="shared" ca="1" si="63"/>
        <v>1</v>
      </c>
      <c r="AK45" s="16">
        <f t="shared" ca="1" si="63"/>
        <v>1</v>
      </c>
      <c r="AL45" s="16">
        <f t="shared" ca="1" si="63"/>
        <v>1</v>
      </c>
      <c r="AM45" s="16">
        <f t="shared" ca="1" si="63"/>
        <v>1</v>
      </c>
      <c r="AN45" s="17" t="str">
        <f t="shared" ca="1" si="57"/>
        <v>11011011</v>
      </c>
      <c r="AO45" s="17" t="str">
        <f t="shared" ca="1" si="58"/>
        <v>11100100</v>
      </c>
      <c r="AP45" s="12" t="str">
        <f t="shared" ca="1" si="59"/>
        <v>01101111</v>
      </c>
      <c r="AQ45" s="12" t="str">
        <f t="shared" ca="1" si="60"/>
        <v>00011111</v>
      </c>
      <c r="AR45" s="12">
        <f t="shared" ca="1" si="61"/>
        <v>219</v>
      </c>
      <c r="AS45" s="12">
        <f t="shared" ca="1" si="61"/>
        <v>228</v>
      </c>
      <c r="AT45" s="12">
        <f t="shared" ca="1" si="61"/>
        <v>111</v>
      </c>
      <c r="AU45" s="12">
        <f t="shared" ca="1" si="61"/>
        <v>31</v>
      </c>
      <c r="AV45" s="18">
        <f t="shared" ca="1" si="62"/>
        <v>3689180959</v>
      </c>
    </row>
    <row r="46" spans="1:48" ht="15" thickBot="1" x14ac:dyDescent="0.4">
      <c r="A46">
        <f ca="1">AV15</f>
        <v>3320412201</v>
      </c>
      <c r="B46" t="str">
        <f t="shared" ca="1" si="6"/>
        <v>C5E97829</v>
      </c>
      <c r="C46" t="s">
        <v>72</v>
      </c>
    </row>
    <row r="47" spans="1:48" x14ac:dyDescent="0.35">
      <c r="A47">
        <f ca="1">AV30</f>
        <v>3681535891</v>
      </c>
      <c r="B47" t="str">
        <f t="shared" ca="1" si="6"/>
        <v>DB6FC793</v>
      </c>
      <c r="C47" t="s">
        <v>73</v>
      </c>
      <c r="E47" s="1" t="s">
        <v>41</v>
      </c>
      <c r="F47" s="8" t="s">
        <v>118</v>
      </c>
      <c r="G47" s="2"/>
      <c r="H47" s="3" t="str">
        <f ca="1">MID(HEX2BIN(MID($B27,1,1),4),1,1)</f>
        <v>1</v>
      </c>
      <c r="I47" s="3" t="str">
        <f ca="1">MID(HEX2BIN(MID($B27,1,1),4),2,1)</f>
        <v>0</v>
      </c>
      <c r="J47" s="3" t="str">
        <f ca="1">MID(HEX2BIN(MID($B27,1,1),4),3,1)</f>
        <v>0</v>
      </c>
      <c r="K47" s="3" t="str">
        <f ca="1">MID(HEX2BIN(MID($B27,1,1),4),4,1)</f>
        <v>1</v>
      </c>
      <c r="L47" s="4" t="str">
        <f ca="1">MID(HEX2BIN(MID($B27,2,1),4),1,1)</f>
        <v>0</v>
      </c>
      <c r="M47" s="4" t="str">
        <f ca="1">MID(HEX2BIN(MID($B27,2,1),4),2,1)</f>
        <v>1</v>
      </c>
      <c r="N47" s="4" t="str">
        <f ca="1">MID(HEX2BIN(MID($B27,2,1),4),3,1)</f>
        <v>1</v>
      </c>
      <c r="O47" s="4" t="str">
        <f ca="1">MID(HEX2BIN(MID($B27,2,1),4),4,1)</f>
        <v>1</v>
      </c>
      <c r="P47" s="5" t="str">
        <f ca="1">MID(HEX2BIN(MID($B27,3,1),4),1,1)</f>
        <v>1</v>
      </c>
      <c r="Q47" s="5" t="str">
        <f ca="1">MID(HEX2BIN(MID($B27,3,1),4),2,1)</f>
        <v>1</v>
      </c>
      <c r="R47" s="5" t="str">
        <f ca="1">MID(HEX2BIN(MID($B27,3,1),4),3,1)</f>
        <v>1</v>
      </c>
      <c r="S47" s="5" t="str">
        <f ca="1">MID(HEX2BIN(MID($B27,3,1),4),4,1)</f>
        <v>1</v>
      </c>
      <c r="T47" s="6" t="str">
        <f ca="1">MID(HEX2BIN(MID($B27,4,1),4),1,1)</f>
        <v>0</v>
      </c>
      <c r="U47" s="6" t="str">
        <f ca="1">MID(HEX2BIN(MID($B27,4,1),4),2,1)</f>
        <v>0</v>
      </c>
      <c r="V47" s="6" t="str">
        <f ca="1">MID(HEX2BIN(MID($B27,4,1),4),3,1)</f>
        <v>0</v>
      </c>
      <c r="W47" s="6" t="str">
        <f ca="1">MID(HEX2BIN(MID($B27,4,1),4),4,1)</f>
        <v>0</v>
      </c>
      <c r="X47" s="3" t="str">
        <f ca="1">MID(HEX2BIN(MID($B27,5,1),4),1,1)</f>
        <v>1</v>
      </c>
      <c r="Y47" s="3" t="str">
        <f ca="1">MID(HEX2BIN(MID($B27,5,1),4),2,1)</f>
        <v>0</v>
      </c>
      <c r="Z47" s="3" t="str">
        <f ca="1">MID(HEX2BIN(MID($B27,5,1),4),3,1)</f>
        <v>1</v>
      </c>
      <c r="AA47" s="3" t="str">
        <f ca="1">MID(HEX2BIN(MID($B27,5,1),4),4,1)</f>
        <v>1</v>
      </c>
      <c r="AB47" s="4" t="str">
        <f ca="1">MID(HEX2BIN(MID($B27,6,1),4),1,1)</f>
        <v>0</v>
      </c>
      <c r="AC47" s="4" t="str">
        <f ca="1">MID(HEX2BIN(MID($B27,6,1),4),2,1)</f>
        <v>0</v>
      </c>
      <c r="AD47" s="4" t="str">
        <f ca="1">MID(HEX2BIN(MID($B27,6,1),4),3,1)</f>
        <v>0</v>
      </c>
      <c r="AE47" s="4" t="str">
        <f ca="1">MID(HEX2BIN(MID($B27,6,1),4),4,1)</f>
        <v>1</v>
      </c>
      <c r="AF47" s="5" t="str">
        <f ca="1">MID(HEX2BIN(MID($B27,7,1),4),1,1)</f>
        <v>0</v>
      </c>
      <c r="AG47" s="5" t="str">
        <f ca="1">MID(HEX2BIN(MID($B27,7,1),4),2,1)</f>
        <v>1</v>
      </c>
      <c r="AH47" s="5" t="str">
        <f ca="1">MID(HEX2BIN(MID($B27,7,1),4),3,1)</f>
        <v>0</v>
      </c>
      <c r="AI47" s="5" t="str">
        <f ca="1">MID(HEX2BIN(MID($B27,7,1),4),4,1)</f>
        <v>0</v>
      </c>
      <c r="AJ47" s="6" t="str">
        <f ca="1">MID(HEX2BIN(MID($B27,8,1),4),1,1)</f>
        <v>0</v>
      </c>
      <c r="AK47" s="6" t="str">
        <f ca="1">MID(HEX2BIN(MID($B27,8,1),4),2,1)</f>
        <v>1</v>
      </c>
      <c r="AL47" s="6" t="str">
        <f ca="1">MID(HEX2BIN(MID($B27,8,1),4),3,1)</f>
        <v>0</v>
      </c>
      <c r="AM47" s="6" t="str">
        <f ca="1">MID(HEX2BIN(MID($B27,8,1),4),4,1)</f>
        <v>1</v>
      </c>
      <c r="AN47" s="7" t="str">
        <f t="shared" ref="AN47:AN50" ca="1" si="64">_xlfn.CONCAT(H47,I47,J47,K47,L47,M47,N47,O47)</f>
        <v>10010111</v>
      </c>
      <c r="AO47" s="7" t="str">
        <f t="shared" ref="AO47:AO50" ca="1" si="65">_xlfn.CONCAT(P47,Q47,R47,S47,T47,U47,V47,W47)</f>
        <v>11110000</v>
      </c>
      <c r="AP47" s="8" t="str">
        <f t="shared" ref="AP47:AP50" ca="1" si="66">_xlfn.CONCAT(X47,Y47,Z47,AA47,AB47,AC47,AD47,AE47)</f>
        <v>10110001</v>
      </c>
      <c r="AQ47" s="8" t="str">
        <f t="shared" ref="AQ47:AQ50" ca="1" si="67">_xlfn.CONCAT(AF47,AG47,AH47,AI47,AJ47,AK47,AL47,AM47)</f>
        <v>01000101</v>
      </c>
      <c r="AR47" s="8">
        <f t="shared" ref="AR47:AU50" ca="1" si="68">BIN2DEC(AN47)</f>
        <v>151</v>
      </c>
      <c r="AS47" s="8">
        <f t="shared" ca="1" si="68"/>
        <v>240</v>
      </c>
      <c r="AT47" s="8">
        <f t="shared" ca="1" si="68"/>
        <v>177</v>
      </c>
      <c r="AU47" s="8">
        <f t="shared" ca="1" si="68"/>
        <v>69</v>
      </c>
      <c r="AV47" s="9">
        <f t="shared" ref="AV47:AV50" ca="1" si="69">(AR47*2^24)+(AS47*2^16)+(AT47*2^8)+AU47</f>
        <v>2549133637</v>
      </c>
    </row>
    <row r="48" spans="1:48" x14ac:dyDescent="0.35">
      <c r="A48">
        <f ca="1">AV45</f>
        <v>3689180959</v>
      </c>
      <c r="B48" t="str">
        <f t="shared" ca="1" si="6"/>
        <v>DBE46F1F</v>
      </c>
      <c r="C48" t="s">
        <v>74</v>
      </c>
      <c r="E48" s="10"/>
      <c r="F48" s="24" t="s">
        <v>2</v>
      </c>
      <c r="G48" s="25">
        <v>9</v>
      </c>
      <c r="H48" s="19" t="str" cm="1">
        <f t="array" aca="1" ref="H48" ca="1">INDIRECT(ADDRESS((ROW(48:48)-1),IF(MOD(COLUMN(H:H)-7+$G48,32)=0,32,MOD(COLUMN(H:H)-7+$G48,32))+7))</f>
        <v>1</v>
      </c>
      <c r="I48" s="19" t="str" cm="1">
        <f t="array" aca="1" ref="I48" ca="1">INDIRECT(ADDRESS((ROW(48:48)-1),IF(MOD(COLUMN(I:I)-7+$G48,32)=0,32,MOD(COLUMN(I:I)-7+$G48,32))+7))</f>
        <v>1</v>
      </c>
      <c r="J48" s="19" t="str" cm="1">
        <f t="array" aca="1" ref="J48" ca="1">INDIRECT(ADDRESS((ROW(48:48)-1),IF(MOD(COLUMN(J:J)-7+$G48,32)=0,32,MOD(COLUMN(J:J)-7+$G48,32))+7))</f>
        <v>1</v>
      </c>
      <c r="K48" s="19" t="str" cm="1">
        <f t="array" aca="1" ref="K48" ca="1">INDIRECT(ADDRESS((ROW(48:48)-1),IF(MOD(COLUMN(K:K)-7+$G48,32)=0,32,MOD(COLUMN(K:K)-7+$G48,32))+7))</f>
        <v>0</v>
      </c>
      <c r="L48" s="20" t="str" cm="1">
        <f t="array" aca="1" ref="L48" ca="1">INDIRECT(ADDRESS((ROW(48:48)-1),IF(MOD(COLUMN(L:L)-7+$G48,32)=0,32,MOD(COLUMN(L:L)-7+$G48,32))+7))</f>
        <v>0</v>
      </c>
      <c r="M48" s="20" t="str" cm="1">
        <f t="array" aca="1" ref="M48" ca="1">INDIRECT(ADDRESS((ROW(48:48)-1),IF(MOD(COLUMN(M:M)-7+$G48,32)=0,32,MOD(COLUMN(M:M)-7+$G48,32))+7))</f>
        <v>0</v>
      </c>
      <c r="N48" s="20" t="str" cm="1">
        <f t="array" aca="1" ref="N48" ca="1">INDIRECT(ADDRESS((ROW(48:48)-1),IF(MOD(COLUMN(N:N)-7+$G48,32)=0,32,MOD(COLUMN(N:N)-7+$G48,32))+7))</f>
        <v>0</v>
      </c>
      <c r="O48" s="20" t="str" cm="1">
        <f t="array" aca="1" ref="O48" ca="1">INDIRECT(ADDRESS((ROW(48:48)-1),IF(MOD(COLUMN(O:O)-7+$G48,32)=0,32,MOD(COLUMN(O:O)-7+$G48,32))+7))</f>
        <v>1</v>
      </c>
      <c r="P48" s="21" t="str" cm="1">
        <f t="array" aca="1" ref="P48" ca="1">INDIRECT(ADDRESS((ROW(48:48)-1),IF(MOD(COLUMN(P:P)-7+$G48,32)=0,32,MOD(COLUMN(P:P)-7+$G48,32))+7))</f>
        <v>0</v>
      </c>
      <c r="Q48" s="21" t="str" cm="1">
        <f t="array" aca="1" ref="Q48" ca="1">INDIRECT(ADDRESS((ROW(48:48)-1),IF(MOD(COLUMN(Q:Q)-7+$G48,32)=0,32,MOD(COLUMN(Q:Q)-7+$G48,32))+7))</f>
        <v>1</v>
      </c>
      <c r="R48" s="21" t="str" cm="1">
        <f t="array" aca="1" ref="R48" ca="1">INDIRECT(ADDRESS((ROW(48:48)-1),IF(MOD(COLUMN(R:R)-7+$G48,32)=0,32,MOD(COLUMN(R:R)-7+$G48,32))+7))</f>
        <v>1</v>
      </c>
      <c r="S48" s="21" t="str" cm="1">
        <f t="array" aca="1" ref="S48" ca="1">INDIRECT(ADDRESS((ROW(48:48)-1),IF(MOD(COLUMN(S:S)-7+$G48,32)=0,32,MOD(COLUMN(S:S)-7+$G48,32))+7))</f>
        <v>0</v>
      </c>
      <c r="T48" s="22" t="str" cm="1">
        <f t="array" aca="1" ref="T48" ca="1">INDIRECT(ADDRESS((ROW(48:48)-1),IF(MOD(COLUMN(T:T)-7+$G48,32)=0,32,MOD(COLUMN(T:T)-7+$G48,32))+7))</f>
        <v>0</v>
      </c>
      <c r="U48" s="22" t="str" cm="1">
        <f t="array" aca="1" ref="U48" ca="1">INDIRECT(ADDRESS((ROW(48:48)-1),IF(MOD(COLUMN(U:U)-7+$G48,32)=0,32,MOD(COLUMN(U:U)-7+$G48,32))+7))</f>
        <v>0</v>
      </c>
      <c r="V48" s="22" t="str" cm="1">
        <f t="array" aca="1" ref="V48" ca="1">INDIRECT(ADDRESS((ROW(48:48)-1),IF(MOD(COLUMN(V:V)-7+$G48,32)=0,32,MOD(COLUMN(V:V)-7+$G48,32))+7))</f>
        <v>1</v>
      </c>
      <c r="W48" s="22" t="str" cm="1">
        <f t="array" aca="1" ref="W48" ca="1">INDIRECT(ADDRESS((ROW(48:48)-1),IF(MOD(COLUMN(W:W)-7+$G48,32)=0,32,MOD(COLUMN(W:W)-7+$G48,32))+7))</f>
        <v>0</v>
      </c>
      <c r="X48" s="19" t="str" cm="1">
        <f t="array" aca="1" ref="X48" ca="1">INDIRECT(ADDRESS((ROW(48:48)-1),IF(MOD(COLUMN(X:X)-7+$G48,32)=0,32,MOD(COLUMN(X:X)-7+$G48,32))+7))</f>
        <v>1</v>
      </c>
      <c r="Y48" s="19" t="str" cm="1">
        <f t="array" aca="1" ref="Y48" ca="1">INDIRECT(ADDRESS((ROW(48:48)-1),IF(MOD(COLUMN(Y:Y)-7+$G48,32)=0,32,MOD(COLUMN(Y:Y)-7+$G48,32))+7))</f>
        <v>0</v>
      </c>
      <c r="Z48" s="19" t="str" cm="1">
        <f t="array" aca="1" ref="Z48" ca="1">INDIRECT(ADDRESS((ROW(48:48)-1),IF(MOD(COLUMN(Z:Z)-7+$G48,32)=0,32,MOD(COLUMN(Z:Z)-7+$G48,32))+7))</f>
        <v>0</v>
      </c>
      <c r="AA48" s="19" t="str" cm="1">
        <f t="array" aca="1" ref="AA48" ca="1">INDIRECT(ADDRESS((ROW(48:48)-1),IF(MOD(COLUMN(AA:AA)-7+$G48,32)=0,32,MOD(COLUMN(AA:AA)-7+$G48,32))+7))</f>
        <v>0</v>
      </c>
      <c r="AB48" s="20" t="str" cm="1">
        <f t="array" aca="1" ref="AB48" ca="1">INDIRECT(ADDRESS((ROW(48:48)-1),IF(MOD(COLUMN(AB:AB)-7+$G48,32)=0,32,MOD(COLUMN(AB:AB)-7+$G48,32))+7))</f>
        <v>1</v>
      </c>
      <c r="AC48" s="20" t="str" cm="1">
        <f t="array" aca="1" ref="AC48" ca="1">INDIRECT(ADDRESS((ROW(48:48)-1),IF(MOD(COLUMN(AC:AC)-7+$G48,32)=0,32,MOD(COLUMN(AC:AC)-7+$G48,32))+7))</f>
        <v>0</v>
      </c>
      <c r="AD48" s="20" t="str" cm="1">
        <f t="array" aca="1" ref="AD48" ca="1">INDIRECT(ADDRESS((ROW(48:48)-1),IF(MOD(COLUMN(AD:AD)-7+$G48,32)=0,32,MOD(COLUMN(AD:AD)-7+$G48,32))+7))</f>
        <v>1</v>
      </c>
      <c r="AE48" s="20" t="str" cm="1">
        <f t="array" aca="1" ref="AE48" ca="1">INDIRECT(ADDRESS((ROW(48:48)-1),IF(MOD(COLUMN(AE:AE)-7+$G48,32)=0,32,MOD(COLUMN(AE:AE)-7+$G48,32))+7))</f>
        <v>1</v>
      </c>
      <c r="AF48" s="21" t="str" cm="1">
        <f t="array" aca="1" ref="AF48" ca="1">INDIRECT(ADDRESS((ROW(48:48)-1),IF(MOD(COLUMN(AF:AF)-7+$G48,32)=0,32,MOD(COLUMN(AF:AF)-7+$G48,32))+7))</f>
        <v>0</v>
      </c>
      <c r="AG48" s="21" t="str" cm="1">
        <f t="array" aca="1" ref="AG48" ca="1">INDIRECT(ADDRESS((ROW(48:48)-1),IF(MOD(COLUMN(AG:AG)-7+$G48,32)=0,32,MOD(COLUMN(AG:AG)-7+$G48,32))+7))</f>
        <v>0</v>
      </c>
      <c r="AH48" s="21" t="str" cm="1">
        <f t="array" aca="1" ref="AH48" ca="1">INDIRECT(ADDRESS((ROW(48:48)-1),IF(MOD(COLUMN(AH:AH)-7+$G48,32)=0,32,MOD(COLUMN(AH:AH)-7+$G48,32))+7))</f>
        <v>1</v>
      </c>
      <c r="AI48" s="21" t="str" cm="1">
        <f t="array" aca="1" ref="AI48" ca="1">INDIRECT(ADDRESS((ROW(48:48)-1),IF(MOD(COLUMN(AI:AI)-7+$G48,32)=0,32,MOD(COLUMN(AI:AI)-7+$G48,32))+7))</f>
        <v>0</v>
      </c>
      <c r="AJ48" s="22" t="str" cm="1">
        <f t="array" aca="1" ref="AJ48" ca="1">INDIRECT(ADDRESS((ROW(48:48)-1),IF(MOD(COLUMN(AJ:AJ)-7+$G48,32)=0,32,MOD(COLUMN(AJ:AJ)-7+$G48,32))+7))</f>
        <v>1</v>
      </c>
      <c r="AK48" s="22" t="str" cm="1">
        <f t="array" aca="1" ref="AK48" ca="1">INDIRECT(ADDRESS((ROW(48:48)-1),IF(MOD(COLUMN(AK:AK)-7+$G48,32)=0,32,MOD(COLUMN(AK:AK)-7+$G48,32))+7))</f>
        <v>1</v>
      </c>
      <c r="AL48" s="22" t="str" cm="1">
        <f t="array" aca="1" ref="AL48" ca="1">INDIRECT(ADDRESS((ROW(48:48)-1),IF(MOD(COLUMN(AL:AL)-7+$G48,32)=0,32,MOD(COLUMN(AL:AL)-7+$G48,32))+7))</f>
        <v>1</v>
      </c>
      <c r="AM48" s="22" t="str" cm="1">
        <f t="array" aca="1" ref="AM48" ca="1">INDIRECT(ADDRESS((ROW(48:48)-1),IF(MOD(COLUMN(AM:AM)-7+$G48,32)=0,32,MOD(COLUMN(AM:AM)-7+$G48,32))+7))</f>
        <v>1</v>
      </c>
      <c r="AN48" s="26" t="str">
        <f t="shared" ca="1" si="64"/>
        <v>11100001</v>
      </c>
      <c r="AO48" s="26" t="str">
        <f t="shared" ca="1" si="65"/>
        <v>01100010</v>
      </c>
      <c r="AP48" s="24" t="str">
        <f t="shared" ca="1" si="66"/>
        <v>10001011</v>
      </c>
      <c r="AQ48" s="24" t="str">
        <f t="shared" ca="1" si="67"/>
        <v>00101111</v>
      </c>
      <c r="AR48" s="24">
        <f t="shared" ca="1" si="68"/>
        <v>225</v>
      </c>
      <c r="AS48" s="24">
        <f t="shared" ca="1" si="68"/>
        <v>98</v>
      </c>
      <c r="AT48" s="24">
        <f t="shared" ca="1" si="68"/>
        <v>139</v>
      </c>
      <c r="AU48" s="24">
        <f t="shared" ca="1" si="68"/>
        <v>47</v>
      </c>
      <c r="AV48" s="11">
        <f t="shared" ca="1" si="69"/>
        <v>3781331759</v>
      </c>
    </row>
    <row r="49" spans="1:48" x14ac:dyDescent="0.35">
      <c r="A49">
        <f ca="1">AV80</f>
        <v>273255455</v>
      </c>
      <c r="B49" t="str">
        <f t="shared" ca="1" si="6"/>
        <v>10498C1F</v>
      </c>
      <c r="C49" t="s">
        <v>75</v>
      </c>
      <c r="E49" s="10"/>
      <c r="F49" s="24" t="s">
        <v>7</v>
      </c>
      <c r="G49" s="24"/>
      <c r="H49" s="19" t="str">
        <f>MID(HEX2BIN(MID($B4,1,1),4),1,1)</f>
        <v>1</v>
      </c>
      <c r="I49" s="19" t="str">
        <f>MID(HEX2BIN(MID($B4,1,1),4),2,1)</f>
        <v>0</v>
      </c>
      <c r="J49" s="19" t="str">
        <f>MID(HEX2BIN(MID($B4,1,1),4),3,1)</f>
        <v>0</v>
      </c>
      <c r="K49" s="19" t="str">
        <f>MID(HEX2BIN(MID($B4,1,1),4),4,1)</f>
        <v>0</v>
      </c>
      <c r="L49" s="20" t="str">
        <f>MID(HEX2BIN(MID($B4,2,1),4),1,1)</f>
        <v>0</v>
      </c>
      <c r="M49" s="20" t="str">
        <f>MID(HEX2BIN(MID($B4,2,1),4),2,1)</f>
        <v>1</v>
      </c>
      <c r="N49" s="20" t="str">
        <f>MID(HEX2BIN(MID($B4,2,1),4),3,1)</f>
        <v>1</v>
      </c>
      <c r="O49" s="20" t="str">
        <f>MID(HEX2BIN(MID($B4,2,1),4),4,1)</f>
        <v>0</v>
      </c>
      <c r="P49" s="21" t="str">
        <f>MID(HEX2BIN(MID($B4,3,1),4),1,1)</f>
        <v>0</v>
      </c>
      <c r="Q49" s="21" t="str">
        <f>MID(HEX2BIN(MID($B4,3,1),4),2,1)</f>
        <v>1</v>
      </c>
      <c r="R49" s="21" t="str">
        <f>MID(HEX2BIN(MID($B4,3,1),4),3,1)</f>
        <v>1</v>
      </c>
      <c r="S49" s="21" t="str">
        <f>MID(HEX2BIN(MID($B4,3,1),4),4,1)</f>
        <v>1</v>
      </c>
      <c r="T49" s="22" t="str">
        <f>MID(HEX2BIN(MID($B4,4,1),4),1,1)</f>
        <v>1</v>
      </c>
      <c r="U49" s="22" t="str">
        <f>MID(HEX2BIN(MID($B4,4,1),4),2,1)</f>
        <v>1</v>
      </c>
      <c r="V49" s="22" t="str">
        <f>MID(HEX2BIN(MID($B4,4,1),4),3,1)</f>
        <v>1</v>
      </c>
      <c r="W49" s="22" t="str">
        <f>MID(HEX2BIN(MID($B4,4,1),4),4,1)</f>
        <v>1</v>
      </c>
      <c r="X49" s="19" t="str">
        <f>MID(HEX2BIN(MID($B4,5,1),4),1,1)</f>
        <v>1</v>
      </c>
      <c r="Y49" s="19" t="str">
        <f>MID(HEX2BIN(MID($B4,5,1),4),2,1)</f>
        <v>0</v>
      </c>
      <c r="Z49" s="19" t="str">
        <f>MID(HEX2BIN(MID($B4,5,1),4),3,1)</f>
        <v>1</v>
      </c>
      <c r="AA49" s="19" t="str">
        <f>MID(HEX2BIN(MID($B4,5,1),4),4,1)</f>
        <v>0</v>
      </c>
      <c r="AB49" s="20" t="str">
        <f>MID(HEX2BIN(MID($B4,6,1),4),1,1)</f>
        <v>0</v>
      </c>
      <c r="AC49" s="20" t="str">
        <f>MID(HEX2BIN(MID($B4,6,1),4),2,1)</f>
        <v>1</v>
      </c>
      <c r="AD49" s="20" t="str">
        <f>MID(HEX2BIN(MID($B4,6,1),4),3,1)</f>
        <v>0</v>
      </c>
      <c r="AE49" s="20" t="str">
        <f>MID(HEX2BIN(MID($B4,6,1),4),4,1)</f>
        <v>0</v>
      </c>
      <c r="AF49" s="21" t="str">
        <f>MID(HEX2BIN(MID($B4,7,1),4),1,1)</f>
        <v>0</v>
      </c>
      <c r="AG49" s="21" t="str">
        <f>MID(HEX2BIN(MID($B4,7,1),4),2,1)</f>
        <v>1</v>
      </c>
      <c r="AH49" s="21" t="str">
        <f>MID(HEX2BIN(MID($B4,7,1),4),3,1)</f>
        <v>0</v>
      </c>
      <c r="AI49" s="21" t="str">
        <f>MID(HEX2BIN(MID($B4,7,1),4),4,1)</f>
        <v>1</v>
      </c>
      <c r="AJ49" s="22" t="str">
        <f>MID(HEX2BIN(MID($B4,8,1),4),1,1)</f>
        <v>0</v>
      </c>
      <c r="AK49" s="22" t="str">
        <f>MID(HEX2BIN(MID($B4,8,1),4),2,1)</f>
        <v>1</v>
      </c>
      <c r="AL49" s="22" t="str">
        <f>MID(HEX2BIN(MID($B4,8,1),4),3,1)</f>
        <v>1</v>
      </c>
      <c r="AM49" s="22" t="str">
        <f>MID(HEX2BIN(MID($B4,8,1),4),4,1)</f>
        <v>1</v>
      </c>
      <c r="AN49" s="26" t="str">
        <f t="shared" si="64"/>
        <v>10000110</v>
      </c>
      <c r="AO49" s="26" t="str">
        <f t="shared" si="65"/>
        <v>01111111</v>
      </c>
      <c r="AP49" s="24" t="str">
        <f t="shared" si="66"/>
        <v>10100100</v>
      </c>
      <c r="AQ49" s="24" t="str">
        <f t="shared" si="67"/>
        <v>01010111</v>
      </c>
      <c r="AR49" s="24">
        <f t="shared" si="68"/>
        <v>134</v>
      </c>
      <c r="AS49" s="24">
        <f t="shared" si="68"/>
        <v>127</v>
      </c>
      <c r="AT49" s="24">
        <f t="shared" si="68"/>
        <v>164</v>
      </c>
      <c r="AU49" s="24">
        <f t="shared" si="68"/>
        <v>87</v>
      </c>
      <c r="AV49" s="11">
        <f t="shared" si="69"/>
        <v>2256512087</v>
      </c>
    </row>
    <row r="50" spans="1:48" ht="15" thickBot="1" x14ac:dyDescent="0.4">
      <c r="E50" s="23" t="s">
        <v>10</v>
      </c>
      <c r="F50" s="12" t="s">
        <v>0</v>
      </c>
      <c r="G50" s="12"/>
      <c r="H50" s="13">
        <f ca="1">_xlfn.BITXOR(H48,H49)</f>
        <v>0</v>
      </c>
      <c r="I50" s="13">
        <f t="shared" ref="I50:AM50" ca="1" si="70">_xlfn.BITXOR(I48,I49)</f>
        <v>1</v>
      </c>
      <c r="J50" s="13">
        <f t="shared" ca="1" si="70"/>
        <v>1</v>
      </c>
      <c r="K50" s="13">
        <f t="shared" ca="1" si="70"/>
        <v>0</v>
      </c>
      <c r="L50" s="14">
        <f t="shared" ca="1" si="70"/>
        <v>0</v>
      </c>
      <c r="M50" s="14">
        <f t="shared" ca="1" si="70"/>
        <v>1</v>
      </c>
      <c r="N50" s="14">
        <f t="shared" ca="1" si="70"/>
        <v>1</v>
      </c>
      <c r="O50" s="14">
        <f t="shared" ca="1" si="70"/>
        <v>1</v>
      </c>
      <c r="P50" s="15">
        <f t="shared" ca="1" si="70"/>
        <v>0</v>
      </c>
      <c r="Q50" s="15">
        <f t="shared" ca="1" si="70"/>
        <v>0</v>
      </c>
      <c r="R50" s="15">
        <f t="shared" ca="1" si="70"/>
        <v>0</v>
      </c>
      <c r="S50" s="15">
        <f t="shared" ca="1" si="70"/>
        <v>1</v>
      </c>
      <c r="T50" s="16">
        <f t="shared" ca="1" si="70"/>
        <v>1</v>
      </c>
      <c r="U50" s="16">
        <f t="shared" ca="1" si="70"/>
        <v>1</v>
      </c>
      <c r="V50" s="16">
        <f t="shared" ca="1" si="70"/>
        <v>0</v>
      </c>
      <c r="W50" s="16">
        <f t="shared" ca="1" si="70"/>
        <v>1</v>
      </c>
      <c r="X50" s="13">
        <f t="shared" ca="1" si="70"/>
        <v>0</v>
      </c>
      <c r="Y50" s="13">
        <f t="shared" ca="1" si="70"/>
        <v>0</v>
      </c>
      <c r="Z50" s="13">
        <f t="shared" ca="1" si="70"/>
        <v>1</v>
      </c>
      <c r="AA50" s="13">
        <f t="shared" ca="1" si="70"/>
        <v>0</v>
      </c>
      <c r="AB50" s="14">
        <f t="shared" ca="1" si="70"/>
        <v>1</v>
      </c>
      <c r="AC50" s="14">
        <f t="shared" ca="1" si="70"/>
        <v>1</v>
      </c>
      <c r="AD50" s="14">
        <f t="shared" ca="1" si="70"/>
        <v>1</v>
      </c>
      <c r="AE50" s="14">
        <f t="shared" ca="1" si="70"/>
        <v>1</v>
      </c>
      <c r="AF50" s="15">
        <f t="shared" ca="1" si="70"/>
        <v>0</v>
      </c>
      <c r="AG50" s="15">
        <f t="shared" ca="1" si="70"/>
        <v>1</v>
      </c>
      <c r="AH50" s="15">
        <f t="shared" ca="1" si="70"/>
        <v>1</v>
      </c>
      <c r="AI50" s="15">
        <f t="shared" ca="1" si="70"/>
        <v>1</v>
      </c>
      <c r="AJ50" s="16">
        <f t="shared" ca="1" si="70"/>
        <v>1</v>
      </c>
      <c r="AK50" s="16">
        <f t="shared" ca="1" si="70"/>
        <v>0</v>
      </c>
      <c r="AL50" s="16">
        <f t="shared" ca="1" si="70"/>
        <v>0</v>
      </c>
      <c r="AM50" s="16">
        <f t="shared" ca="1" si="70"/>
        <v>0</v>
      </c>
      <c r="AN50" s="17" t="str">
        <f t="shared" ca="1" si="64"/>
        <v>01100111</v>
      </c>
      <c r="AO50" s="17" t="str">
        <f t="shared" ca="1" si="65"/>
        <v>00011101</v>
      </c>
      <c r="AP50" s="12" t="str">
        <f t="shared" ca="1" si="66"/>
        <v>00101111</v>
      </c>
      <c r="AQ50" s="12" t="str">
        <f t="shared" ca="1" si="67"/>
        <v>01111000</v>
      </c>
      <c r="AR50" s="12">
        <f t="shared" ca="1" si="68"/>
        <v>103</v>
      </c>
      <c r="AS50" s="12">
        <f t="shared" ca="1" si="68"/>
        <v>29</v>
      </c>
      <c r="AT50" s="12">
        <f t="shared" ca="1" si="68"/>
        <v>47</v>
      </c>
      <c r="AU50" s="12">
        <f t="shared" ca="1" si="68"/>
        <v>120</v>
      </c>
      <c r="AV50" s="18">
        <f t="shared" ca="1" si="69"/>
        <v>1729965944</v>
      </c>
    </row>
    <row r="51" spans="1:48" ht="15" thickBot="1" x14ac:dyDescent="0.4"/>
    <row r="52" spans="1:48" x14ac:dyDescent="0.35">
      <c r="E52" s="1" t="s">
        <v>42</v>
      </c>
      <c r="F52" s="8" t="s">
        <v>119</v>
      </c>
      <c r="G52" s="2"/>
      <c r="H52" s="3" t="str">
        <f ca="1">MID(HEX2BIN(MID($B28,1,1),4),1,1)</f>
        <v>0</v>
      </c>
      <c r="I52" s="3" t="str">
        <f ca="1">MID(HEX2BIN(MID($B28,1,1),4),2,1)</f>
        <v>1</v>
      </c>
      <c r="J52" s="3" t="str">
        <f ca="1">MID(HEX2BIN(MID($B28,1,1),4),3,1)</f>
        <v>0</v>
      </c>
      <c r="K52" s="3" t="str">
        <f ca="1">MID(HEX2BIN(MID($B28,1,1),4),4,1)</f>
        <v>0</v>
      </c>
      <c r="L52" s="4" t="str">
        <f ca="1">MID(HEX2BIN(MID($B28,2,1),4),1,1)</f>
        <v>0</v>
      </c>
      <c r="M52" s="4" t="str">
        <f ca="1">MID(HEX2BIN(MID($B28,2,1),4),2,1)</f>
        <v>0</v>
      </c>
      <c r="N52" s="4" t="str">
        <f ca="1">MID(HEX2BIN(MID($B28,2,1),4),3,1)</f>
        <v>1</v>
      </c>
      <c r="O52" s="4" t="str">
        <f ca="1">MID(HEX2BIN(MID($B28,2,1),4),4,1)</f>
        <v>1</v>
      </c>
      <c r="P52" s="5" t="str">
        <f ca="1">MID(HEX2BIN(MID($B28,3,1),4),1,1)</f>
        <v>0</v>
      </c>
      <c r="Q52" s="5" t="str">
        <f ca="1">MID(HEX2BIN(MID($B28,3,1),4),2,1)</f>
        <v>0</v>
      </c>
      <c r="R52" s="5" t="str">
        <f ca="1">MID(HEX2BIN(MID($B28,3,1),4),3,1)</f>
        <v>0</v>
      </c>
      <c r="S52" s="5" t="str">
        <f ca="1">MID(HEX2BIN(MID($B28,3,1),4),4,1)</f>
        <v>0</v>
      </c>
      <c r="T52" s="6" t="str">
        <f ca="1">MID(HEX2BIN(MID($B28,4,1),4),1,1)</f>
        <v>0</v>
      </c>
      <c r="U52" s="6" t="str">
        <f ca="1">MID(HEX2BIN(MID($B28,4,1),4),2,1)</f>
        <v>0</v>
      </c>
      <c r="V52" s="6" t="str">
        <f ca="1">MID(HEX2BIN(MID($B28,4,1),4),3,1)</f>
        <v>0</v>
      </c>
      <c r="W52" s="6" t="str">
        <f ca="1">MID(HEX2BIN(MID($B28,4,1),4),4,1)</f>
        <v>1</v>
      </c>
      <c r="X52" s="3" t="str">
        <f ca="1">MID(HEX2BIN(MID($B28,5,1),4),1,1)</f>
        <v>1</v>
      </c>
      <c r="Y52" s="3" t="str">
        <f ca="1">MID(HEX2BIN(MID($B28,5,1),4),2,1)</f>
        <v>0</v>
      </c>
      <c r="Z52" s="3" t="str">
        <f ca="1">MID(HEX2BIN(MID($B28,5,1),4),3,1)</f>
        <v>0</v>
      </c>
      <c r="AA52" s="3" t="str">
        <f ca="1">MID(HEX2BIN(MID($B28,5,1),4),4,1)</f>
        <v>1</v>
      </c>
      <c r="AB52" s="4" t="str">
        <f ca="1">MID(HEX2BIN(MID($B28,6,1),4),1,1)</f>
        <v>1</v>
      </c>
      <c r="AC52" s="4" t="str">
        <f ca="1">MID(HEX2BIN(MID($B28,6,1),4),2,1)</f>
        <v>1</v>
      </c>
      <c r="AD52" s="4" t="str">
        <f ca="1">MID(HEX2BIN(MID($B28,6,1),4),3,1)</f>
        <v>1</v>
      </c>
      <c r="AE52" s="4" t="str">
        <f ca="1">MID(HEX2BIN(MID($B28,6,1),4),4,1)</f>
        <v>0</v>
      </c>
      <c r="AF52" s="5" t="str">
        <f ca="1">MID(HEX2BIN(MID($B28,7,1),4),1,1)</f>
        <v>1</v>
      </c>
      <c r="AG52" s="5" t="str">
        <f ca="1">MID(HEX2BIN(MID($B28,7,1),4),2,1)</f>
        <v>0</v>
      </c>
      <c r="AH52" s="5" t="str">
        <f ca="1">MID(HEX2BIN(MID($B28,7,1),4),3,1)</f>
        <v>0</v>
      </c>
      <c r="AI52" s="5" t="str">
        <f ca="1">MID(HEX2BIN(MID($B28,7,1),4),4,1)</f>
        <v>1</v>
      </c>
      <c r="AJ52" s="6" t="str">
        <f ca="1">MID(HEX2BIN(MID($B28,8,1),4),1,1)</f>
        <v>0</v>
      </c>
      <c r="AK52" s="6" t="str">
        <f ca="1">MID(HEX2BIN(MID($B28,8,1),4),2,1)</f>
        <v>1</v>
      </c>
      <c r="AL52" s="6" t="str">
        <f ca="1">MID(HEX2BIN(MID($B28,8,1),4),3,1)</f>
        <v>1</v>
      </c>
      <c r="AM52" s="6" t="str">
        <f ca="1">MID(HEX2BIN(MID($B28,8,1),4),4,1)</f>
        <v>1</v>
      </c>
      <c r="AN52" s="7" t="str">
        <f t="shared" ref="AN52:AN55" ca="1" si="71">_xlfn.CONCAT(H52,I52,J52,K52,L52,M52,N52,O52)</f>
        <v>01000011</v>
      </c>
      <c r="AO52" s="7" t="str">
        <f t="shared" ref="AO52:AO55" ca="1" si="72">_xlfn.CONCAT(P52,Q52,R52,S52,T52,U52,V52,W52)</f>
        <v>00000001</v>
      </c>
      <c r="AP52" s="8" t="str">
        <f t="shared" ref="AP52:AP55" ca="1" si="73">_xlfn.CONCAT(X52,Y52,Z52,AA52,AB52,AC52,AD52,AE52)</f>
        <v>10011110</v>
      </c>
      <c r="AQ52" s="8" t="str">
        <f t="shared" ref="AQ52:AQ55" ca="1" si="74">_xlfn.CONCAT(AF52,AG52,AH52,AI52,AJ52,AK52,AL52,AM52)</f>
        <v>10010111</v>
      </c>
      <c r="AR52" s="8">
        <f t="shared" ref="AR52:AU55" ca="1" si="75">BIN2DEC(AN52)</f>
        <v>67</v>
      </c>
      <c r="AS52" s="8">
        <f t="shared" ca="1" si="75"/>
        <v>1</v>
      </c>
      <c r="AT52" s="8">
        <f t="shared" ca="1" si="75"/>
        <v>158</v>
      </c>
      <c r="AU52" s="8">
        <f t="shared" ca="1" si="75"/>
        <v>151</v>
      </c>
      <c r="AV52" s="9">
        <f t="shared" ref="AV52:AV55" ca="1" si="76">(AR52*2^24)+(AS52*2^16)+(AT52*2^8)+AU52</f>
        <v>1124179607</v>
      </c>
    </row>
    <row r="53" spans="1:48" x14ac:dyDescent="0.35">
      <c r="E53" s="10"/>
      <c r="F53" s="24" t="s">
        <v>2</v>
      </c>
      <c r="G53" s="25">
        <v>13</v>
      </c>
      <c r="H53" s="19" t="str" cm="1">
        <f t="array" aca="1" ref="H53" ca="1">INDIRECT(ADDRESS((ROW(53:53)-1),IF(MOD(COLUMN(H:H)-7+$G53,32)=0,32,MOD(COLUMN(H:H)-7+$G53,32))+7))</f>
        <v>0</v>
      </c>
      <c r="I53" s="19" t="str" cm="1">
        <f t="array" aca="1" ref="I53" ca="1">INDIRECT(ADDRESS((ROW(53:53)-1),IF(MOD(COLUMN(I:I)-7+$G53,32)=0,32,MOD(COLUMN(I:I)-7+$G53,32))+7))</f>
        <v>0</v>
      </c>
      <c r="J53" s="19" t="str" cm="1">
        <f t="array" aca="1" ref="J53" ca="1">INDIRECT(ADDRESS((ROW(53:53)-1),IF(MOD(COLUMN(J:J)-7+$G53,32)=0,32,MOD(COLUMN(J:J)-7+$G53,32))+7))</f>
        <v>1</v>
      </c>
      <c r="K53" s="19" t="str" cm="1">
        <f t="array" aca="1" ref="K53" ca="1">INDIRECT(ADDRESS((ROW(53:53)-1),IF(MOD(COLUMN(K:K)-7+$G53,32)=0,32,MOD(COLUMN(K:K)-7+$G53,32))+7))</f>
        <v>1</v>
      </c>
      <c r="L53" s="20" t="str" cm="1">
        <f t="array" aca="1" ref="L53" ca="1">INDIRECT(ADDRESS((ROW(53:53)-1),IF(MOD(COLUMN(L:L)-7+$G53,32)=0,32,MOD(COLUMN(L:L)-7+$G53,32))+7))</f>
        <v>0</v>
      </c>
      <c r="M53" s="20" t="str" cm="1">
        <f t="array" aca="1" ref="M53" ca="1">INDIRECT(ADDRESS((ROW(53:53)-1),IF(MOD(COLUMN(M:M)-7+$G53,32)=0,32,MOD(COLUMN(M:M)-7+$G53,32))+7))</f>
        <v>0</v>
      </c>
      <c r="N53" s="20" t="str" cm="1">
        <f t="array" aca="1" ref="N53" ca="1">INDIRECT(ADDRESS((ROW(53:53)-1),IF(MOD(COLUMN(N:N)-7+$G53,32)=0,32,MOD(COLUMN(N:N)-7+$G53,32))+7))</f>
        <v>1</v>
      </c>
      <c r="O53" s="20" t="str" cm="1">
        <f t="array" aca="1" ref="O53" ca="1">INDIRECT(ADDRESS((ROW(53:53)-1),IF(MOD(COLUMN(O:O)-7+$G53,32)=0,32,MOD(COLUMN(O:O)-7+$G53,32))+7))</f>
        <v>1</v>
      </c>
      <c r="P53" s="21" t="str" cm="1">
        <f t="array" aca="1" ref="P53" ca="1">INDIRECT(ADDRESS((ROW(53:53)-1),IF(MOD(COLUMN(P:P)-7+$G53,32)=0,32,MOD(COLUMN(P:P)-7+$G53,32))+7))</f>
        <v>1</v>
      </c>
      <c r="Q53" s="21" t="str" cm="1">
        <f t="array" aca="1" ref="Q53" ca="1">INDIRECT(ADDRESS((ROW(53:53)-1),IF(MOD(COLUMN(Q:Q)-7+$G53,32)=0,32,MOD(COLUMN(Q:Q)-7+$G53,32))+7))</f>
        <v>1</v>
      </c>
      <c r="R53" s="21" t="str" cm="1">
        <f t="array" aca="1" ref="R53" ca="1">INDIRECT(ADDRESS((ROW(53:53)-1),IF(MOD(COLUMN(R:R)-7+$G53,32)=0,32,MOD(COLUMN(R:R)-7+$G53,32))+7))</f>
        <v>0</v>
      </c>
      <c r="S53" s="21" t="str" cm="1">
        <f t="array" aca="1" ref="S53" ca="1">INDIRECT(ADDRESS((ROW(53:53)-1),IF(MOD(COLUMN(S:S)-7+$G53,32)=0,32,MOD(COLUMN(S:S)-7+$G53,32))+7))</f>
        <v>1</v>
      </c>
      <c r="T53" s="22" t="str" cm="1">
        <f t="array" aca="1" ref="T53" ca="1">INDIRECT(ADDRESS((ROW(53:53)-1),IF(MOD(COLUMN(T:T)-7+$G53,32)=0,32,MOD(COLUMN(T:T)-7+$G53,32))+7))</f>
        <v>0</v>
      </c>
      <c r="U53" s="22" t="str" cm="1">
        <f t="array" aca="1" ref="U53" ca="1">INDIRECT(ADDRESS((ROW(53:53)-1),IF(MOD(COLUMN(U:U)-7+$G53,32)=0,32,MOD(COLUMN(U:U)-7+$G53,32))+7))</f>
        <v>0</v>
      </c>
      <c r="V53" s="22" t="str" cm="1">
        <f t="array" aca="1" ref="V53" ca="1">INDIRECT(ADDRESS((ROW(53:53)-1),IF(MOD(COLUMN(V:V)-7+$G53,32)=0,32,MOD(COLUMN(V:V)-7+$G53,32))+7))</f>
        <v>1</v>
      </c>
      <c r="W53" s="22" t="str" cm="1">
        <f t="array" aca="1" ref="W53" ca="1">INDIRECT(ADDRESS((ROW(53:53)-1),IF(MOD(COLUMN(W:W)-7+$G53,32)=0,32,MOD(COLUMN(W:W)-7+$G53,32))+7))</f>
        <v>0</v>
      </c>
      <c r="X53" s="19" t="str" cm="1">
        <f t="array" aca="1" ref="X53" ca="1">INDIRECT(ADDRESS((ROW(53:53)-1),IF(MOD(COLUMN(X:X)-7+$G53,32)=0,32,MOD(COLUMN(X:X)-7+$G53,32))+7))</f>
        <v>1</v>
      </c>
      <c r="Y53" s="19" t="str" cm="1">
        <f t="array" aca="1" ref="Y53" ca="1">INDIRECT(ADDRESS((ROW(53:53)-1),IF(MOD(COLUMN(Y:Y)-7+$G53,32)=0,32,MOD(COLUMN(Y:Y)-7+$G53,32))+7))</f>
        <v>1</v>
      </c>
      <c r="Z53" s="19" t="str" cm="1">
        <f t="array" aca="1" ref="Z53" ca="1">INDIRECT(ADDRESS((ROW(53:53)-1),IF(MOD(COLUMN(Z:Z)-7+$G53,32)=0,32,MOD(COLUMN(Z:Z)-7+$G53,32))+7))</f>
        <v>1</v>
      </c>
      <c r="AA53" s="19" t="str" cm="1">
        <f t="array" aca="1" ref="AA53" ca="1">INDIRECT(ADDRESS((ROW(53:53)-1),IF(MOD(COLUMN(AA:AA)-7+$G53,32)=0,32,MOD(COLUMN(AA:AA)-7+$G53,32))+7))</f>
        <v>0</v>
      </c>
      <c r="AB53" s="20" t="str" cm="1">
        <f t="array" aca="1" ref="AB53" ca="1">INDIRECT(ADDRESS((ROW(53:53)-1),IF(MOD(COLUMN(AB:AB)-7+$G53,32)=0,32,MOD(COLUMN(AB:AB)-7+$G53,32))+7))</f>
        <v>1</v>
      </c>
      <c r="AC53" s="20" t="str" cm="1">
        <f t="array" aca="1" ref="AC53" ca="1">INDIRECT(ADDRESS((ROW(53:53)-1),IF(MOD(COLUMN(AC:AC)-7+$G53,32)=0,32,MOD(COLUMN(AC:AC)-7+$G53,32))+7))</f>
        <v>0</v>
      </c>
      <c r="AD53" s="20" t="str" cm="1">
        <f t="array" aca="1" ref="AD53" ca="1">INDIRECT(ADDRESS((ROW(53:53)-1),IF(MOD(COLUMN(AD:AD)-7+$G53,32)=0,32,MOD(COLUMN(AD:AD)-7+$G53,32))+7))</f>
        <v>0</v>
      </c>
      <c r="AE53" s="20" t="str" cm="1">
        <f t="array" aca="1" ref="AE53" ca="1">INDIRECT(ADDRESS((ROW(53:53)-1),IF(MOD(COLUMN(AE:AE)-7+$G53,32)=0,32,MOD(COLUMN(AE:AE)-7+$G53,32))+7))</f>
        <v>0</v>
      </c>
      <c r="AF53" s="21" t="str" cm="1">
        <f t="array" aca="1" ref="AF53" ca="1">INDIRECT(ADDRESS((ROW(53:53)-1),IF(MOD(COLUMN(AF:AF)-7+$G53,32)=0,32,MOD(COLUMN(AF:AF)-7+$G53,32))+7))</f>
        <v>0</v>
      </c>
      <c r="AG53" s="21" t="str" cm="1">
        <f t="array" aca="1" ref="AG53" ca="1">INDIRECT(ADDRESS((ROW(53:53)-1),IF(MOD(COLUMN(AG:AG)-7+$G53,32)=0,32,MOD(COLUMN(AG:AG)-7+$G53,32))+7))</f>
        <v>1</v>
      </c>
      <c r="AH53" s="21" t="str" cm="1">
        <f t="array" aca="1" ref="AH53" ca="1">INDIRECT(ADDRESS((ROW(53:53)-1),IF(MOD(COLUMN(AH:AH)-7+$G53,32)=0,32,MOD(COLUMN(AH:AH)-7+$G53,32))+7))</f>
        <v>1</v>
      </c>
      <c r="AI53" s="21" t="str" cm="1">
        <f t="array" aca="1" ref="AI53" ca="1">INDIRECT(ADDRESS((ROW(53:53)-1),IF(MOD(COLUMN(AI:AI)-7+$G53,32)=0,32,MOD(COLUMN(AI:AI)-7+$G53,32))+7))</f>
        <v>0</v>
      </c>
      <c r="AJ53" s="22" t="str" cm="1">
        <f t="array" aca="1" ref="AJ53" ca="1">INDIRECT(ADDRESS((ROW(53:53)-1),IF(MOD(COLUMN(AJ:AJ)-7+$G53,32)=0,32,MOD(COLUMN(AJ:AJ)-7+$G53,32))+7))</f>
        <v>0</v>
      </c>
      <c r="AK53" s="22" t="str" cm="1">
        <f t="array" aca="1" ref="AK53" ca="1">INDIRECT(ADDRESS((ROW(53:53)-1),IF(MOD(COLUMN(AK:AK)-7+$G53,32)=0,32,MOD(COLUMN(AK:AK)-7+$G53,32))+7))</f>
        <v>0</v>
      </c>
      <c r="AL53" s="22" t="str" cm="1">
        <f t="array" aca="1" ref="AL53" ca="1">INDIRECT(ADDRESS((ROW(53:53)-1),IF(MOD(COLUMN(AL:AL)-7+$G53,32)=0,32,MOD(COLUMN(AL:AL)-7+$G53,32))+7))</f>
        <v>0</v>
      </c>
      <c r="AM53" s="22" t="str" cm="1">
        <f t="array" aca="1" ref="AM53" ca="1">INDIRECT(ADDRESS((ROW(53:53)-1),IF(MOD(COLUMN(AM:AM)-7+$G53,32)=0,32,MOD(COLUMN(AM:AM)-7+$G53,32))+7))</f>
        <v>0</v>
      </c>
      <c r="AN53" s="26" t="str">
        <f t="shared" ca="1" si="71"/>
        <v>00110011</v>
      </c>
      <c r="AO53" s="26" t="str">
        <f t="shared" ca="1" si="72"/>
        <v>11010010</v>
      </c>
      <c r="AP53" s="24" t="str">
        <f t="shared" ca="1" si="73"/>
        <v>11101000</v>
      </c>
      <c r="AQ53" s="24" t="str">
        <f t="shared" ca="1" si="74"/>
        <v>01100000</v>
      </c>
      <c r="AR53" s="24">
        <f t="shared" ca="1" si="75"/>
        <v>51</v>
      </c>
      <c r="AS53" s="24">
        <f t="shared" ca="1" si="75"/>
        <v>210</v>
      </c>
      <c r="AT53" s="24">
        <f t="shared" ca="1" si="75"/>
        <v>232</v>
      </c>
      <c r="AU53" s="24">
        <f t="shared" ca="1" si="75"/>
        <v>96</v>
      </c>
      <c r="AV53" s="11">
        <f t="shared" ca="1" si="76"/>
        <v>869460064</v>
      </c>
    </row>
    <row r="54" spans="1:48" x14ac:dyDescent="0.35">
      <c r="E54" s="10"/>
      <c r="F54" s="24" t="s">
        <v>77</v>
      </c>
      <c r="G54" s="24"/>
      <c r="H54" s="19" t="str">
        <f>MID(HEX2BIN(MID($B8,1,1),4),1,1)</f>
        <v>1</v>
      </c>
      <c r="I54" s="19" t="str">
        <f>MID(HEX2BIN(MID($B8,1,1),4),2,1)</f>
        <v>1</v>
      </c>
      <c r="J54" s="19" t="str">
        <f>MID(HEX2BIN(MID($B8,1,1),4),3,1)</f>
        <v>0</v>
      </c>
      <c r="K54" s="19" t="str">
        <f>MID(HEX2BIN(MID($B8,1,1),4),4,1)</f>
        <v>1</v>
      </c>
      <c r="L54" s="20" t="str">
        <f>MID(HEX2BIN(MID($B8,2,1),4),1,1)</f>
        <v>1</v>
      </c>
      <c r="M54" s="20" t="str">
        <f>MID(HEX2BIN(MID($B8,2,1),4),2,1)</f>
        <v>1</v>
      </c>
      <c r="N54" s="20" t="str">
        <f>MID(HEX2BIN(MID($B8,2,1),4),3,1)</f>
        <v>0</v>
      </c>
      <c r="O54" s="20" t="str">
        <f>MID(HEX2BIN(MID($B8,2,1),4),4,1)</f>
        <v>0</v>
      </c>
      <c r="P54" s="21" t="str">
        <f>MID(HEX2BIN(MID($B8,3,1),4),1,1)</f>
        <v>1</v>
      </c>
      <c r="Q54" s="21" t="str">
        <f>MID(HEX2BIN(MID($B8,3,1),4),2,1)</f>
        <v>0</v>
      </c>
      <c r="R54" s="21" t="str">
        <f>MID(HEX2BIN(MID($B8,3,1),4),3,1)</f>
        <v>1</v>
      </c>
      <c r="S54" s="21" t="str">
        <f>MID(HEX2BIN(MID($B8,3,1),4),4,1)</f>
        <v>0</v>
      </c>
      <c r="T54" s="22" t="str">
        <f>MID(HEX2BIN(MID($B8,4,1),4),1,1)</f>
        <v>1</v>
      </c>
      <c r="U54" s="22" t="str">
        <f>MID(HEX2BIN(MID($B8,4,1),4),2,1)</f>
        <v>0</v>
      </c>
      <c r="V54" s="22" t="str">
        <f>MID(HEX2BIN(MID($B8,4,1),4),3,1)</f>
        <v>0</v>
      </c>
      <c r="W54" s="22" t="str">
        <f>MID(HEX2BIN(MID($B8,4,1),4),4,1)</f>
        <v>1</v>
      </c>
      <c r="X54" s="19" t="str">
        <f>MID(HEX2BIN(MID($B8,5,1),4),1,1)</f>
        <v>1</v>
      </c>
      <c r="Y54" s="19" t="str">
        <f>MID(HEX2BIN(MID($B8,5,1),4),2,1)</f>
        <v>0</v>
      </c>
      <c r="Z54" s="19" t="str">
        <f>MID(HEX2BIN(MID($B8,5,1),4),3,1)</f>
        <v>0</v>
      </c>
      <c r="AA54" s="19" t="str">
        <f>MID(HEX2BIN(MID($B8,5,1),4),4,1)</f>
        <v>0</v>
      </c>
      <c r="AB54" s="20" t="str">
        <f>MID(HEX2BIN(MID($B8,6,1),4),1,1)</f>
        <v>0</v>
      </c>
      <c r="AC54" s="20" t="str">
        <f>MID(HEX2BIN(MID($B8,6,1),4),2,1)</f>
        <v>1</v>
      </c>
      <c r="AD54" s="20" t="str">
        <f>MID(HEX2BIN(MID($B8,6,1),4),3,1)</f>
        <v>1</v>
      </c>
      <c r="AE54" s="20" t="str">
        <f>MID(HEX2BIN(MID($B8,6,1),4),4,1)</f>
        <v>1</v>
      </c>
      <c r="AF54" s="21" t="str">
        <f>MID(HEX2BIN(MID($B8,7,1),4),1,1)</f>
        <v>0</v>
      </c>
      <c r="AG54" s="21" t="str">
        <f>MID(HEX2BIN(MID($B8,7,1),4),2,1)</f>
        <v>1</v>
      </c>
      <c r="AH54" s="21" t="str">
        <f>MID(HEX2BIN(MID($B8,7,1),4),3,1)</f>
        <v>1</v>
      </c>
      <c r="AI54" s="21" t="str">
        <f>MID(HEX2BIN(MID($B8,7,1),4),4,1)</f>
        <v>1</v>
      </c>
      <c r="AJ54" s="22" t="str">
        <f>MID(HEX2BIN(MID($B8,8,1),4),1,1)</f>
        <v>0</v>
      </c>
      <c r="AK54" s="22" t="str">
        <f>MID(HEX2BIN(MID($B8,8,1),4),2,1)</f>
        <v>0</v>
      </c>
      <c r="AL54" s="22" t="str">
        <f>MID(HEX2BIN(MID($B8,8,1),4),3,1)</f>
        <v>1</v>
      </c>
      <c r="AM54" s="22" t="str">
        <f>MID(HEX2BIN(MID($B8,8,1),4),4,1)</f>
        <v>0</v>
      </c>
      <c r="AN54" s="26" t="str">
        <f t="shared" si="71"/>
        <v>11011100</v>
      </c>
      <c r="AO54" s="26" t="str">
        <f t="shared" si="72"/>
        <v>10101001</v>
      </c>
      <c r="AP54" s="24" t="str">
        <f t="shared" si="73"/>
        <v>10000111</v>
      </c>
      <c r="AQ54" s="24" t="str">
        <f t="shared" si="74"/>
        <v>01110010</v>
      </c>
      <c r="AR54" s="24">
        <f t="shared" si="75"/>
        <v>220</v>
      </c>
      <c r="AS54" s="24">
        <f t="shared" si="75"/>
        <v>169</v>
      </c>
      <c r="AT54" s="24">
        <f t="shared" si="75"/>
        <v>135</v>
      </c>
      <c r="AU54" s="24">
        <f t="shared" si="75"/>
        <v>114</v>
      </c>
      <c r="AV54" s="11">
        <f t="shared" si="76"/>
        <v>3702097778</v>
      </c>
    </row>
    <row r="55" spans="1:48" ht="15" thickBot="1" x14ac:dyDescent="0.4">
      <c r="E55" s="23" t="s">
        <v>50</v>
      </c>
      <c r="F55" s="12" t="s">
        <v>0</v>
      </c>
      <c r="G55" s="12"/>
      <c r="H55" s="13">
        <f ca="1">_xlfn.BITXOR(H53,H54)</f>
        <v>1</v>
      </c>
      <c r="I55" s="13">
        <f t="shared" ref="I55:AM55" ca="1" si="77">_xlfn.BITXOR(I53,I54)</f>
        <v>1</v>
      </c>
      <c r="J55" s="13">
        <f t="shared" ca="1" si="77"/>
        <v>1</v>
      </c>
      <c r="K55" s="13">
        <f t="shared" ca="1" si="77"/>
        <v>0</v>
      </c>
      <c r="L55" s="14">
        <f t="shared" ca="1" si="77"/>
        <v>1</v>
      </c>
      <c r="M55" s="14">
        <f t="shared" ca="1" si="77"/>
        <v>1</v>
      </c>
      <c r="N55" s="14">
        <f t="shared" ca="1" si="77"/>
        <v>1</v>
      </c>
      <c r="O55" s="14">
        <f t="shared" ca="1" si="77"/>
        <v>1</v>
      </c>
      <c r="P55" s="15">
        <f t="shared" ca="1" si="77"/>
        <v>0</v>
      </c>
      <c r="Q55" s="15">
        <f t="shared" ca="1" si="77"/>
        <v>1</v>
      </c>
      <c r="R55" s="15">
        <f t="shared" ca="1" si="77"/>
        <v>1</v>
      </c>
      <c r="S55" s="15">
        <f t="shared" ca="1" si="77"/>
        <v>1</v>
      </c>
      <c r="T55" s="16">
        <f t="shared" ca="1" si="77"/>
        <v>1</v>
      </c>
      <c r="U55" s="16">
        <f t="shared" ca="1" si="77"/>
        <v>0</v>
      </c>
      <c r="V55" s="16">
        <f t="shared" ca="1" si="77"/>
        <v>1</v>
      </c>
      <c r="W55" s="16">
        <f t="shared" ca="1" si="77"/>
        <v>1</v>
      </c>
      <c r="X55" s="13">
        <f t="shared" ca="1" si="77"/>
        <v>0</v>
      </c>
      <c r="Y55" s="13">
        <f t="shared" ca="1" si="77"/>
        <v>1</v>
      </c>
      <c r="Z55" s="13">
        <f t="shared" ca="1" si="77"/>
        <v>1</v>
      </c>
      <c r="AA55" s="13">
        <f t="shared" ca="1" si="77"/>
        <v>0</v>
      </c>
      <c r="AB55" s="14">
        <f t="shared" ca="1" si="77"/>
        <v>1</v>
      </c>
      <c r="AC55" s="14">
        <f t="shared" ca="1" si="77"/>
        <v>1</v>
      </c>
      <c r="AD55" s="14">
        <f t="shared" ca="1" si="77"/>
        <v>1</v>
      </c>
      <c r="AE55" s="14">
        <f t="shared" ca="1" si="77"/>
        <v>1</v>
      </c>
      <c r="AF55" s="15">
        <f t="shared" ca="1" si="77"/>
        <v>0</v>
      </c>
      <c r="AG55" s="15">
        <f t="shared" ca="1" si="77"/>
        <v>0</v>
      </c>
      <c r="AH55" s="15">
        <f t="shared" ca="1" si="77"/>
        <v>0</v>
      </c>
      <c r="AI55" s="15">
        <f t="shared" ca="1" si="77"/>
        <v>1</v>
      </c>
      <c r="AJ55" s="16">
        <f t="shared" ca="1" si="77"/>
        <v>0</v>
      </c>
      <c r="AK55" s="16">
        <f t="shared" ca="1" si="77"/>
        <v>0</v>
      </c>
      <c r="AL55" s="16">
        <f t="shared" ca="1" si="77"/>
        <v>1</v>
      </c>
      <c r="AM55" s="16">
        <f t="shared" ca="1" si="77"/>
        <v>0</v>
      </c>
      <c r="AN55" s="17" t="str">
        <f t="shared" ca="1" si="71"/>
        <v>11101111</v>
      </c>
      <c r="AO55" s="17" t="str">
        <f t="shared" ca="1" si="72"/>
        <v>01111011</v>
      </c>
      <c r="AP55" s="12" t="str">
        <f t="shared" ca="1" si="73"/>
        <v>01101111</v>
      </c>
      <c r="AQ55" s="12" t="str">
        <f t="shared" ca="1" si="74"/>
        <v>00010010</v>
      </c>
      <c r="AR55" s="12">
        <f t="shared" ca="1" si="75"/>
        <v>239</v>
      </c>
      <c r="AS55" s="12">
        <f t="shared" ca="1" si="75"/>
        <v>123</v>
      </c>
      <c r="AT55" s="12">
        <f t="shared" ca="1" si="75"/>
        <v>111</v>
      </c>
      <c r="AU55" s="12">
        <f t="shared" ca="1" si="75"/>
        <v>18</v>
      </c>
      <c r="AV55" s="18">
        <f t="shared" ca="1" si="76"/>
        <v>4017843986</v>
      </c>
    </row>
    <row r="56" spans="1:48" ht="15" thickBot="1" x14ac:dyDescent="0.4"/>
    <row r="57" spans="1:48" x14ac:dyDescent="0.35">
      <c r="E57" s="1" t="s">
        <v>43</v>
      </c>
      <c r="F57" s="8" t="s">
        <v>120</v>
      </c>
      <c r="G57" s="2"/>
      <c r="H57" s="3" t="str">
        <f ca="1">MID(HEX2BIN(MID($B29,1,1),4),1,1)</f>
        <v>0</v>
      </c>
      <c r="I57" s="3" t="str">
        <f ca="1">MID(HEX2BIN(MID($B29,1,1),4),2,1)</f>
        <v>1</v>
      </c>
      <c r="J57" s="3" t="str">
        <f ca="1">MID(HEX2BIN(MID($B29,1,1),4),3,1)</f>
        <v>0</v>
      </c>
      <c r="K57" s="3" t="str">
        <f ca="1">MID(HEX2BIN(MID($B29,1,1),4),4,1)</f>
        <v>1</v>
      </c>
      <c r="L57" s="4" t="str">
        <f ca="1">MID(HEX2BIN(MID($B29,2,1),4),1,1)</f>
        <v>0</v>
      </c>
      <c r="M57" s="4" t="str">
        <f ca="1">MID(HEX2BIN(MID($B29,2,1),4),2,1)</f>
        <v>1</v>
      </c>
      <c r="N57" s="4" t="str">
        <f ca="1">MID(HEX2BIN(MID($B29,2,1),4),3,1)</f>
        <v>1</v>
      </c>
      <c r="O57" s="4" t="str">
        <f ca="1">MID(HEX2BIN(MID($B29,2,1),4),4,1)</f>
        <v>0</v>
      </c>
      <c r="P57" s="5" t="str">
        <f ca="1">MID(HEX2BIN(MID($B29,3,1),4),1,1)</f>
        <v>1</v>
      </c>
      <c r="Q57" s="5" t="str">
        <f ca="1">MID(HEX2BIN(MID($B29,3,1),4),2,1)</f>
        <v>0</v>
      </c>
      <c r="R57" s="5" t="str">
        <f ca="1">MID(HEX2BIN(MID($B29,3,1),4),3,1)</f>
        <v>0</v>
      </c>
      <c r="S57" s="5" t="str">
        <f ca="1">MID(HEX2BIN(MID($B29,3,1),4),4,1)</f>
        <v>1</v>
      </c>
      <c r="T57" s="6" t="str">
        <f ca="1">MID(HEX2BIN(MID($B29,4,1),4),1,1)</f>
        <v>1</v>
      </c>
      <c r="U57" s="6" t="str">
        <f ca="1">MID(HEX2BIN(MID($B29,4,1),4),2,1)</f>
        <v>0</v>
      </c>
      <c r="V57" s="6" t="str">
        <f ca="1">MID(HEX2BIN(MID($B29,4,1),4),3,1)</f>
        <v>0</v>
      </c>
      <c r="W57" s="6" t="str">
        <f ca="1">MID(HEX2BIN(MID($B29,4,1),4),4,1)</f>
        <v>0</v>
      </c>
      <c r="X57" s="3" t="str">
        <f ca="1">MID(HEX2BIN(MID($B29,5,1),4),1,1)</f>
        <v>1</v>
      </c>
      <c r="Y57" s="3" t="str">
        <f ca="1">MID(HEX2BIN(MID($B29,5,1),4),2,1)</f>
        <v>0</v>
      </c>
      <c r="Z57" s="3" t="str">
        <f ca="1">MID(HEX2BIN(MID($B29,5,1),4),3,1)</f>
        <v>0</v>
      </c>
      <c r="AA57" s="3" t="str">
        <f ca="1">MID(HEX2BIN(MID($B29,5,1),4),4,1)</f>
        <v>1</v>
      </c>
      <c r="AB57" s="4" t="str">
        <f ca="1">MID(HEX2BIN(MID($B29,6,1),4),1,1)</f>
        <v>1</v>
      </c>
      <c r="AC57" s="4" t="str">
        <f ca="1">MID(HEX2BIN(MID($B29,6,1),4),2,1)</f>
        <v>1</v>
      </c>
      <c r="AD57" s="4" t="str">
        <f ca="1">MID(HEX2BIN(MID($B29,6,1),4),3,1)</f>
        <v>1</v>
      </c>
      <c r="AE57" s="4" t="str">
        <f ca="1">MID(HEX2BIN(MID($B29,6,1),4),4,1)</f>
        <v>0</v>
      </c>
      <c r="AF57" s="5" t="str">
        <f ca="1">MID(HEX2BIN(MID($B29,7,1),4),1,1)</f>
        <v>1</v>
      </c>
      <c r="AG57" s="5" t="str">
        <f ca="1">MID(HEX2BIN(MID($B29,7,1),4),2,1)</f>
        <v>0</v>
      </c>
      <c r="AH57" s="5" t="str">
        <f ca="1">MID(HEX2BIN(MID($B29,7,1),4),3,1)</f>
        <v>0</v>
      </c>
      <c r="AI57" s="5" t="str">
        <f ca="1">MID(HEX2BIN(MID($B29,7,1),4),4,1)</f>
        <v>0</v>
      </c>
      <c r="AJ57" s="6" t="str">
        <f ca="1">MID(HEX2BIN(MID($B29,8,1),4),1,1)</f>
        <v>1</v>
      </c>
      <c r="AK57" s="6" t="str">
        <f ca="1">MID(HEX2BIN(MID($B29,8,1),4),2,1)</f>
        <v>0</v>
      </c>
      <c r="AL57" s="6" t="str">
        <f ca="1">MID(HEX2BIN(MID($B29,8,1),4),3,1)</f>
        <v>1</v>
      </c>
      <c r="AM57" s="6" t="str">
        <f ca="1">MID(HEX2BIN(MID($B29,8,1),4),4,1)</f>
        <v>0</v>
      </c>
      <c r="AN57" s="7" t="str">
        <f t="shared" ref="AN57:AN60" ca="1" si="78">_xlfn.CONCAT(H57,I57,J57,K57,L57,M57,N57,O57)</f>
        <v>01010110</v>
      </c>
      <c r="AO57" s="7" t="str">
        <f t="shared" ref="AO57:AO60" ca="1" si="79">_xlfn.CONCAT(P57,Q57,R57,S57,T57,U57,V57,W57)</f>
        <v>10011000</v>
      </c>
      <c r="AP57" s="8" t="str">
        <f t="shared" ref="AP57:AP60" ca="1" si="80">_xlfn.CONCAT(X57,Y57,Z57,AA57,AB57,AC57,AD57,AE57)</f>
        <v>10011110</v>
      </c>
      <c r="AQ57" s="8" t="str">
        <f t="shared" ref="AQ57:AQ60" ca="1" si="81">_xlfn.CONCAT(AF57,AG57,AH57,AI57,AJ57,AK57,AL57,AM57)</f>
        <v>10001010</v>
      </c>
      <c r="AR57" s="8">
        <f t="shared" ref="AR57:AU60" ca="1" si="82">BIN2DEC(AN57)</f>
        <v>86</v>
      </c>
      <c r="AS57" s="8">
        <f t="shared" ca="1" si="82"/>
        <v>152</v>
      </c>
      <c r="AT57" s="8">
        <f t="shared" ca="1" si="82"/>
        <v>158</v>
      </c>
      <c r="AU57" s="8">
        <f t="shared" ca="1" si="82"/>
        <v>138</v>
      </c>
      <c r="AV57" s="9">
        <f t="shared" ref="AV57:AV60" ca="1" si="83">(AR57*2^24)+(AS57*2^16)+(AT57*2^8)+AU57</f>
        <v>1452842634</v>
      </c>
    </row>
    <row r="58" spans="1:48" x14ac:dyDescent="0.35">
      <c r="E58" s="10"/>
      <c r="F58" s="24" t="s">
        <v>2</v>
      </c>
      <c r="G58" s="25">
        <v>18</v>
      </c>
      <c r="H58" s="19" t="str" cm="1">
        <f t="array" aca="1" ref="H58" ca="1">INDIRECT(ADDRESS((ROW(58:58)-1),IF(MOD(COLUMN(H:H)-7+$G58,32)=0,32,MOD(COLUMN(H:H)-7+$G58,32))+7))</f>
        <v>0</v>
      </c>
      <c r="I58" s="19" t="str" cm="1">
        <f t="array" aca="1" ref="I58" ca="1">INDIRECT(ADDRESS((ROW(58:58)-1),IF(MOD(COLUMN(I:I)-7+$G58,32)=0,32,MOD(COLUMN(I:I)-7+$G58,32))+7))</f>
        <v>1</v>
      </c>
      <c r="J58" s="19" t="str" cm="1">
        <f t="array" aca="1" ref="J58" ca="1">INDIRECT(ADDRESS((ROW(58:58)-1),IF(MOD(COLUMN(J:J)-7+$G58,32)=0,32,MOD(COLUMN(J:J)-7+$G58,32))+7))</f>
        <v>1</v>
      </c>
      <c r="K58" s="19" t="str" cm="1">
        <f t="array" aca="1" ref="K58" ca="1">INDIRECT(ADDRESS((ROW(58:58)-1),IF(MOD(COLUMN(K:K)-7+$G58,32)=0,32,MOD(COLUMN(K:K)-7+$G58,32))+7))</f>
        <v>1</v>
      </c>
      <c r="L58" s="20" t="str" cm="1">
        <f t="array" aca="1" ref="L58" ca="1">INDIRECT(ADDRESS((ROW(58:58)-1),IF(MOD(COLUMN(L:L)-7+$G58,32)=0,32,MOD(COLUMN(L:L)-7+$G58,32))+7))</f>
        <v>1</v>
      </c>
      <c r="M58" s="20" t="str" cm="1">
        <f t="array" aca="1" ref="M58" ca="1">INDIRECT(ADDRESS((ROW(58:58)-1),IF(MOD(COLUMN(M:M)-7+$G58,32)=0,32,MOD(COLUMN(M:M)-7+$G58,32))+7))</f>
        <v>0</v>
      </c>
      <c r="N58" s="20" t="str" cm="1">
        <f t="array" aca="1" ref="N58" ca="1">INDIRECT(ADDRESS((ROW(58:58)-1),IF(MOD(COLUMN(N:N)-7+$G58,32)=0,32,MOD(COLUMN(N:N)-7+$G58,32))+7))</f>
        <v>1</v>
      </c>
      <c r="O58" s="20" t="str" cm="1">
        <f t="array" aca="1" ref="O58" ca="1">INDIRECT(ADDRESS((ROW(58:58)-1),IF(MOD(COLUMN(O:O)-7+$G58,32)=0,32,MOD(COLUMN(O:O)-7+$G58,32))+7))</f>
        <v>0</v>
      </c>
      <c r="P58" s="21" t="str" cm="1">
        <f t="array" aca="1" ref="P58" ca="1">INDIRECT(ADDRESS((ROW(58:58)-1),IF(MOD(COLUMN(P:P)-7+$G58,32)=0,32,MOD(COLUMN(P:P)-7+$G58,32))+7))</f>
        <v>0</v>
      </c>
      <c r="Q58" s="21" t="str" cm="1">
        <f t="array" aca="1" ref="Q58" ca="1">INDIRECT(ADDRESS((ROW(58:58)-1),IF(MOD(COLUMN(Q:Q)-7+$G58,32)=0,32,MOD(COLUMN(Q:Q)-7+$G58,32))+7))</f>
        <v>0</v>
      </c>
      <c r="R58" s="21" t="str" cm="1">
        <f t="array" aca="1" ref="R58" ca="1">INDIRECT(ADDRESS((ROW(58:58)-1),IF(MOD(COLUMN(R:R)-7+$G58,32)=0,32,MOD(COLUMN(R:R)-7+$G58,32))+7))</f>
        <v>1</v>
      </c>
      <c r="S58" s="21" t="str" cm="1">
        <f t="array" aca="1" ref="S58" ca="1">INDIRECT(ADDRESS((ROW(58:58)-1),IF(MOD(COLUMN(S:S)-7+$G58,32)=0,32,MOD(COLUMN(S:S)-7+$G58,32))+7))</f>
        <v>0</v>
      </c>
      <c r="T58" s="22" t="str" cm="1">
        <f t="array" aca="1" ref="T58" ca="1">INDIRECT(ADDRESS((ROW(58:58)-1),IF(MOD(COLUMN(T:T)-7+$G58,32)=0,32,MOD(COLUMN(T:T)-7+$G58,32))+7))</f>
        <v>1</v>
      </c>
      <c r="U58" s="22" t="str" cm="1">
        <f t="array" aca="1" ref="U58" ca="1">INDIRECT(ADDRESS((ROW(58:58)-1),IF(MOD(COLUMN(U:U)-7+$G58,32)=0,32,MOD(COLUMN(U:U)-7+$G58,32))+7))</f>
        <v>0</v>
      </c>
      <c r="V58" s="22" t="str" cm="1">
        <f t="array" aca="1" ref="V58" ca="1">INDIRECT(ADDRESS((ROW(58:58)-1),IF(MOD(COLUMN(V:V)-7+$G58,32)=0,32,MOD(COLUMN(V:V)-7+$G58,32))+7))</f>
        <v>0</v>
      </c>
      <c r="W58" s="22" t="str" cm="1">
        <f t="array" aca="1" ref="W58" ca="1">INDIRECT(ADDRESS((ROW(58:58)-1),IF(MOD(COLUMN(W:W)-7+$G58,32)=0,32,MOD(COLUMN(W:W)-7+$G58,32))+7))</f>
        <v>1</v>
      </c>
      <c r="X58" s="19" t="str" cm="1">
        <f t="array" aca="1" ref="X58" ca="1">INDIRECT(ADDRESS((ROW(58:58)-1),IF(MOD(COLUMN(X:X)-7+$G58,32)=0,32,MOD(COLUMN(X:X)-7+$G58,32))+7))</f>
        <v>0</v>
      </c>
      <c r="Y58" s="19" t="str" cm="1">
        <f t="array" aca="1" ref="Y58" ca="1">INDIRECT(ADDRESS((ROW(58:58)-1),IF(MOD(COLUMN(Y:Y)-7+$G58,32)=0,32,MOD(COLUMN(Y:Y)-7+$G58,32))+7))</f>
        <v>1</v>
      </c>
      <c r="Z58" s="19" t="str" cm="1">
        <f t="array" aca="1" ref="Z58" ca="1">INDIRECT(ADDRESS((ROW(58:58)-1),IF(MOD(COLUMN(Z:Z)-7+$G58,32)=0,32,MOD(COLUMN(Z:Z)-7+$G58,32))+7))</f>
        <v>0</v>
      </c>
      <c r="AA58" s="19" t="str" cm="1">
        <f t="array" aca="1" ref="AA58" ca="1">INDIRECT(ADDRESS((ROW(58:58)-1),IF(MOD(COLUMN(AA:AA)-7+$G58,32)=0,32,MOD(COLUMN(AA:AA)-7+$G58,32))+7))</f>
        <v>1</v>
      </c>
      <c r="AB58" s="20" t="str" cm="1">
        <f t="array" aca="1" ref="AB58" ca="1">INDIRECT(ADDRESS((ROW(58:58)-1),IF(MOD(COLUMN(AB:AB)-7+$G58,32)=0,32,MOD(COLUMN(AB:AB)-7+$G58,32))+7))</f>
        <v>1</v>
      </c>
      <c r="AC58" s="20" t="str" cm="1">
        <f t="array" aca="1" ref="AC58" ca="1">INDIRECT(ADDRESS((ROW(58:58)-1),IF(MOD(COLUMN(AC:AC)-7+$G58,32)=0,32,MOD(COLUMN(AC:AC)-7+$G58,32))+7))</f>
        <v>0</v>
      </c>
      <c r="AD58" s="20" t="str" cm="1">
        <f t="array" aca="1" ref="AD58" ca="1">INDIRECT(ADDRESS((ROW(58:58)-1),IF(MOD(COLUMN(AD:AD)-7+$G58,32)=0,32,MOD(COLUMN(AD:AD)-7+$G58,32))+7))</f>
        <v>1</v>
      </c>
      <c r="AE58" s="20" t="str" cm="1">
        <f t="array" aca="1" ref="AE58" ca="1">INDIRECT(ADDRESS((ROW(58:58)-1),IF(MOD(COLUMN(AE:AE)-7+$G58,32)=0,32,MOD(COLUMN(AE:AE)-7+$G58,32))+7))</f>
        <v>0</v>
      </c>
      <c r="AF58" s="21" t="str" cm="1">
        <f t="array" aca="1" ref="AF58" ca="1">INDIRECT(ADDRESS((ROW(58:58)-1),IF(MOD(COLUMN(AF:AF)-7+$G58,32)=0,32,MOD(COLUMN(AF:AF)-7+$G58,32))+7))</f>
        <v>0</v>
      </c>
      <c r="AG58" s="21" t="str" cm="1">
        <f t="array" aca="1" ref="AG58" ca="1">INDIRECT(ADDRESS((ROW(58:58)-1),IF(MOD(COLUMN(AG:AG)-7+$G58,32)=0,32,MOD(COLUMN(AG:AG)-7+$G58,32))+7))</f>
        <v>1</v>
      </c>
      <c r="AH58" s="21" t="str" cm="1">
        <f t="array" aca="1" ref="AH58" ca="1">INDIRECT(ADDRESS((ROW(58:58)-1),IF(MOD(COLUMN(AH:AH)-7+$G58,32)=0,32,MOD(COLUMN(AH:AH)-7+$G58,32))+7))</f>
        <v>1</v>
      </c>
      <c r="AI58" s="21" t="str" cm="1">
        <f t="array" aca="1" ref="AI58" ca="1">INDIRECT(ADDRESS((ROW(58:58)-1),IF(MOD(COLUMN(AI:AI)-7+$G58,32)=0,32,MOD(COLUMN(AI:AI)-7+$G58,32))+7))</f>
        <v>0</v>
      </c>
      <c r="AJ58" s="22" t="str" cm="1">
        <f t="array" aca="1" ref="AJ58" ca="1">INDIRECT(ADDRESS((ROW(58:58)-1),IF(MOD(COLUMN(AJ:AJ)-7+$G58,32)=0,32,MOD(COLUMN(AJ:AJ)-7+$G58,32))+7))</f>
        <v>0</v>
      </c>
      <c r="AK58" s="22" t="str" cm="1">
        <f t="array" aca="1" ref="AK58" ca="1">INDIRECT(ADDRESS((ROW(58:58)-1),IF(MOD(COLUMN(AK:AK)-7+$G58,32)=0,32,MOD(COLUMN(AK:AK)-7+$G58,32))+7))</f>
        <v>0</v>
      </c>
      <c r="AL58" s="22" t="str" cm="1">
        <f t="array" aca="1" ref="AL58" ca="1">INDIRECT(ADDRESS((ROW(58:58)-1),IF(MOD(COLUMN(AL:AL)-7+$G58,32)=0,32,MOD(COLUMN(AL:AL)-7+$G58,32))+7))</f>
        <v>1</v>
      </c>
      <c r="AM58" s="22" t="str" cm="1">
        <f t="array" aca="1" ref="AM58" ca="1">INDIRECT(ADDRESS((ROW(58:58)-1),IF(MOD(COLUMN(AM:AM)-7+$G58,32)=0,32,MOD(COLUMN(AM:AM)-7+$G58,32))+7))</f>
        <v>0</v>
      </c>
      <c r="AN58" s="26" t="str">
        <f t="shared" ca="1" si="78"/>
        <v>01111010</v>
      </c>
      <c r="AO58" s="26" t="str">
        <f t="shared" ca="1" si="79"/>
        <v>00101001</v>
      </c>
      <c r="AP58" s="24" t="str">
        <f t="shared" ca="1" si="80"/>
        <v>01011010</v>
      </c>
      <c r="AQ58" s="24" t="str">
        <f t="shared" ca="1" si="81"/>
        <v>01100010</v>
      </c>
      <c r="AR58" s="24">
        <f t="shared" ca="1" si="82"/>
        <v>122</v>
      </c>
      <c r="AS58" s="24">
        <f t="shared" ca="1" si="82"/>
        <v>41</v>
      </c>
      <c r="AT58" s="24">
        <f t="shared" ca="1" si="82"/>
        <v>90</v>
      </c>
      <c r="AU58" s="24">
        <f t="shared" ca="1" si="82"/>
        <v>98</v>
      </c>
      <c r="AV58" s="11">
        <f t="shared" ca="1" si="83"/>
        <v>2049530466</v>
      </c>
    </row>
    <row r="59" spans="1:48" x14ac:dyDescent="0.35">
      <c r="E59" s="10"/>
      <c r="F59" s="24" t="s">
        <v>91</v>
      </c>
      <c r="G59" s="24"/>
      <c r="H59" s="19" t="str">
        <f>MID(HEX2BIN(MID($B12,1,1),4),1,1)</f>
        <v>1</v>
      </c>
      <c r="I59" s="19" t="str">
        <f>MID(HEX2BIN(MID($B12,1,1),4),2,1)</f>
        <v>0</v>
      </c>
      <c r="J59" s="19" t="str">
        <f>MID(HEX2BIN(MID($B12,1,1),4),3,1)</f>
        <v>1</v>
      </c>
      <c r="K59" s="19" t="str">
        <f>MID(HEX2BIN(MID($B12,1,1),4),4,1)</f>
        <v>1</v>
      </c>
      <c r="L59" s="20" t="str">
        <f>MID(HEX2BIN(MID($B12,2,1),4),1,1)</f>
        <v>1</v>
      </c>
      <c r="M59" s="20" t="str">
        <f>MID(HEX2BIN(MID($B12,2,1),4),2,1)</f>
        <v>1</v>
      </c>
      <c r="N59" s="20" t="str">
        <f>MID(HEX2BIN(MID($B12,2,1),4),3,1)</f>
        <v>0</v>
      </c>
      <c r="O59" s="20" t="str">
        <f>MID(HEX2BIN(MID($B12,2,1),4),4,1)</f>
        <v>0</v>
      </c>
      <c r="P59" s="21" t="str">
        <f>MID(HEX2BIN(MID($B12,3,1),4),1,1)</f>
        <v>0</v>
      </c>
      <c r="Q59" s="21" t="str">
        <f>MID(HEX2BIN(MID($B12,3,1),4),2,1)</f>
        <v>0</v>
      </c>
      <c r="R59" s="21" t="str">
        <f>MID(HEX2BIN(MID($B12,3,1),4),3,1)</f>
        <v>0</v>
      </c>
      <c r="S59" s="21" t="str">
        <f>MID(HEX2BIN(MID($B12,3,1),4),4,1)</f>
        <v>0</v>
      </c>
      <c r="T59" s="22" t="str">
        <f>MID(HEX2BIN(MID($B12,4,1),4),1,1)</f>
        <v>1</v>
      </c>
      <c r="U59" s="22" t="str">
        <f>MID(HEX2BIN(MID($B12,4,1),4),2,1)</f>
        <v>1</v>
      </c>
      <c r="V59" s="22" t="str">
        <f>MID(HEX2BIN(MID($B12,4,1),4),3,1)</f>
        <v>0</v>
      </c>
      <c r="W59" s="22" t="str">
        <f>MID(HEX2BIN(MID($B12,4,1),4),4,1)</f>
        <v>0</v>
      </c>
      <c r="X59" s="19" t="str">
        <f>MID(HEX2BIN(MID($B12,5,1),4),1,1)</f>
        <v>0</v>
      </c>
      <c r="Y59" s="19" t="str">
        <f>MID(HEX2BIN(MID($B12,5,1),4),2,1)</f>
        <v>1</v>
      </c>
      <c r="Z59" s="19" t="str">
        <f>MID(HEX2BIN(MID($B12,5,1),4),3,1)</f>
        <v>0</v>
      </c>
      <c r="AA59" s="19" t="str">
        <f>MID(HEX2BIN(MID($B12,5,1),4),4,1)</f>
        <v>0</v>
      </c>
      <c r="AB59" s="20" t="str">
        <f>MID(HEX2BIN(MID($B12,6,1),4),1,1)</f>
        <v>0</v>
      </c>
      <c r="AC59" s="20" t="str">
        <f>MID(HEX2BIN(MID($B12,6,1),4),2,1)</f>
        <v>0</v>
      </c>
      <c r="AD59" s="20" t="str">
        <f>MID(HEX2BIN(MID($B12,6,1),4),3,1)</f>
        <v>1</v>
      </c>
      <c r="AE59" s="20" t="str">
        <f>MID(HEX2BIN(MID($B12,6,1),4),4,1)</f>
        <v>0</v>
      </c>
      <c r="AF59" s="21" t="str">
        <f>MID(HEX2BIN(MID($B12,7,1),4),1,1)</f>
        <v>0</v>
      </c>
      <c r="AG59" s="21" t="str">
        <f>MID(HEX2BIN(MID($B12,7,1),4),2,1)</f>
        <v>0</v>
      </c>
      <c r="AH59" s="21" t="str">
        <f>MID(HEX2BIN(MID($B12,7,1),4),3,1)</f>
        <v>1</v>
      </c>
      <c r="AI59" s="21" t="str">
        <f>MID(HEX2BIN(MID($B12,7,1),4),4,1)</f>
        <v>0</v>
      </c>
      <c r="AJ59" s="22" t="str">
        <f>MID(HEX2BIN(MID($B12,8,1),4),1,1)</f>
        <v>0</v>
      </c>
      <c r="AK59" s="22" t="str">
        <f>MID(HEX2BIN(MID($B12,8,1),4),2,1)</f>
        <v>1</v>
      </c>
      <c r="AL59" s="22" t="str">
        <f>MID(HEX2BIN(MID($B12,8,1),4),3,1)</f>
        <v>1</v>
      </c>
      <c r="AM59" s="22" t="str">
        <f>MID(HEX2BIN(MID($B12,8,1),4),4,1)</f>
        <v>0</v>
      </c>
      <c r="AN59" s="26" t="str">
        <f t="shared" si="78"/>
        <v>10111100</v>
      </c>
      <c r="AO59" s="26" t="str">
        <f t="shared" si="79"/>
        <v>00001100</v>
      </c>
      <c r="AP59" s="24" t="str">
        <f t="shared" si="80"/>
        <v>01000010</v>
      </c>
      <c r="AQ59" s="24" t="str">
        <f t="shared" si="81"/>
        <v>00100110</v>
      </c>
      <c r="AR59" s="24">
        <f t="shared" si="82"/>
        <v>188</v>
      </c>
      <c r="AS59" s="24">
        <f t="shared" si="82"/>
        <v>12</v>
      </c>
      <c r="AT59" s="24">
        <f t="shared" si="82"/>
        <v>66</v>
      </c>
      <c r="AU59" s="24">
        <f t="shared" si="82"/>
        <v>38</v>
      </c>
      <c r="AV59" s="11">
        <f t="shared" si="83"/>
        <v>3154919974</v>
      </c>
    </row>
    <row r="60" spans="1:48" ht="15" thickBot="1" x14ac:dyDescent="0.4">
      <c r="E60" s="23" t="s">
        <v>54</v>
      </c>
      <c r="F60" s="12" t="s">
        <v>0</v>
      </c>
      <c r="G60" s="12"/>
      <c r="H60" s="13">
        <f ca="1">_xlfn.BITXOR(H58,H59)</f>
        <v>1</v>
      </c>
      <c r="I60" s="13">
        <f t="shared" ref="I60:AM60" ca="1" si="84">_xlfn.BITXOR(I58,I59)</f>
        <v>1</v>
      </c>
      <c r="J60" s="13">
        <f t="shared" ca="1" si="84"/>
        <v>0</v>
      </c>
      <c r="K60" s="13">
        <f t="shared" ca="1" si="84"/>
        <v>0</v>
      </c>
      <c r="L60" s="14">
        <f t="shared" ca="1" si="84"/>
        <v>0</v>
      </c>
      <c r="M60" s="14">
        <f t="shared" ca="1" si="84"/>
        <v>1</v>
      </c>
      <c r="N60" s="14">
        <f t="shared" ca="1" si="84"/>
        <v>1</v>
      </c>
      <c r="O60" s="14">
        <f t="shared" ca="1" si="84"/>
        <v>0</v>
      </c>
      <c r="P60" s="15">
        <f t="shared" ca="1" si="84"/>
        <v>0</v>
      </c>
      <c r="Q60" s="15">
        <f t="shared" ca="1" si="84"/>
        <v>0</v>
      </c>
      <c r="R60" s="15">
        <f t="shared" ca="1" si="84"/>
        <v>1</v>
      </c>
      <c r="S60" s="15">
        <f t="shared" ca="1" si="84"/>
        <v>0</v>
      </c>
      <c r="T60" s="16">
        <f t="shared" ca="1" si="84"/>
        <v>0</v>
      </c>
      <c r="U60" s="16">
        <f t="shared" ca="1" si="84"/>
        <v>1</v>
      </c>
      <c r="V60" s="16">
        <f t="shared" ca="1" si="84"/>
        <v>0</v>
      </c>
      <c r="W60" s="16">
        <f t="shared" ca="1" si="84"/>
        <v>1</v>
      </c>
      <c r="X60" s="13">
        <f t="shared" ca="1" si="84"/>
        <v>0</v>
      </c>
      <c r="Y60" s="13">
        <f t="shared" ca="1" si="84"/>
        <v>0</v>
      </c>
      <c r="Z60" s="13">
        <f t="shared" ca="1" si="84"/>
        <v>0</v>
      </c>
      <c r="AA60" s="13">
        <f t="shared" ca="1" si="84"/>
        <v>1</v>
      </c>
      <c r="AB60" s="14">
        <f t="shared" ca="1" si="84"/>
        <v>1</v>
      </c>
      <c r="AC60" s="14">
        <f t="shared" ca="1" si="84"/>
        <v>0</v>
      </c>
      <c r="AD60" s="14">
        <f t="shared" ca="1" si="84"/>
        <v>0</v>
      </c>
      <c r="AE60" s="14">
        <f t="shared" ca="1" si="84"/>
        <v>0</v>
      </c>
      <c r="AF60" s="15">
        <f t="shared" ca="1" si="84"/>
        <v>0</v>
      </c>
      <c r="AG60" s="15">
        <f t="shared" ca="1" si="84"/>
        <v>1</v>
      </c>
      <c r="AH60" s="15">
        <f t="shared" ca="1" si="84"/>
        <v>0</v>
      </c>
      <c r="AI60" s="15">
        <f t="shared" ca="1" si="84"/>
        <v>0</v>
      </c>
      <c r="AJ60" s="16">
        <f t="shared" ca="1" si="84"/>
        <v>0</v>
      </c>
      <c r="AK60" s="16">
        <f t="shared" ca="1" si="84"/>
        <v>1</v>
      </c>
      <c r="AL60" s="16">
        <f t="shared" ca="1" si="84"/>
        <v>0</v>
      </c>
      <c r="AM60" s="16">
        <f t="shared" ca="1" si="84"/>
        <v>0</v>
      </c>
      <c r="AN60" s="17" t="str">
        <f t="shared" ca="1" si="78"/>
        <v>11000110</v>
      </c>
      <c r="AO60" s="17" t="str">
        <f t="shared" ca="1" si="79"/>
        <v>00100101</v>
      </c>
      <c r="AP60" s="12" t="str">
        <f t="shared" ca="1" si="80"/>
        <v>00011000</v>
      </c>
      <c r="AQ60" s="12" t="str">
        <f t="shared" ca="1" si="81"/>
        <v>01000100</v>
      </c>
      <c r="AR60" s="12">
        <f t="shared" ca="1" si="82"/>
        <v>198</v>
      </c>
      <c r="AS60" s="12">
        <f t="shared" ca="1" si="82"/>
        <v>37</v>
      </c>
      <c r="AT60" s="12">
        <f t="shared" ca="1" si="82"/>
        <v>24</v>
      </c>
      <c r="AU60" s="12">
        <f t="shared" ca="1" si="82"/>
        <v>68</v>
      </c>
      <c r="AV60" s="18">
        <f t="shared" ca="1" si="83"/>
        <v>3324319812</v>
      </c>
    </row>
    <row r="61" spans="1:48" ht="15" thickBot="1" x14ac:dyDescent="0.4"/>
    <row r="62" spans="1:48" x14ac:dyDescent="0.35">
      <c r="E62" s="1" t="s">
        <v>44</v>
      </c>
      <c r="F62" s="8" t="s">
        <v>122</v>
      </c>
      <c r="G62" s="2"/>
      <c r="H62" s="3" t="str">
        <f>MID(HEX2BIN(MID($B30,1,1),4),1,1)</f>
        <v>1</v>
      </c>
      <c r="I62" s="3" t="str">
        <f>MID(HEX2BIN(MID($B30,1,1),4),2,1)</f>
        <v>0</v>
      </c>
      <c r="J62" s="3" t="str">
        <f>MID(HEX2BIN(MID($B30,1,1),4),3,1)</f>
        <v>1</v>
      </c>
      <c r="K62" s="3" t="str">
        <f>MID(HEX2BIN(MID($B30,1,1),4),4,1)</f>
        <v>0</v>
      </c>
      <c r="L62" s="4" t="str">
        <f>MID(HEX2BIN(MID($B30,2,1),4),1,1)</f>
        <v>1</v>
      </c>
      <c r="M62" s="4" t="str">
        <f>MID(HEX2BIN(MID($B30,2,1),4),2,1)</f>
        <v>0</v>
      </c>
      <c r="N62" s="4" t="str">
        <f>MID(HEX2BIN(MID($B30,2,1),4),3,1)</f>
        <v>1</v>
      </c>
      <c r="O62" s="4" t="str">
        <f>MID(HEX2BIN(MID($B30,2,1),4),4,1)</f>
        <v>0</v>
      </c>
      <c r="P62" s="5" t="str">
        <f>MID(HEX2BIN(MID($B30,3,1),4),1,1)</f>
        <v>1</v>
      </c>
      <c r="Q62" s="5" t="str">
        <f>MID(HEX2BIN(MID($B30,3,1),4),2,1)</f>
        <v>0</v>
      </c>
      <c r="R62" s="5" t="str">
        <f>MID(HEX2BIN(MID($B30,3,1),4),3,1)</f>
        <v>1</v>
      </c>
      <c r="S62" s="5" t="str">
        <f>MID(HEX2BIN(MID($B30,3,1),4),4,1)</f>
        <v>1</v>
      </c>
      <c r="T62" s="6" t="str">
        <f>MID(HEX2BIN(MID($B30,4,1),4),1,1)</f>
        <v>0</v>
      </c>
      <c r="U62" s="6" t="str">
        <f>MID(HEX2BIN(MID($B30,4,1),4),2,1)</f>
        <v>0</v>
      </c>
      <c r="V62" s="6" t="str">
        <f>MID(HEX2BIN(MID($B30,4,1),4),3,1)</f>
        <v>1</v>
      </c>
      <c r="W62" s="6" t="str">
        <f>MID(HEX2BIN(MID($B30,4,1),4),4,1)</f>
        <v>1</v>
      </c>
      <c r="X62" s="3" t="str">
        <f>MID(HEX2BIN(MID($B30,5,1),4),1,1)</f>
        <v>0</v>
      </c>
      <c r="Y62" s="3" t="str">
        <f>MID(HEX2BIN(MID($B30,5,1),4),2,1)</f>
        <v>0</v>
      </c>
      <c r="Z62" s="3" t="str">
        <f>MID(HEX2BIN(MID($B30,5,1),4),3,1)</f>
        <v>0</v>
      </c>
      <c r="AA62" s="3" t="str">
        <f>MID(HEX2BIN(MID($B30,5,1),4),4,1)</f>
        <v>0</v>
      </c>
      <c r="AB62" s="4" t="str">
        <f>MID(HEX2BIN(MID($B30,6,1),4),1,1)</f>
        <v>0</v>
      </c>
      <c r="AC62" s="4" t="str">
        <f>MID(HEX2BIN(MID($B30,6,1),4),2,1)</f>
        <v>1</v>
      </c>
      <c r="AD62" s="4" t="str">
        <f>MID(HEX2BIN(MID($B30,6,1),4),3,1)</f>
        <v>1</v>
      </c>
      <c r="AE62" s="4" t="str">
        <f>MID(HEX2BIN(MID($B30,6,1),4),4,1)</f>
        <v>0</v>
      </c>
      <c r="AF62" s="5" t="str">
        <f>MID(HEX2BIN(MID($B30,7,1),4),1,1)</f>
        <v>0</v>
      </c>
      <c r="AG62" s="5" t="str">
        <f>MID(HEX2BIN(MID($B30,7,1),4),2,1)</f>
        <v>0</v>
      </c>
      <c r="AH62" s="5" t="str">
        <f>MID(HEX2BIN(MID($B30,7,1),4),3,1)</f>
        <v>0</v>
      </c>
      <c r="AI62" s="5" t="str">
        <f>MID(HEX2BIN(MID($B30,7,1),4),4,1)</f>
        <v>1</v>
      </c>
      <c r="AJ62" s="6" t="str">
        <f>MID(HEX2BIN(MID($B30,8,1),4),1,1)</f>
        <v>1</v>
      </c>
      <c r="AK62" s="6" t="str">
        <f>MID(HEX2BIN(MID($B30,8,1),4),2,1)</f>
        <v>1</v>
      </c>
      <c r="AL62" s="6" t="str">
        <f>MID(HEX2BIN(MID($B30,8,1),4),3,1)</f>
        <v>0</v>
      </c>
      <c r="AM62" s="6" t="str">
        <f>MID(HEX2BIN(MID($B30,8,1),4),4,1)</f>
        <v>1</v>
      </c>
      <c r="AN62" s="7" t="str">
        <f t="shared" ref="AN62:AN65" si="85">_xlfn.CONCAT(H62,I62,J62,K62,L62,M62,N62,O62)</f>
        <v>10101010</v>
      </c>
      <c r="AO62" s="7" t="str">
        <f t="shared" ref="AO62:AO65" si="86">_xlfn.CONCAT(P62,Q62,R62,S62,T62,U62,V62,W62)</f>
        <v>10110011</v>
      </c>
      <c r="AP62" s="8" t="str">
        <f t="shared" ref="AP62:AP65" si="87">_xlfn.CONCAT(X62,Y62,Z62,AA62,AB62,AC62,AD62,AE62)</f>
        <v>00000110</v>
      </c>
      <c r="AQ62" s="8" t="str">
        <f t="shared" ref="AQ62:AQ65" si="88">_xlfn.CONCAT(AF62,AG62,AH62,AI62,AJ62,AK62,AL62,AM62)</f>
        <v>00011101</v>
      </c>
      <c r="AR62" s="8">
        <f t="shared" ref="AR62:AU65" si="89">BIN2DEC(AN62)</f>
        <v>170</v>
      </c>
      <c r="AS62" s="8">
        <f t="shared" si="89"/>
        <v>179</v>
      </c>
      <c r="AT62" s="8">
        <f t="shared" si="89"/>
        <v>6</v>
      </c>
      <c r="AU62" s="8">
        <f t="shared" si="89"/>
        <v>29</v>
      </c>
      <c r="AV62" s="9">
        <f t="shared" ref="AV62:AV65" si="90">(AR62*2^24)+(AS62*2^16)+(AT62*2^8)+AU62</f>
        <v>2863859229</v>
      </c>
    </row>
    <row r="63" spans="1:48" x14ac:dyDescent="0.35">
      <c r="E63" s="10"/>
      <c r="F63" s="24" t="s">
        <v>2</v>
      </c>
      <c r="G63" s="25">
        <v>7</v>
      </c>
      <c r="H63" s="19" t="str" cm="1">
        <f t="array" aca="1" ref="H63" ca="1">INDIRECT(ADDRESS((ROW(63:63)-1),IF(MOD(COLUMN(H:H)-7+$G63,32)=0,32,MOD(COLUMN(H:H)-7+$G63,32))+7))</f>
        <v>0</v>
      </c>
      <c r="I63" s="19" t="str" cm="1">
        <f t="array" aca="1" ref="I63" ca="1">INDIRECT(ADDRESS((ROW(63:63)-1),IF(MOD(COLUMN(I:I)-7+$G63,32)=0,32,MOD(COLUMN(I:I)-7+$G63,32))+7))</f>
        <v>1</v>
      </c>
      <c r="J63" s="19" t="str" cm="1">
        <f t="array" aca="1" ref="J63" ca="1">INDIRECT(ADDRESS((ROW(63:63)-1),IF(MOD(COLUMN(J:J)-7+$G63,32)=0,32,MOD(COLUMN(J:J)-7+$G63,32))+7))</f>
        <v>0</v>
      </c>
      <c r="K63" s="19" t="str" cm="1">
        <f t="array" aca="1" ref="K63" ca="1">INDIRECT(ADDRESS((ROW(63:63)-1),IF(MOD(COLUMN(K:K)-7+$G63,32)=0,32,MOD(COLUMN(K:K)-7+$G63,32))+7))</f>
        <v>1</v>
      </c>
      <c r="L63" s="20" t="str" cm="1">
        <f t="array" aca="1" ref="L63" ca="1">INDIRECT(ADDRESS((ROW(63:63)-1),IF(MOD(COLUMN(L:L)-7+$G63,32)=0,32,MOD(COLUMN(L:L)-7+$G63,32))+7))</f>
        <v>1</v>
      </c>
      <c r="M63" s="20" t="str" cm="1">
        <f t="array" aca="1" ref="M63" ca="1">INDIRECT(ADDRESS((ROW(63:63)-1),IF(MOD(COLUMN(M:M)-7+$G63,32)=0,32,MOD(COLUMN(M:M)-7+$G63,32))+7))</f>
        <v>0</v>
      </c>
      <c r="N63" s="20" t="str" cm="1">
        <f t="array" aca="1" ref="N63" ca="1">INDIRECT(ADDRESS((ROW(63:63)-1),IF(MOD(COLUMN(N:N)-7+$G63,32)=0,32,MOD(COLUMN(N:N)-7+$G63,32))+7))</f>
        <v>0</v>
      </c>
      <c r="O63" s="20" t="str" cm="1">
        <f t="array" aca="1" ref="O63" ca="1">INDIRECT(ADDRESS((ROW(63:63)-1),IF(MOD(COLUMN(O:O)-7+$G63,32)=0,32,MOD(COLUMN(O:O)-7+$G63,32))+7))</f>
        <v>1</v>
      </c>
      <c r="P63" s="21" t="str" cm="1">
        <f t="array" aca="1" ref="P63" ca="1">INDIRECT(ADDRESS((ROW(63:63)-1),IF(MOD(COLUMN(P:P)-7+$G63,32)=0,32,MOD(COLUMN(P:P)-7+$G63,32))+7))</f>
        <v>1</v>
      </c>
      <c r="Q63" s="21" t="str" cm="1">
        <f t="array" aca="1" ref="Q63" ca="1">INDIRECT(ADDRESS((ROW(63:63)-1),IF(MOD(COLUMN(Q:Q)-7+$G63,32)=0,32,MOD(COLUMN(Q:Q)-7+$G63,32))+7))</f>
        <v>0</v>
      </c>
      <c r="R63" s="21" t="str" cm="1">
        <f t="array" aca="1" ref="R63" ca="1">INDIRECT(ADDRESS((ROW(63:63)-1),IF(MOD(COLUMN(R:R)-7+$G63,32)=0,32,MOD(COLUMN(R:R)-7+$G63,32))+7))</f>
        <v>0</v>
      </c>
      <c r="S63" s="21" t="str" cm="1">
        <f t="array" aca="1" ref="S63" ca="1">INDIRECT(ADDRESS((ROW(63:63)-1),IF(MOD(COLUMN(S:S)-7+$G63,32)=0,32,MOD(COLUMN(S:S)-7+$G63,32))+7))</f>
        <v>0</v>
      </c>
      <c r="T63" s="22" t="str" cm="1">
        <f t="array" aca="1" ref="T63" ca="1">INDIRECT(ADDRESS((ROW(63:63)-1),IF(MOD(COLUMN(T:T)-7+$G63,32)=0,32,MOD(COLUMN(T:T)-7+$G63,32))+7))</f>
        <v>0</v>
      </c>
      <c r="U63" s="22" t="str" cm="1">
        <f t="array" aca="1" ref="U63" ca="1">INDIRECT(ADDRESS((ROW(63:63)-1),IF(MOD(COLUMN(U:U)-7+$G63,32)=0,32,MOD(COLUMN(U:U)-7+$G63,32))+7))</f>
        <v>0</v>
      </c>
      <c r="V63" s="22" t="str" cm="1">
        <f t="array" aca="1" ref="V63" ca="1">INDIRECT(ADDRESS((ROW(63:63)-1),IF(MOD(COLUMN(V:V)-7+$G63,32)=0,32,MOD(COLUMN(V:V)-7+$G63,32))+7))</f>
        <v>1</v>
      </c>
      <c r="W63" s="22" t="str" cm="1">
        <f t="array" aca="1" ref="W63" ca="1">INDIRECT(ADDRESS((ROW(63:63)-1),IF(MOD(COLUMN(W:W)-7+$G63,32)=0,32,MOD(COLUMN(W:W)-7+$G63,32))+7))</f>
        <v>1</v>
      </c>
      <c r="X63" s="19" t="str" cm="1">
        <f t="array" aca="1" ref="X63" ca="1">INDIRECT(ADDRESS((ROW(63:63)-1),IF(MOD(COLUMN(X:X)-7+$G63,32)=0,32,MOD(COLUMN(X:X)-7+$G63,32))+7))</f>
        <v>0</v>
      </c>
      <c r="Y63" s="19" t="str" cm="1">
        <f t="array" aca="1" ref="Y63" ca="1">INDIRECT(ADDRESS((ROW(63:63)-1),IF(MOD(COLUMN(Y:Y)-7+$G63,32)=0,32,MOD(COLUMN(Y:Y)-7+$G63,32))+7))</f>
        <v>0</v>
      </c>
      <c r="Z63" s="19" t="str" cm="1">
        <f t="array" aca="1" ref="Z63" ca="1">INDIRECT(ADDRESS((ROW(63:63)-1),IF(MOD(COLUMN(Z:Z)-7+$G63,32)=0,32,MOD(COLUMN(Z:Z)-7+$G63,32))+7))</f>
        <v>0</v>
      </c>
      <c r="AA63" s="19" t="str" cm="1">
        <f t="array" aca="1" ref="AA63" ca="1">INDIRECT(ADDRESS((ROW(63:63)-1),IF(MOD(COLUMN(AA:AA)-7+$G63,32)=0,32,MOD(COLUMN(AA:AA)-7+$G63,32))+7))</f>
        <v>0</v>
      </c>
      <c r="AB63" s="20" t="str" cm="1">
        <f t="array" aca="1" ref="AB63" ca="1">INDIRECT(ADDRESS((ROW(63:63)-1),IF(MOD(COLUMN(AB:AB)-7+$G63,32)=0,32,MOD(COLUMN(AB:AB)-7+$G63,32))+7))</f>
        <v>1</v>
      </c>
      <c r="AC63" s="20" t="str" cm="1">
        <f t="array" aca="1" ref="AC63" ca="1">INDIRECT(ADDRESS((ROW(63:63)-1),IF(MOD(COLUMN(AC:AC)-7+$G63,32)=0,32,MOD(COLUMN(AC:AC)-7+$G63,32))+7))</f>
        <v>1</v>
      </c>
      <c r="AD63" s="20" t="str" cm="1">
        <f t="array" aca="1" ref="AD63" ca="1">INDIRECT(ADDRESS((ROW(63:63)-1),IF(MOD(COLUMN(AD:AD)-7+$G63,32)=0,32,MOD(COLUMN(AD:AD)-7+$G63,32))+7))</f>
        <v>1</v>
      </c>
      <c r="AE63" s="20" t="str" cm="1">
        <f t="array" aca="1" ref="AE63" ca="1">INDIRECT(ADDRESS((ROW(63:63)-1),IF(MOD(COLUMN(AE:AE)-7+$G63,32)=0,32,MOD(COLUMN(AE:AE)-7+$G63,32))+7))</f>
        <v>0</v>
      </c>
      <c r="AF63" s="21" t="str" cm="1">
        <f t="array" aca="1" ref="AF63" ca="1">INDIRECT(ADDRESS((ROW(63:63)-1),IF(MOD(COLUMN(AF:AF)-7+$G63,32)=0,32,MOD(COLUMN(AF:AF)-7+$G63,32))+7))</f>
        <v>1</v>
      </c>
      <c r="AG63" s="21" t="str" cm="1">
        <f t="array" aca="1" ref="AG63" ca="1">INDIRECT(ADDRESS((ROW(63:63)-1),IF(MOD(COLUMN(AG:AG)-7+$G63,32)=0,32,MOD(COLUMN(AG:AG)-7+$G63,32))+7))</f>
        <v>1</v>
      </c>
      <c r="AH63" s="21" t="str" cm="1">
        <f t="array" aca="1" ref="AH63" ca="1">INDIRECT(ADDRESS((ROW(63:63)-1),IF(MOD(COLUMN(AH:AH)-7+$G63,32)=0,32,MOD(COLUMN(AH:AH)-7+$G63,32))+7))</f>
        <v>0</v>
      </c>
      <c r="AI63" s="21" t="str" cm="1">
        <f t="array" aca="1" ref="AI63" ca="1">INDIRECT(ADDRESS((ROW(63:63)-1),IF(MOD(COLUMN(AI:AI)-7+$G63,32)=0,32,MOD(COLUMN(AI:AI)-7+$G63,32))+7))</f>
        <v>1</v>
      </c>
      <c r="AJ63" s="22" t="str" cm="1">
        <f t="array" aca="1" ref="AJ63" ca="1">INDIRECT(ADDRESS((ROW(63:63)-1),IF(MOD(COLUMN(AJ:AJ)-7+$G63,32)=0,32,MOD(COLUMN(AJ:AJ)-7+$G63,32))+7))</f>
        <v>0</v>
      </c>
      <c r="AK63" s="22" t="str" cm="1">
        <f t="array" aca="1" ref="AK63" ca="1">INDIRECT(ADDRESS((ROW(63:63)-1),IF(MOD(COLUMN(AK:AK)-7+$G63,32)=0,32,MOD(COLUMN(AK:AK)-7+$G63,32))+7))</f>
        <v>1</v>
      </c>
      <c r="AL63" s="22" t="str" cm="1">
        <f t="array" aca="1" ref="AL63" ca="1">INDIRECT(ADDRESS((ROW(63:63)-1),IF(MOD(COLUMN(AL:AL)-7+$G63,32)=0,32,MOD(COLUMN(AL:AL)-7+$G63,32))+7))</f>
        <v>0</v>
      </c>
      <c r="AM63" s="22" t="str" cm="1">
        <f t="array" aca="1" ref="AM63" ca="1">INDIRECT(ADDRESS((ROW(63:63)-1),IF(MOD(COLUMN(AM:AM)-7+$G63,32)=0,32,MOD(COLUMN(AM:AM)-7+$G63,32))+7))</f>
        <v>1</v>
      </c>
      <c r="AN63" s="26" t="str">
        <f t="shared" ca="1" si="85"/>
        <v>01011001</v>
      </c>
      <c r="AO63" s="26" t="str">
        <f t="shared" ca="1" si="86"/>
        <v>10000011</v>
      </c>
      <c r="AP63" s="24" t="str">
        <f t="shared" ca="1" si="87"/>
        <v>00001110</v>
      </c>
      <c r="AQ63" s="24" t="str">
        <f t="shared" ca="1" si="88"/>
        <v>11010101</v>
      </c>
      <c r="AR63" s="24">
        <f t="shared" ca="1" si="89"/>
        <v>89</v>
      </c>
      <c r="AS63" s="24">
        <f t="shared" ca="1" si="89"/>
        <v>131</v>
      </c>
      <c r="AT63" s="24">
        <f t="shared" ca="1" si="89"/>
        <v>14</v>
      </c>
      <c r="AU63" s="24">
        <f t="shared" ca="1" si="89"/>
        <v>213</v>
      </c>
      <c r="AV63" s="11">
        <f t="shared" ca="1" si="90"/>
        <v>1501761237</v>
      </c>
    </row>
    <row r="64" spans="1:48" x14ac:dyDescent="0.35">
      <c r="E64" s="10"/>
      <c r="F64" s="24" t="s">
        <v>4</v>
      </c>
      <c r="G64" s="24"/>
      <c r="H64" s="19" t="str">
        <f>MID(HEX2BIN(MID($B5,1,1),4),1,1)</f>
        <v>1</v>
      </c>
      <c r="I64" s="19" t="str">
        <f>MID(HEX2BIN(MID($B5,1,1),4),2,1)</f>
        <v>1</v>
      </c>
      <c r="J64" s="19" t="str">
        <f>MID(HEX2BIN(MID($B5,1,1),4),3,1)</f>
        <v>1</v>
      </c>
      <c r="K64" s="19" t="str">
        <f>MID(HEX2BIN(MID($B5,1,1),4),4,1)</f>
        <v>1</v>
      </c>
      <c r="L64" s="20" t="str">
        <f>MID(HEX2BIN(MID($B5,2,1),4),1,1)</f>
        <v>1</v>
      </c>
      <c r="M64" s="20" t="str">
        <f>MID(HEX2BIN(MID($B5,2,1),4),2,1)</f>
        <v>1</v>
      </c>
      <c r="N64" s="20" t="str">
        <f>MID(HEX2BIN(MID($B5,2,1),4),3,1)</f>
        <v>1</v>
      </c>
      <c r="O64" s="20" t="str">
        <f>MID(HEX2BIN(MID($B5,2,1),4),4,1)</f>
        <v>0</v>
      </c>
      <c r="P64" s="21" t="str">
        <f>MID(HEX2BIN(MID($B5,3,1),4),1,1)</f>
        <v>1</v>
      </c>
      <c r="Q64" s="21" t="str">
        <f>MID(HEX2BIN(MID($B5,3,1),4),2,1)</f>
        <v>0</v>
      </c>
      <c r="R64" s="21" t="str">
        <f>MID(HEX2BIN(MID($B5,3,1),4),3,1)</f>
        <v>0</v>
      </c>
      <c r="S64" s="21" t="str">
        <f>MID(HEX2BIN(MID($B5,3,1),4),4,1)</f>
        <v>1</v>
      </c>
      <c r="T64" s="22" t="str">
        <f>MID(HEX2BIN(MID($B5,4,1),4),1,1)</f>
        <v>1</v>
      </c>
      <c r="U64" s="22" t="str">
        <f>MID(HEX2BIN(MID($B5,4,1),4),2,1)</f>
        <v>1</v>
      </c>
      <c r="V64" s="22" t="str">
        <f>MID(HEX2BIN(MID($B5,4,1),4),3,1)</f>
        <v>1</v>
      </c>
      <c r="W64" s="22" t="str">
        <f>MID(HEX2BIN(MID($B5,4,1),4),4,1)</f>
        <v>1</v>
      </c>
      <c r="X64" s="19" t="str">
        <f>MID(HEX2BIN(MID($B5,5,1),4),1,1)</f>
        <v>0</v>
      </c>
      <c r="Y64" s="19" t="str">
        <f>MID(HEX2BIN(MID($B5,5,1),4),2,1)</f>
        <v>1</v>
      </c>
      <c r="Z64" s="19" t="str">
        <f>MID(HEX2BIN(MID($B5,5,1),4),3,1)</f>
        <v>1</v>
      </c>
      <c r="AA64" s="19" t="str">
        <f>MID(HEX2BIN(MID($B5,5,1),4),4,1)</f>
        <v>0</v>
      </c>
      <c r="AB64" s="20" t="str">
        <f>MID(HEX2BIN(MID($B5,6,1),4),1,1)</f>
        <v>1</v>
      </c>
      <c r="AC64" s="20" t="str">
        <f>MID(HEX2BIN(MID($B5,6,1),4),2,1)</f>
        <v>1</v>
      </c>
      <c r="AD64" s="20" t="str">
        <f>MID(HEX2BIN(MID($B5,6,1),4),3,1)</f>
        <v>1</v>
      </c>
      <c r="AE64" s="20" t="str">
        <f>MID(HEX2BIN(MID($B5,6,1),4),4,1)</f>
        <v>1</v>
      </c>
      <c r="AF64" s="21" t="str">
        <f>MID(HEX2BIN(MID($B5,7,1),4),1,1)</f>
        <v>1</v>
      </c>
      <c r="AG64" s="21" t="str">
        <f>MID(HEX2BIN(MID($B5,7,1),4),2,1)</f>
        <v>0</v>
      </c>
      <c r="AH64" s="21" t="str">
        <f>MID(HEX2BIN(MID($B5,7,1),4),3,1)</f>
        <v>1</v>
      </c>
      <c r="AI64" s="21" t="str">
        <f>MID(HEX2BIN(MID($B5,7,1),4),4,1)</f>
        <v>0</v>
      </c>
      <c r="AJ64" s="22" t="str">
        <f>MID(HEX2BIN(MID($B5,8,1),4),1,1)</f>
        <v>1</v>
      </c>
      <c r="AK64" s="22" t="str">
        <f>MID(HEX2BIN(MID($B5,8,1),4),2,1)</f>
        <v>0</v>
      </c>
      <c r="AL64" s="22" t="str">
        <f>MID(HEX2BIN(MID($B5,8,1),4),3,1)</f>
        <v>1</v>
      </c>
      <c r="AM64" s="22" t="str">
        <f>MID(HEX2BIN(MID($B5,8,1),4),4,1)</f>
        <v>0</v>
      </c>
      <c r="AN64" s="26" t="str">
        <f t="shared" si="85"/>
        <v>11111110</v>
      </c>
      <c r="AO64" s="26" t="str">
        <f t="shared" si="86"/>
        <v>10011111</v>
      </c>
      <c r="AP64" s="24" t="str">
        <f t="shared" si="87"/>
        <v>01101111</v>
      </c>
      <c r="AQ64" s="24" t="str">
        <f t="shared" si="88"/>
        <v>10101010</v>
      </c>
      <c r="AR64" s="24">
        <f t="shared" si="89"/>
        <v>254</v>
      </c>
      <c r="AS64" s="24">
        <f t="shared" si="89"/>
        <v>159</v>
      </c>
      <c r="AT64" s="24">
        <f t="shared" si="89"/>
        <v>111</v>
      </c>
      <c r="AU64" s="24">
        <f t="shared" si="89"/>
        <v>170</v>
      </c>
      <c r="AV64" s="11">
        <f t="shared" si="90"/>
        <v>4271861674</v>
      </c>
    </row>
    <row r="65" spans="5:48" ht="15" thickBot="1" x14ac:dyDescent="0.4">
      <c r="E65" s="23" t="s">
        <v>12</v>
      </c>
      <c r="F65" s="12" t="s">
        <v>0</v>
      </c>
      <c r="G65" s="12"/>
      <c r="H65" s="13">
        <f ca="1">_xlfn.BITXOR(H63,H64)</f>
        <v>1</v>
      </c>
      <c r="I65" s="13">
        <f t="shared" ref="I65:AM65" ca="1" si="91">_xlfn.BITXOR(I63,I64)</f>
        <v>0</v>
      </c>
      <c r="J65" s="13">
        <f t="shared" ca="1" si="91"/>
        <v>1</v>
      </c>
      <c r="K65" s="13">
        <f t="shared" ca="1" si="91"/>
        <v>0</v>
      </c>
      <c r="L65" s="14">
        <f t="shared" ca="1" si="91"/>
        <v>0</v>
      </c>
      <c r="M65" s="14">
        <f t="shared" ca="1" si="91"/>
        <v>1</v>
      </c>
      <c r="N65" s="14">
        <f t="shared" ca="1" si="91"/>
        <v>1</v>
      </c>
      <c r="O65" s="14">
        <f t="shared" ca="1" si="91"/>
        <v>1</v>
      </c>
      <c r="P65" s="15">
        <f t="shared" ca="1" si="91"/>
        <v>0</v>
      </c>
      <c r="Q65" s="15">
        <f t="shared" ca="1" si="91"/>
        <v>0</v>
      </c>
      <c r="R65" s="15">
        <f t="shared" ca="1" si="91"/>
        <v>0</v>
      </c>
      <c r="S65" s="15">
        <f t="shared" ca="1" si="91"/>
        <v>1</v>
      </c>
      <c r="T65" s="16">
        <f t="shared" ca="1" si="91"/>
        <v>1</v>
      </c>
      <c r="U65" s="16">
        <f t="shared" ca="1" si="91"/>
        <v>1</v>
      </c>
      <c r="V65" s="16">
        <f t="shared" ca="1" si="91"/>
        <v>0</v>
      </c>
      <c r="W65" s="16">
        <f t="shared" ca="1" si="91"/>
        <v>0</v>
      </c>
      <c r="X65" s="13">
        <f t="shared" ca="1" si="91"/>
        <v>0</v>
      </c>
      <c r="Y65" s="13">
        <f t="shared" ca="1" si="91"/>
        <v>1</v>
      </c>
      <c r="Z65" s="13">
        <f t="shared" ca="1" si="91"/>
        <v>1</v>
      </c>
      <c r="AA65" s="13">
        <f t="shared" ca="1" si="91"/>
        <v>0</v>
      </c>
      <c r="AB65" s="14">
        <f t="shared" ca="1" si="91"/>
        <v>0</v>
      </c>
      <c r="AC65" s="14">
        <f t="shared" ca="1" si="91"/>
        <v>0</v>
      </c>
      <c r="AD65" s="14">
        <f t="shared" ca="1" si="91"/>
        <v>0</v>
      </c>
      <c r="AE65" s="14">
        <f t="shared" ca="1" si="91"/>
        <v>1</v>
      </c>
      <c r="AF65" s="15">
        <f t="shared" ca="1" si="91"/>
        <v>0</v>
      </c>
      <c r="AG65" s="15">
        <f t="shared" ca="1" si="91"/>
        <v>1</v>
      </c>
      <c r="AH65" s="15">
        <f t="shared" ca="1" si="91"/>
        <v>1</v>
      </c>
      <c r="AI65" s="15">
        <f t="shared" ca="1" si="91"/>
        <v>1</v>
      </c>
      <c r="AJ65" s="16">
        <f t="shared" ca="1" si="91"/>
        <v>1</v>
      </c>
      <c r="AK65" s="16">
        <f t="shared" ca="1" si="91"/>
        <v>1</v>
      </c>
      <c r="AL65" s="16">
        <f t="shared" ca="1" si="91"/>
        <v>1</v>
      </c>
      <c r="AM65" s="16">
        <f t="shared" ca="1" si="91"/>
        <v>1</v>
      </c>
      <c r="AN65" s="17" t="str">
        <f t="shared" ca="1" si="85"/>
        <v>10100111</v>
      </c>
      <c r="AO65" s="17" t="str">
        <f t="shared" ca="1" si="86"/>
        <v>00011100</v>
      </c>
      <c r="AP65" s="12" t="str">
        <f t="shared" ca="1" si="87"/>
        <v>01100001</v>
      </c>
      <c r="AQ65" s="12" t="str">
        <f t="shared" ca="1" si="88"/>
        <v>01111111</v>
      </c>
      <c r="AR65" s="12">
        <f t="shared" ca="1" si="89"/>
        <v>167</v>
      </c>
      <c r="AS65" s="12">
        <f t="shared" ca="1" si="89"/>
        <v>28</v>
      </c>
      <c r="AT65" s="12">
        <f t="shared" ca="1" si="89"/>
        <v>97</v>
      </c>
      <c r="AU65" s="12">
        <f t="shared" ca="1" si="89"/>
        <v>127</v>
      </c>
      <c r="AV65" s="18">
        <f t="shared" ca="1" si="90"/>
        <v>2803655039</v>
      </c>
    </row>
    <row r="66" spans="5:48" ht="15" thickBot="1" x14ac:dyDescent="0.4"/>
    <row r="67" spans="5:48" x14ac:dyDescent="0.35">
      <c r="E67" s="1" t="s">
        <v>45</v>
      </c>
      <c r="F67" s="8" t="s">
        <v>123</v>
      </c>
      <c r="G67" s="2"/>
      <c r="H67" s="3" t="str">
        <f ca="1">MID(HEX2BIN(MID($B31,1,1),4),1,1)</f>
        <v>1</v>
      </c>
      <c r="I67" s="3" t="str">
        <f ca="1">MID(HEX2BIN(MID($B31,1,1),4),2,1)</f>
        <v>0</v>
      </c>
      <c r="J67" s="3" t="str">
        <f ca="1">MID(HEX2BIN(MID($B31,1,1),4),3,1)</f>
        <v>1</v>
      </c>
      <c r="K67" s="3" t="str">
        <f ca="1">MID(HEX2BIN(MID($B31,1,1),4),4,1)</f>
        <v>1</v>
      </c>
      <c r="L67" s="4" t="str">
        <f ca="1">MID(HEX2BIN(MID($B31,2,1),4),1,1)</f>
        <v>0</v>
      </c>
      <c r="M67" s="4" t="str">
        <f ca="1">MID(HEX2BIN(MID($B31,2,1),4),2,1)</f>
        <v>0</v>
      </c>
      <c r="N67" s="4" t="str">
        <f ca="1">MID(HEX2BIN(MID($B31,2,1),4),3,1)</f>
        <v>0</v>
      </c>
      <c r="O67" s="4" t="str">
        <f ca="1">MID(HEX2BIN(MID($B31,2,1),4),4,1)</f>
        <v>0</v>
      </c>
      <c r="P67" s="5" t="str">
        <f ca="1">MID(HEX2BIN(MID($B31,3,1),4),1,1)</f>
        <v>0</v>
      </c>
      <c r="Q67" s="5" t="str">
        <f ca="1">MID(HEX2BIN(MID($B31,3,1),4),2,1)</f>
        <v>0</v>
      </c>
      <c r="R67" s="5" t="str">
        <f ca="1">MID(HEX2BIN(MID($B31,3,1),4),3,1)</f>
        <v>0</v>
      </c>
      <c r="S67" s="5" t="str">
        <f ca="1">MID(HEX2BIN(MID($B31,3,1),4),4,1)</f>
        <v>0</v>
      </c>
      <c r="T67" s="6" t="str">
        <f ca="1">MID(HEX2BIN(MID($B31,4,1),4),1,1)</f>
        <v>1</v>
      </c>
      <c r="U67" s="6" t="str">
        <f ca="1">MID(HEX2BIN(MID($B31,4,1),4),2,1)</f>
        <v>1</v>
      </c>
      <c r="V67" s="6" t="str">
        <f ca="1">MID(HEX2BIN(MID($B31,4,1),4),3,1)</f>
        <v>1</v>
      </c>
      <c r="W67" s="6" t="str">
        <f ca="1">MID(HEX2BIN(MID($B31,4,1),4),4,1)</f>
        <v>0</v>
      </c>
      <c r="X67" s="3" t="str">
        <f ca="1">MID(HEX2BIN(MID($B31,5,1),4),1,1)</f>
        <v>0</v>
      </c>
      <c r="Y67" s="3" t="str">
        <f ca="1">MID(HEX2BIN(MID($B31,5,1),4),2,1)</f>
        <v>0</v>
      </c>
      <c r="Z67" s="3" t="str">
        <f ca="1">MID(HEX2BIN(MID($B31,5,1),4),3,1)</f>
        <v>1</v>
      </c>
      <c r="AA67" s="3" t="str">
        <f ca="1">MID(HEX2BIN(MID($B31,5,1),4),4,1)</f>
        <v>0</v>
      </c>
      <c r="AB67" s="4" t="str">
        <f ca="1">MID(HEX2BIN(MID($B31,6,1),4),1,1)</f>
        <v>1</v>
      </c>
      <c r="AC67" s="4" t="str">
        <f ca="1">MID(HEX2BIN(MID($B31,6,1),4),2,1)</f>
        <v>1</v>
      </c>
      <c r="AD67" s="4" t="str">
        <f ca="1">MID(HEX2BIN(MID($B31,6,1),4),3,1)</f>
        <v>1</v>
      </c>
      <c r="AE67" s="4" t="str">
        <f ca="1">MID(HEX2BIN(MID($B31,6,1),4),4,1)</f>
        <v>1</v>
      </c>
      <c r="AF67" s="5" t="str">
        <f ca="1">MID(HEX2BIN(MID($B31,7,1),4),1,1)</f>
        <v>1</v>
      </c>
      <c r="AG67" s="5" t="str">
        <f ca="1">MID(HEX2BIN(MID($B31,7,1),4),2,1)</f>
        <v>0</v>
      </c>
      <c r="AH67" s="5" t="str">
        <f ca="1">MID(HEX2BIN(MID($B31,7,1),4),3,1)</f>
        <v>1</v>
      </c>
      <c r="AI67" s="5" t="str">
        <f ca="1">MID(HEX2BIN(MID($B31,7,1),4),4,1)</f>
        <v>0</v>
      </c>
      <c r="AJ67" s="6" t="str">
        <f ca="1">MID(HEX2BIN(MID($B31,8,1),4),1,1)</f>
        <v>1</v>
      </c>
      <c r="AK67" s="6" t="str">
        <f ca="1">MID(HEX2BIN(MID($B31,8,1),4),2,1)</f>
        <v>1</v>
      </c>
      <c r="AL67" s="6" t="str">
        <f ca="1">MID(HEX2BIN(MID($B31,8,1),4),3,1)</f>
        <v>0</v>
      </c>
      <c r="AM67" s="6" t="str">
        <f ca="1">MID(HEX2BIN(MID($B31,8,1),4),4,1)</f>
        <v>0</v>
      </c>
      <c r="AN67" s="7" t="str">
        <f t="shared" ref="AN67:AN70" ca="1" si="92">_xlfn.CONCAT(H67,I67,J67,K67,L67,M67,N67,O67)</f>
        <v>10110000</v>
      </c>
      <c r="AO67" s="7" t="str">
        <f t="shared" ref="AO67:AO70" ca="1" si="93">_xlfn.CONCAT(P67,Q67,R67,S67,T67,U67,V67,W67)</f>
        <v>00001110</v>
      </c>
      <c r="AP67" s="8" t="str">
        <f t="shared" ref="AP67:AP70" ca="1" si="94">_xlfn.CONCAT(X67,Y67,Z67,AA67,AB67,AC67,AD67,AE67)</f>
        <v>00101111</v>
      </c>
      <c r="AQ67" s="8" t="str">
        <f t="shared" ref="AQ67:AQ70" ca="1" si="95">_xlfn.CONCAT(AF67,AG67,AH67,AI67,AJ67,AK67,AL67,AM67)</f>
        <v>10101100</v>
      </c>
      <c r="AR67" s="8">
        <f t="shared" ref="AR67:AU70" ca="1" si="96">BIN2DEC(AN67)</f>
        <v>176</v>
      </c>
      <c r="AS67" s="8">
        <f t="shared" ca="1" si="96"/>
        <v>14</v>
      </c>
      <c r="AT67" s="8">
        <f t="shared" ca="1" si="96"/>
        <v>47</v>
      </c>
      <c r="AU67" s="8">
        <f t="shared" ca="1" si="96"/>
        <v>172</v>
      </c>
      <c r="AV67" s="9">
        <f t="shared" ref="AV67:AV70" ca="1" si="97">(AR67*2^24)+(AS67*2^16)+(AT67*2^8)+AU67</f>
        <v>2953719724</v>
      </c>
    </row>
    <row r="68" spans="5:48" x14ac:dyDescent="0.35">
      <c r="E68" s="10"/>
      <c r="F68" s="24" t="s">
        <v>2</v>
      </c>
      <c r="G68" s="25">
        <v>9</v>
      </c>
      <c r="H68" s="19" t="str" cm="1">
        <f t="array" aca="1" ref="H68" ca="1">INDIRECT(ADDRESS((ROW(68:68)-1),IF(MOD(COLUMN(H:H)-7+$G68,32)=0,32,MOD(COLUMN(H:H)-7+$G68,32))+7))</f>
        <v>0</v>
      </c>
      <c r="I68" s="19" t="str" cm="1">
        <f t="array" aca="1" ref="I68" ca="1">INDIRECT(ADDRESS((ROW(68:68)-1),IF(MOD(COLUMN(I:I)-7+$G68,32)=0,32,MOD(COLUMN(I:I)-7+$G68,32))+7))</f>
        <v>0</v>
      </c>
      <c r="J68" s="19" t="str" cm="1">
        <f t="array" aca="1" ref="J68" ca="1">INDIRECT(ADDRESS((ROW(68:68)-1),IF(MOD(COLUMN(J:J)-7+$G68,32)=0,32,MOD(COLUMN(J:J)-7+$G68,32))+7))</f>
        <v>0</v>
      </c>
      <c r="K68" s="19" t="str" cm="1">
        <f t="array" aca="1" ref="K68" ca="1">INDIRECT(ADDRESS((ROW(68:68)-1),IF(MOD(COLUMN(K:K)-7+$G68,32)=0,32,MOD(COLUMN(K:K)-7+$G68,32))+7))</f>
        <v>1</v>
      </c>
      <c r="L68" s="20" t="str" cm="1">
        <f t="array" aca="1" ref="L68" ca="1">INDIRECT(ADDRESS((ROW(68:68)-1),IF(MOD(COLUMN(L:L)-7+$G68,32)=0,32,MOD(COLUMN(L:L)-7+$G68,32))+7))</f>
        <v>1</v>
      </c>
      <c r="M68" s="20" t="str" cm="1">
        <f t="array" aca="1" ref="M68" ca="1">INDIRECT(ADDRESS((ROW(68:68)-1),IF(MOD(COLUMN(M:M)-7+$G68,32)=0,32,MOD(COLUMN(M:M)-7+$G68,32))+7))</f>
        <v>1</v>
      </c>
      <c r="N68" s="20" t="str" cm="1">
        <f t="array" aca="1" ref="N68" ca="1">INDIRECT(ADDRESS((ROW(68:68)-1),IF(MOD(COLUMN(N:N)-7+$G68,32)=0,32,MOD(COLUMN(N:N)-7+$G68,32))+7))</f>
        <v>0</v>
      </c>
      <c r="O68" s="20" t="str" cm="1">
        <f t="array" aca="1" ref="O68" ca="1">INDIRECT(ADDRESS((ROW(68:68)-1),IF(MOD(COLUMN(O:O)-7+$G68,32)=0,32,MOD(COLUMN(O:O)-7+$G68,32))+7))</f>
        <v>0</v>
      </c>
      <c r="P68" s="21" t="str" cm="1">
        <f t="array" aca="1" ref="P68" ca="1">INDIRECT(ADDRESS((ROW(68:68)-1),IF(MOD(COLUMN(P:P)-7+$G68,32)=0,32,MOD(COLUMN(P:P)-7+$G68,32))+7))</f>
        <v>0</v>
      </c>
      <c r="Q68" s="21" t="str" cm="1">
        <f t="array" aca="1" ref="Q68" ca="1">INDIRECT(ADDRESS((ROW(68:68)-1),IF(MOD(COLUMN(Q:Q)-7+$G68,32)=0,32,MOD(COLUMN(Q:Q)-7+$G68,32))+7))</f>
        <v>1</v>
      </c>
      <c r="R68" s="21" t="str" cm="1">
        <f t="array" aca="1" ref="R68" ca="1">INDIRECT(ADDRESS((ROW(68:68)-1),IF(MOD(COLUMN(R:R)-7+$G68,32)=0,32,MOD(COLUMN(R:R)-7+$G68,32))+7))</f>
        <v>0</v>
      </c>
      <c r="S68" s="21" t="str" cm="1">
        <f t="array" aca="1" ref="S68" ca="1">INDIRECT(ADDRESS((ROW(68:68)-1),IF(MOD(COLUMN(S:S)-7+$G68,32)=0,32,MOD(COLUMN(S:S)-7+$G68,32))+7))</f>
        <v>1</v>
      </c>
      <c r="T68" s="22" t="str" cm="1">
        <f t="array" aca="1" ref="T68" ca="1">INDIRECT(ADDRESS((ROW(68:68)-1),IF(MOD(COLUMN(T:T)-7+$G68,32)=0,32,MOD(COLUMN(T:T)-7+$G68,32))+7))</f>
        <v>1</v>
      </c>
      <c r="U68" s="22" t="str" cm="1">
        <f t="array" aca="1" ref="U68" ca="1">INDIRECT(ADDRESS((ROW(68:68)-1),IF(MOD(COLUMN(U:U)-7+$G68,32)=0,32,MOD(COLUMN(U:U)-7+$G68,32))+7))</f>
        <v>1</v>
      </c>
      <c r="V68" s="22" t="str" cm="1">
        <f t="array" aca="1" ref="V68" ca="1">INDIRECT(ADDRESS((ROW(68:68)-1),IF(MOD(COLUMN(V:V)-7+$G68,32)=0,32,MOD(COLUMN(V:V)-7+$G68,32))+7))</f>
        <v>1</v>
      </c>
      <c r="W68" s="22" t="str" cm="1">
        <f t="array" aca="1" ref="W68" ca="1">INDIRECT(ADDRESS((ROW(68:68)-1),IF(MOD(COLUMN(W:W)-7+$G68,32)=0,32,MOD(COLUMN(W:W)-7+$G68,32))+7))</f>
        <v>1</v>
      </c>
      <c r="X68" s="19" t="str" cm="1">
        <f t="array" aca="1" ref="X68" ca="1">INDIRECT(ADDRESS((ROW(68:68)-1),IF(MOD(COLUMN(X:X)-7+$G68,32)=0,32,MOD(COLUMN(X:X)-7+$G68,32))+7))</f>
        <v>0</v>
      </c>
      <c r="Y68" s="19" t="str" cm="1">
        <f t="array" aca="1" ref="Y68" ca="1">INDIRECT(ADDRESS((ROW(68:68)-1),IF(MOD(COLUMN(Y:Y)-7+$G68,32)=0,32,MOD(COLUMN(Y:Y)-7+$G68,32))+7))</f>
        <v>1</v>
      </c>
      <c r="Z68" s="19" t="str" cm="1">
        <f t="array" aca="1" ref="Z68" ca="1">INDIRECT(ADDRESS((ROW(68:68)-1),IF(MOD(COLUMN(Z:Z)-7+$G68,32)=0,32,MOD(COLUMN(Z:Z)-7+$G68,32))+7))</f>
        <v>0</v>
      </c>
      <c r="AA68" s="19" t="str" cm="1">
        <f t="array" aca="1" ref="AA68" ca="1">INDIRECT(ADDRESS((ROW(68:68)-1),IF(MOD(COLUMN(AA:AA)-7+$G68,32)=0,32,MOD(COLUMN(AA:AA)-7+$G68,32))+7))</f>
        <v>1</v>
      </c>
      <c r="AB68" s="20" t="str" cm="1">
        <f t="array" aca="1" ref="AB68" ca="1">INDIRECT(ADDRESS((ROW(68:68)-1),IF(MOD(COLUMN(AB:AB)-7+$G68,32)=0,32,MOD(COLUMN(AB:AB)-7+$G68,32))+7))</f>
        <v>1</v>
      </c>
      <c r="AC68" s="20" t="str" cm="1">
        <f t="array" aca="1" ref="AC68" ca="1">INDIRECT(ADDRESS((ROW(68:68)-1),IF(MOD(COLUMN(AC:AC)-7+$G68,32)=0,32,MOD(COLUMN(AC:AC)-7+$G68,32))+7))</f>
        <v>0</v>
      </c>
      <c r="AD68" s="20" t="str" cm="1">
        <f t="array" aca="1" ref="AD68" ca="1">INDIRECT(ADDRESS((ROW(68:68)-1),IF(MOD(COLUMN(AD:AD)-7+$G68,32)=0,32,MOD(COLUMN(AD:AD)-7+$G68,32))+7))</f>
        <v>0</v>
      </c>
      <c r="AE68" s="20" t="str" cm="1">
        <f t="array" aca="1" ref="AE68" ca="1">INDIRECT(ADDRESS((ROW(68:68)-1),IF(MOD(COLUMN(AE:AE)-7+$G68,32)=0,32,MOD(COLUMN(AE:AE)-7+$G68,32))+7))</f>
        <v>1</v>
      </c>
      <c r="AF68" s="21" t="str" cm="1">
        <f t="array" aca="1" ref="AF68" ca="1">INDIRECT(ADDRESS((ROW(68:68)-1),IF(MOD(COLUMN(AF:AF)-7+$G68,32)=0,32,MOD(COLUMN(AF:AF)-7+$G68,32))+7))</f>
        <v>0</v>
      </c>
      <c r="AG68" s="21" t="str" cm="1">
        <f t="array" aca="1" ref="AG68" ca="1">INDIRECT(ADDRESS((ROW(68:68)-1),IF(MOD(COLUMN(AG:AG)-7+$G68,32)=0,32,MOD(COLUMN(AG:AG)-7+$G68,32))+7))</f>
        <v>1</v>
      </c>
      <c r="AH68" s="21" t="str" cm="1">
        <f t="array" aca="1" ref="AH68" ca="1">INDIRECT(ADDRESS((ROW(68:68)-1),IF(MOD(COLUMN(AH:AH)-7+$G68,32)=0,32,MOD(COLUMN(AH:AH)-7+$G68,32))+7))</f>
        <v>1</v>
      </c>
      <c r="AI68" s="21" t="str" cm="1">
        <f t="array" aca="1" ref="AI68" ca="1">INDIRECT(ADDRESS((ROW(68:68)-1),IF(MOD(COLUMN(AI:AI)-7+$G68,32)=0,32,MOD(COLUMN(AI:AI)-7+$G68,32))+7))</f>
        <v>0</v>
      </c>
      <c r="AJ68" s="22" t="str" cm="1">
        <f t="array" aca="1" ref="AJ68" ca="1">INDIRECT(ADDRESS((ROW(68:68)-1),IF(MOD(COLUMN(AJ:AJ)-7+$G68,32)=0,32,MOD(COLUMN(AJ:AJ)-7+$G68,32))+7))</f>
        <v>0</v>
      </c>
      <c r="AK68" s="22" t="str" cm="1">
        <f t="array" aca="1" ref="AK68" ca="1">INDIRECT(ADDRESS((ROW(68:68)-1),IF(MOD(COLUMN(AK:AK)-7+$G68,32)=0,32,MOD(COLUMN(AK:AK)-7+$G68,32))+7))</f>
        <v>0</v>
      </c>
      <c r="AL68" s="22" t="str" cm="1">
        <f t="array" aca="1" ref="AL68" ca="1">INDIRECT(ADDRESS((ROW(68:68)-1),IF(MOD(COLUMN(AL:AL)-7+$G68,32)=0,32,MOD(COLUMN(AL:AL)-7+$G68,32))+7))</f>
        <v>0</v>
      </c>
      <c r="AM68" s="22" t="str" cm="1">
        <f t="array" aca="1" ref="AM68" ca="1">INDIRECT(ADDRESS((ROW(68:68)-1),IF(MOD(COLUMN(AM:AM)-7+$G68,32)=0,32,MOD(COLUMN(AM:AM)-7+$G68,32))+7))</f>
        <v>0</v>
      </c>
      <c r="AN68" s="26" t="str">
        <f t="shared" ca="1" si="92"/>
        <v>00011100</v>
      </c>
      <c r="AO68" s="26" t="str">
        <f t="shared" ca="1" si="93"/>
        <v>01011111</v>
      </c>
      <c r="AP68" s="24" t="str">
        <f t="shared" ca="1" si="94"/>
        <v>01011001</v>
      </c>
      <c r="AQ68" s="24" t="str">
        <f t="shared" ca="1" si="95"/>
        <v>01100000</v>
      </c>
      <c r="AR68" s="24">
        <f t="shared" ca="1" si="96"/>
        <v>28</v>
      </c>
      <c r="AS68" s="24">
        <f t="shared" ca="1" si="96"/>
        <v>95</v>
      </c>
      <c r="AT68" s="24">
        <f t="shared" ca="1" si="96"/>
        <v>89</v>
      </c>
      <c r="AU68" s="24">
        <f t="shared" ca="1" si="96"/>
        <v>96</v>
      </c>
      <c r="AV68" s="11">
        <f t="shared" ca="1" si="97"/>
        <v>476010848</v>
      </c>
    </row>
    <row r="69" spans="5:48" x14ac:dyDescent="0.35">
      <c r="E69" s="10"/>
      <c r="F69" s="24" t="s">
        <v>79</v>
      </c>
      <c r="G69" s="24"/>
      <c r="H69" s="19" t="str">
        <f>MID(HEX2BIN(MID($B9,1,1),4),1,1)</f>
        <v>1</v>
      </c>
      <c r="I69" s="19" t="str">
        <f>MID(HEX2BIN(MID($B9,1,1),4),2,1)</f>
        <v>0</v>
      </c>
      <c r="J69" s="19" t="str">
        <f>MID(HEX2BIN(MID($B9,1,1),4),3,1)</f>
        <v>0</v>
      </c>
      <c r="K69" s="19" t="str">
        <f>MID(HEX2BIN(MID($B9,1,1),4),4,1)</f>
        <v>1</v>
      </c>
      <c r="L69" s="20" t="str">
        <f>MID(HEX2BIN(MID($B9,2,1),4),1,1)</f>
        <v>1</v>
      </c>
      <c r="M69" s="20" t="str">
        <f>MID(HEX2BIN(MID($B9,2,1),4),2,1)</f>
        <v>0</v>
      </c>
      <c r="N69" s="20" t="str">
        <f>MID(HEX2BIN(MID($B9,2,1),4),3,1)</f>
        <v>0</v>
      </c>
      <c r="O69" s="20" t="str">
        <f>MID(HEX2BIN(MID($B9,2,1),4),4,1)</f>
        <v>1</v>
      </c>
      <c r="P69" s="21" t="str">
        <f>MID(HEX2BIN(MID($B9,3,1),4),1,1)</f>
        <v>0</v>
      </c>
      <c r="Q69" s="21" t="str">
        <f>MID(HEX2BIN(MID($B9,3,1),4),2,1)</f>
        <v>1</v>
      </c>
      <c r="R69" s="21" t="str">
        <f>MID(HEX2BIN(MID($B9,3,1),4),3,1)</f>
        <v>1</v>
      </c>
      <c r="S69" s="21" t="str">
        <f>MID(HEX2BIN(MID($B9,3,1),4),4,1)</f>
        <v>1</v>
      </c>
      <c r="T69" s="22" t="str">
        <f>MID(HEX2BIN(MID($B9,4,1),4),1,1)</f>
        <v>1</v>
      </c>
      <c r="U69" s="22" t="str">
        <f>MID(HEX2BIN(MID($B9,4,1),4),2,1)</f>
        <v>0</v>
      </c>
      <c r="V69" s="22" t="str">
        <f>MID(HEX2BIN(MID($B9,4,1),4),3,1)</f>
        <v>1</v>
      </c>
      <c r="W69" s="22" t="str">
        <f>MID(HEX2BIN(MID($B9,4,1),4),4,1)</f>
        <v>1</v>
      </c>
      <c r="X69" s="19" t="str">
        <f>MID(HEX2BIN(MID($B9,5,1),4),1,1)</f>
        <v>1</v>
      </c>
      <c r="Y69" s="19" t="str">
        <f>MID(HEX2BIN(MID($B9,5,1),4),2,1)</f>
        <v>0</v>
      </c>
      <c r="Z69" s="19" t="str">
        <f>MID(HEX2BIN(MID($B9,5,1),4),3,1)</f>
        <v>1</v>
      </c>
      <c r="AA69" s="19" t="str">
        <f>MID(HEX2BIN(MID($B9,5,1),4),4,1)</f>
        <v>0</v>
      </c>
      <c r="AB69" s="20" t="str">
        <f>MID(HEX2BIN(MID($B9,6,1),4),1,1)</f>
        <v>1</v>
      </c>
      <c r="AC69" s="20" t="str">
        <f>MID(HEX2BIN(MID($B9,6,1),4),2,1)</f>
        <v>0</v>
      </c>
      <c r="AD69" s="20" t="str">
        <f>MID(HEX2BIN(MID($B9,6,1),4),3,1)</f>
        <v>1</v>
      </c>
      <c r="AE69" s="20" t="str">
        <f>MID(HEX2BIN(MID($B9,6,1),4),4,1)</f>
        <v>0</v>
      </c>
      <c r="AF69" s="21" t="str">
        <f>MID(HEX2BIN(MID($B9,7,1),4),1,1)</f>
        <v>1</v>
      </c>
      <c r="AG69" s="21" t="str">
        <f>MID(HEX2BIN(MID($B9,7,1),4),2,1)</f>
        <v>1</v>
      </c>
      <c r="AH69" s="21" t="str">
        <f>MID(HEX2BIN(MID($B9,7,1),4),3,1)</f>
        <v>0</v>
      </c>
      <c r="AI69" s="21" t="str">
        <f>MID(HEX2BIN(MID($B9,7,1),4),4,1)</f>
        <v>1</v>
      </c>
      <c r="AJ69" s="22" t="str">
        <f>MID(HEX2BIN(MID($B9,8,1),4),1,1)</f>
        <v>0</v>
      </c>
      <c r="AK69" s="22" t="str">
        <f>MID(HEX2BIN(MID($B9,8,1),4),2,1)</f>
        <v>1</v>
      </c>
      <c r="AL69" s="22" t="str">
        <f>MID(HEX2BIN(MID($B9,8,1),4),3,1)</f>
        <v>1</v>
      </c>
      <c r="AM69" s="22" t="str">
        <f>MID(HEX2BIN(MID($B9,8,1),4),4,1)</f>
        <v>0</v>
      </c>
      <c r="AN69" s="26" t="str">
        <f t="shared" si="92"/>
        <v>10011001</v>
      </c>
      <c r="AO69" s="26" t="str">
        <f t="shared" si="93"/>
        <v>01111011</v>
      </c>
      <c r="AP69" s="24" t="str">
        <f t="shared" si="94"/>
        <v>10101010</v>
      </c>
      <c r="AQ69" s="24" t="str">
        <f t="shared" si="95"/>
        <v>11010110</v>
      </c>
      <c r="AR69" s="24">
        <f t="shared" si="96"/>
        <v>153</v>
      </c>
      <c r="AS69" s="24">
        <f t="shared" si="96"/>
        <v>123</v>
      </c>
      <c r="AT69" s="24">
        <f t="shared" si="96"/>
        <v>170</v>
      </c>
      <c r="AU69" s="24">
        <f t="shared" si="96"/>
        <v>214</v>
      </c>
      <c r="AV69" s="11">
        <f t="shared" si="97"/>
        <v>2575018710</v>
      </c>
    </row>
    <row r="70" spans="5:48" ht="15" thickBot="1" x14ac:dyDescent="0.4">
      <c r="E70" s="23" t="s">
        <v>51</v>
      </c>
      <c r="F70" s="12" t="s">
        <v>0</v>
      </c>
      <c r="G70" s="12"/>
      <c r="H70" s="13">
        <f ca="1">_xlfn.BITXOR(H68,H69)</f>
        <v>1</v>
      </c>
      <c r="I70" s="13">
        <f t="shared" ref="I70:AM70" ca="1" si="98">_xlfn.BITXOR(I68,I69)</f>
        <v>0</v>
      </c>
      <c r="J70" s="13">
        <f t="shared" ca="1" si="98"/>
        <v>0</v>
      </c>
      <c r="K70" s="13">
        <f t="shared" ca="1" si="98"/>
        <v>0</v>
      </c>
      <c r="L70" s="14">
        <f t="shared" ca="1" si="98"/>
        <v>0</v>
      </c>
      <c r="M70" s="14">
        <f t="shared" ca="1" si="98"/>
        <v>1</v>
      </c>
      <c r="N70" s="14">
        <f t="shared" ca="1" si="98"/>
        <v>0</v>
      </c>
      <c r="O70" s="14">
        <f t="shared" ca="1" si="98"/>
        <v>1</v>
      </c>
      <c r="P70" s="15">
        <f t="shared" ca="1" si="98"/>
        <v>0</v>
      </c>
      <c r="Q70" s="15">
        <f t="shared" ca="1" si="98"/>
        <v>0</v>
      </c>
      <c r="R70" s="15">
        <f t="shared" ca="1" si="98"/>
        <v>1</v>
      </c>
      <c r="S70" s="15">
        <f t="shared" ca="1" si="98"/>
        <v>0</v>
      </c>
      <c r="T70" s="16">
        <f t="shared" ca="1" si="98"/>
        <v>0</v>
      </c>
      <c r="U70" s="16">
        <f t="shared" ca="1" si="98"/>
        <v>1</v>
      </c>
      <c r="V70" s="16">
        <f t="shared" ca="1" si="98"/>
        <v>0</v>
      </c>
      <c r="W70" s="16">
        <f t="shared" ca="1" si="98"/>
        <v>0</v>
      </c>
      <c r="X70" s="13">
        <f t="shared" ca="1" si="98"/>
        <v>1</v>
      </c>
      <c r="Y70" s="13">
        <f t="shared" ca="1" si="98"/>
        <v>1</v>
      </c>
      <c r="Z70" s="13">
        <f t="shared" ca="1" si="98"/>
        <v>1</v>
      </c>
      <c r="AA70" s="13">
        <f t="shared" ca="1" si="98"/>
        <v>1</v>
      </c>
      <c r="AB70" s="14">
        <f t="shared" ca="1" si="98"/>
        <v>0</v>
      </c>
      <c r="AC70" s="14">
        <f t="shared" ca="1" si="98"/>
        <v>0</v>
      </c>
      <c r="AD70" s="14">
        <f t="shared" ca="1" si="98"/>
        <v>1</v>
      </c>
      <c r="AE70" s="14">
        <f t="shared" ca="1" si="98"/>
        <v>1</v>
      </c>
      <c r="AF70" s="15">
        <f t="shared" ca="1" si="98"/>
        <v>1</v>
      </c>
      <c r="AG70" s="15">
        <f t="shared" ca="1" si="98"/>
        <v>0</v>
      </c>
      <c r="AH70" s="15">
        <f t="shared" ca="1" si="98"/>
        <v>1</v>
      </c>
      <c r="AI70" s="15">
        <f t="shared" ca="1" si="98"/>
        <v>1</v>
      </c>
      <c r="AJ70" s="16">
        <f t="shared" ca="1" si="98"/>
        <v>0</v>
      </c>
      <c r="AK70" s="16">
        <f t="shared" ca="1" si="98"/>
        <v>1</v>
      </c>
      <c r="AL70" s="16">
        <f t="shared" ca="1" si="98"/>
        <v>1</v>
      </c>
      <c r="AM70" s="16">
        <f t="shared" ca="1" si="98"/>
        <v>0</v>
      </c>
      <c r="AN70" s="17" t="str">
        <f t="shared" ca="1" si="92"/>
        <v>10000101</v>
      </c>
      <c r="AO70" s="17" t="str">
        <f t="shared" ca="1" si="93"/>
        <v>00100100</v>
      </c>
      <c r="AP70" s="12" t="str">
        <f t="shared" ca="1" si="94"/>
        <v>11110011</v>
      </c>
      <c r="AQ70" s="12" t="str">
        <f t="shared" ca="1" si="95"/>
        <v>10110110</v>
      </c>
      <c r="AR70" s="12">
        <f t="shared" ca="1" si="96"/>
        <v>133</v>
      </c>
      <c r="AS70" s="12">
        <f t="shared" ca="1" si="96"/>
        <v>36</v>
      </c>
      <c r="AT70" s="12">
        <f t="shared" ca="1" si="96"/>
        <v>243</v>
      </c>
      <c r="AU70" s="12">
        <f t="shared" ca="1" si="96"/>
        <v>182</v>
      </c>
      <c r="AV70" s="18">
        <f t="shared" ca="1" si="97"/>
        <v>2233791414</v>
      </c>
    </row>
    <row r="71" spans="5:48" ht="15" thickBot="1" x14ac:dyDescent="0.4"/>
    <row r="72" spans="5:48" x14ac:dyDescent="0.35">
      <c r="E72" s="1" t="s">
        <v>46</v>
      </c>
      <c r="F72" s="8" t="s">
        <v>124</v>
      </c>
      <c r="G72" s="2"/>
      <c r="H72" s="3" t="str">
        <f ca="1">MID(HEX2BIN(MID($B32,1,1),4),1,1)</f>
        <v>0</v>
      </c>
      <c r="I72" s="3" t="str">
        <f ca="1">MID(HEX2BIN(MID($B32,1,1),4),2,1)</f>
        <v>0</v>
      </c>
      <c r="J72" s="3" t="str">
        <f ca="1">MID(HEX2BIN(MID($B32,1,1),4),3,1)</f>
        <v>1</v>
      </c>
      <c r="K72" s="3" t="str">
        <f ca="1">MID(HEX2BIN(MID($B32,1,1),4),4,1)</f>
        <v>0</v>
      </c>
      <c r="L72" s="4" t="str">
        <f ca="1">MID(HEX2BIN(MID($B32,2,1),4),1,1)</f>
        <v>1</v>
      </c>
      <c r="M72" s="4" t="str">
        <f ca="1">MID(HEX2BIN(MID($B32,2,1),4),2,1)</f>
        <v>1</v>
      </c>
      <c r="N72" s="4" t="str">
        <f ca="1">MID(HEX2BIN(MID($B32,2,1),4),3,1)</f>
        <v>0</v>
      </c>
      <c r="O72" s="4" t="str">
        <f ca="1">MID(HEX2BIN(MID($B32,2,1),4),4,1)</f>
        <v>0</v>
      </c>
      <c r="P72" s="5" t="str">
        <f ca="1">MID(HEX2BIN(MID($B32,3,1),4),1,1)</f>
        <v>0</v>
      </c>
      <c r="Q72" s="5" t="str">
        <f ca="1">MID(HEX2BIN(MID($B32,3,1),4),2,1)</f>
        <v>1</v>
      </c>
      <c r="R72" s="5" t="str">
        <f ca="1">MID(HEX2BIN(MID($B32,3,1),4),3,1)</f>
        <v>0</v>
      </c>
      <c r="S72" s="5" t="str">
        <f ca="1">MID(HEX2BIN(MID($B32,3,1),4),4,1)</f>
        <v>0</v>
      </c>
      <c r="T72" s="6" t="str">
        <f ca="1">MID(HEX2BIN(MID($B32,4,1),4),1,1)</f>
        <v>0</v>
      </c>
      <c r="U72" s="6" t="str">
        <f ca="1">MID(HEX2BIN(MID($B32,4,1),4),2,1)</f>
        <v>0</v>
      </c>
      <c r="V72" s="6" t="str">
        <f ca="1">MID(HEX2BIN(MID($B32,4,1),4),3,1)</f>
        <v>0</v>
      </c>
      <c r="W72" s="6" t="str">
        <f ca="1">MID(HEX2BIN(MID($B32,4,1),4),4,1)</f>
        <v>1</v>
      </c>
      <c r="X72" s="3" t="str">
        <f ca="1">MID(HEX2BIN(MID($B32,5,1),4),1,1)</f>
        <v>0</v>
      </c>
      <c r="Y72" s="3" t="str">
        <f ca="1">MID(HEX2BIN(MID($B32,5,1),4),2,1)</f>
        <v>1</v>
      </c>
      <c r="Z72" s="3" t="str">
        <f ca="1">MID(HEX2BIN(MID($B32,5,1),4),3,1)</f>
        <v>0</v>
      </c>
      <c r="AA72" s="3" t="str">
        <f ca="1">MID(HEX2BIN(MID($B32,5,1),4),4,1)</f>
        <v>1</v>
      </c>
      <c r="AB72" s="4" t="str">
        <f ca="1">MID(HEX2BIN(MID($B32,6,1),4),1,1)</f>
        <v>0</v>
      </c>
      <c r="AC72" s="4" t="str">
        <f ca="1">MID(HEX2BIN(MID($B32,6,1),4),2,1)</f>
        <v>1</v>
      </c>
      <c r="AD72" s="4" t="str">
        <f ca="1">MID(HEX2BIN(MID($B32,6,1),4),3,1)</f>
        <v>0</v>
      </c>
      <c r="AE72" s="4" t="str">
        <f ca="1">MID(HEX2BIN(MID($B32,6,1),4),4,1)</f>
        <v>1</v>
      </c>
      <c r="AF72" s="5" t="str">
        <f ca="1">MID(HEX2BIN(MID($B32,7,1),4),1,1)</f>
        <v>0</v>
      </c>
      <c r="AG72" s="5" t="str">
        <f ca="1">MID(HEX2BIN(MID($B32,7,1),4),2,1)</f>
        <v>0</v>
      </c>
      <c r="AH72" s="5" t="str">
        <f ca="1">MID(HEX2BIN(MID($B32,7,1),4),3,1)</f>
        <v>1</v>
      </c>
      <c r="AI72" s="5" t="str">
        <f ca="1">MID(HEX2BIN(MID($B32,7,1),4),4,1)</f>
        <v>1</v>
      </c>
      <c r="AJ72" s="6" t="str">
        <f ca="1">MID(HEX2BIN(MID($B32,8,1),4),1,1)</f>
        <v>0</v>
      </c>
      <c r="AK72" s="6" t="str">
        <f ca="1">MID(HEX2BIN(MID($B32,8,1),4),2,1)</f>
        <v>1</v>
      </c>
      <c r="AL72" s="6" t="str">
        <f ca="1">MID(HEX2BIN(MID($B32,8,1),4),3,1)</f>
        <v>0</v>
      </c>
      <c r="AM72" s="6" t="str">
        <f ca="1">MID(HEX2BIN(MID($B32,8,1),4),4,1)</f>
        <v>1</v>
      </c>
      <c r="AN72" s="7" t="str">
        <f t="shared" ref="AN72:AN75" ca="1" si="99">_xlfn.CONCAT(H72,I72,J72,K72,L72,M72,N72,O72)</f>
        <v>00101100</v>
      </c>
      <c r="AO72" s="7" t="str">
        <f t="shared" ref="AO72:AO75" ca="1" si="100">_xlfn.CONCAT(P72,Q72,R72,S72,T72,U72,V72,W72)</f>
        <v>01000001</v>
      </c>
      <c r="AP72" s="8" t="str">
        <f t="shared" ref="AP72:AP75" ca="1" si="101">_xlfn.CONCAT(X72,Y72,Z72,AA72,AB72,AC72,AD72,AE72)</f>
        <v>01010101</v>
      </c>
      <c r="AQ72" s="8" t="str">
        <f t="shared" ref="AQ72:AQ75" ca="1" si="102">_xlfn.CONCAT(AF72,AG72,AH72,AI72,AJ72,AK72,AL72,AM72)</f>
        <v>00110101</v>
      </c>
      <c r="AR72" s="8">
        <f t="shared" ref="AR72:AU75" ca="1" si="103">BIN2DEC(AN72)</f>
        <v>44</v>
      </c>
      <c r="AS72" s="8">
        <f t="shared" ca="1" si="103"/>
        <v>65</v>
      </c>
      <c r="AT72" s="8">
        <f t="shared" ca="1" si="103"/>
        <v>85</v>
      </c>
      <c r="AU72" s="8">
        <f t="shared" ca="1" si="103"/>
        <v>53</v>
      </c>
      <c r="AV72" s="9">
        <f t="shared" ref="AV72:AV75" ca="1" si="104">(AR72*2^24)+(AS72*2^16)+(AT72*2^8)+AU72</f>
        <v>742479157</v>
      </c>
    </row>
    <row r="73" spans="5:48" x14ac:dyDescent="0.35">
      <c r="E73" s="10"/>
      <c r="F73" s="24" t="s">
        <v>2</v>
      </c>
      <c r="G73" s="25">
        <v>13</v>
      </c>
      <c r="H73" s="19" t="str" cm="1">
        <f t="array" aca="1" ref="H73" ca="1">INDIRECT(ADDRESS((ROW(73:73)-1),IF(MOD(COLUMN(H:H)-7+$G73,32)=0,32,MOD(COLUMN(H:H)-7+$G73,32))+7))</f>
        <v>0</v>
      </c>
      <c r="I73" s="19" t="str" cm="1">
        <f t="array" aca="1" ref="I73" ca="1">INDIRECT(ADDRESS((ROW(73:73)-1),IF(MOD(COLUMN(I:I)-7+$G73,32)=0,32,MOD(COLUMN(I:I)-7+$G73,32))+7))</f>
        <v>0</v>
      </c>
      <c r="J73" s="19" t="str" cm="1">
        <f t="array" aca="1" ref="J73" ca="1">INDIRECT(ADDRESS((ROW(73:73)-1),IF(MOD(COLUMN(J:J)-7+$G73,32)=0,32,MOD(COLUMN(J:J)-7+$G73,32))+7))</f>
        <v>1</v>
      </c>
      <c r="K73" s="19" t="str" cm="1">
        <f t="array" aca="1" ref="K73" ca="1">INDIRECT(ADDRESS((ROW(73:73)-1),IF(MOD(COLUMN(K:K)-7+$G73,32)=0,32,MOD(COLUMN(K:K)-7+$G73,32))+7))</f>
        <v>0</v>
      </c>
      <c r="L73" s="20" t="str" cm="1">
        <f t="array" aca="1" ref="L73" ca="1">INDIRECT(ADDRESS((ROW(73:73)-1),IF(MOD(COLUMN(L:L)-7+$G73,32)=0,32,MOD(COLUMN(L:L)-7+$G73,32))+7))</f>
        <v>1</v>
      </c>
      <c r="M73" s="20" t="str" cm="1">
        <f t="array" aca="1" ref="M73" ca="1">INDIRECT(ADDRESS((ROW(73:73)-1),IF(MOD(COLUMN(M:M)-7+$G73,32)=0,32,MOD(COLUMN(M:M)-7+$G73,32))+7))</f>
        <v>0</v>
      </c>
      <c r="N73" s="20" t="str" cm="1">
        <f t="array" aca="1" ref="N73" ca="1">INDIRECT(ADDRESS((ROW(73:73)-1),IF(MOD(COLUMN(N:N)-7+$G73,32)=0,32,MOD(COLUMN(N:N)-7+$G73,32))+7))</f>
        <v>1</v>
      </c>
      <c r="O73" s="20" t="str" cm="1">
        <f t="array" aca="1" ref="O73" ca="1">INDIRECT(ADDRESS((ROW(73:73)-1),IF(MOD(COLUMN(O:O)-7+$G73,32)=0,32,MOD(COLUMN(O:O)-7+$G73,32))+7))</f>
        <v>0</v>
      </c>
      <c r="P73" s="21" t="str" cm="1">
        <f t="array" aca="1" ref="P73" ca="1">INDIRECT(ADDRESS((ROW(73:73)-1),IF(MOD(COLUMN(P:P)-7+$G73,32)=0,32,MOD(COLUMN(P:P)-7+$G73,32))+7))</f>
        <v>1</v>
      </c>
      <c r="Q73" s="21" t="str" cm="1">
        <f t="array" aca="1" ref="Q73" ca="1">INDIRECT(ADDRESS((ROW(73:73)-1),IF(MOD(COLUMN(Q:Q)-7+$G73,32)=0,32,MOD(COLUMN(Q:Q)-7+$G73,32))+7))</f>
        <v>0</v>
      </c>
      <c r="R73" s="21" t="str" cm="1">
        <f t="array" aca="1" ref="R73" ca="1">INDIRECT(ADDRESS((ROW(73:73)-1),IF(MOD(COLUMN(R:R)-7+$G73,32)=0,32,MOD(COLUMN(R:R)-7+$G73,32))+7))</f>
        <v>1</v>
      </c>
      <c r="S73" s="21" t="str" cm="1">
        <f t="array" aca="1" ref="S73" ca="1">INDIRECT(ADDRESS((ROW(73:73)-1),IF(MOD(COLUMN(S:S)-7+$G73,32)=0,32,MOD(COLUMN(S:S)-7+$G73,32))+7))</f>
        <v>0</v>
      </c>
      <c r="T73" s="22" t="str" cm="1">
        <f t="array" aca="1" ref="T73" ca="1">INDIRECT(ADDRESS((ROW(73:73)-1),IF(MOD(COLUMN(T:T)-7+$G73,32)=0,32,MOD(COLUMN(T:T)-7+$G73,32))+7))</f>
        <v>0</v>
      </c>
      <c r="U73" s="22" t="str" cm="1">
        <f t="array" aca="1" ref="U73" ca="1">INDIRECT(ADDRESS((ROW(73:73)-1),IF(MOD(COLUMN(U:U)-7+$G73,32)=0,32,MOD(COLUMN(U:U)-7+$G73,32))+7))</f>
        <v>1</v>
      </c>
      <c r="V73" s="22" t="str" cm="1">
        <f t="array" aca="1" ref="V73" ca="1">INDIRECT(ADDRESS((ROW(73:73)-1),IF(MOD(COLUMN(V:V)-7+$G73,32)=0,32,MOD(COLUMN(V:V)-7+$G73,32))+7))</f>
        <v>1</v>
      </c>
      <c r="W73" s="22" t="str" cm="1">
        <f t="array" aca="1" ref="W73" ca="1">INDIRECT(ADDRESS((ROW(73:73)-1),IF(MOD(COLUMN(W:W)-7+$G73,32)=0,32,MOD(COLUMN(W:W)-7+$G73,32))+7))</f>
        <v>0</v>
      </c>
      <c r="X73" s="19" t="str" cm="1">
        <f t="array" aca="1" ref="X73" ca="1">INDIRECT(ADDRESS((ROW(73:73)-1),IF(MOD(COLUMN(X:X)-7+$G73,32)=0,32,MOD(COLUMN(X:X)-7+$G73,32))+7))</f>
        <v>1</v>
      </c>
      <c r="Y73" s="19" t="str" cm="1">
        <f t="array" aca="1" ref="Y73" ca="1">INDIRECT(ADDRESS((ROW(73:73)-1),IF(MOD(COLUMN(Y:Y)-7+$G73,32)=0,32,MOD(COLUMN(Y:Y)-7+$G73,32))+7))</f>
        <v>0</v>
      </c>
      <c r="Z73" s="19" t="str" cm="1">
        <f t="array" aca="1" ref="Z73" ca="1">INDIRECT(ADDRESS((ROW(73:73)-1),IF(MOD(COLUMN(Z:Z)-7+$G73,32)=0,32,MOD(COLUMN(Z:Z)-7+$G73,32))+7))</f>
        <v>1</v>
      </c>
      <c r="AA73" s="19" t="str" cm="1">
        <f t="array" aca="1" ref="AA73" ca="1">INDIRECT(ADDRESS((ROW(73:73)-1),IF(MOD(COLUMN(AA:AA)-7+$G73,32)=0,32,MOD(COLUMN(AA:AA)-7+$G73,32))+7))</f>
        <v>0</v>
      </c>
      <c r="AB73" s="20" t="str" cm="1">
        <f t="array" aca="1" ref="AB73" ca="1">INDIRECT(ADDRESS((ROW(73:73)-1),IF(MOD(COLUMN(AB:AB)-7+$G73,32)=0,32,MOD(COLUMN(AB:AB)-7+$G73,32))+7))</f>
        <v>0</v>
      </c>
      <c r="AC73" s="20" t="str" cm="1">
        <f t="array" aca="1" ref="AC73" ca="1">INDIRECT(ADDRESS((ROW(73:73)-1),IF(MOD(COLUMN(AC:AC)-7+$G73,32)=0,32,MOD(COLUMN(AC:AC)-7+$G73,32))+7))</f>
        <v>1</v>
      </c>
      <c r="AD73" s="20" t="str" cm="1">
        <f t="array" aca="1" ref="AD73" ca="1">INDIRECT(ADDRESS((ROW(73:73)-1),IF(MOD(COLUMN(AD:AD)-7+$G73,32)=0,32,MOD(COLUMN(AD:AD)-7+$G73,32))+7))</f>
        <v>0</v>
      </c>
      <c r="AE73" s="20" t="str" cm="1">
        <f t="array" aca="1" ref="AE73" ca="1">INDIRECT(ADDRESS((ROW(73:73)-1),IF(MOD(COLUMN(AE:AE)-7+$G73,32)=0,32,MOD(COLUMN(AE:AE)-7+$G73,32))+7))</f>
        <v>1</v>
      </c>
      <c r="AF73" s="21" t="str" cm="1">
        <f t="array" aca="1" ref="AF73" ca="1">INDIRECT(ADDRESS((ROW(73:73)-1),IF(MOD(COLUMN(AF:AF)-7+$G73,32)=0,32,MOD(COLUMN(AF:AF)-7+$G73,32))+7))</f>
        <v>1</v>
      </c>
      <c r="AG73" s="21" t="str" cm="1">
        <f t="array" aca="1" ref="AG73" ca="1">INDIRECT(ADDRESS((ROW(73:73)-1),IF(MOD(COLUMN(AG:AG)-7+$G73,32)=0,32,MOD(COLUMN(AG:AG)-7+$G73,32))+7))</f>
        <v>0</v>
      </c>
      <c r="AH73" s="21" t="str" cm="1">
        <f t="array" aca="1" ref="AH73" ca="1">INDIRECT(ADDRESS((ROW(73:73)-1),IF(MOD(COLUMN(AH:AH)-7+$G73,32)=0,32,MOD(COLUMN(AH:AH)-7+$G73,32))+7))</f>
        <v>0</v>
      </c>
      <c r="AI73" s="21" t="str" cm="1">
        <f t="array" aca="1" ref="AI73" ca="1">INDIRECT(ADDRESS((ROW(73:73)-1),IF(MOD(COLUMN(AI:AI)-7+$G73,32)=0,32,MOD(COLUMN(AI:AI)-7+$G73,32))+7))</f>
        <v>0</v>
      </c>
      <c r="AJ73" s="22" t="str" cm="1">
        <f t="array" aca="1" ref="AJ73" ca="1">INDIRECT(ADDRESS((ROW(73:73)-1),IF(MOD(COLUMN(AJ:AJ)-7+$G73,32)=0,32,MOD(COLUMN(AJ:AJ)-7+$G73,32))+7))</f>
        <v>1</v>
      </c>
      <c r="AK73" s="22" t="str" cm="1">
        <f t="array" aca="1" ref="AK73" ca="1">INDIRECT(ADDRESS((ROW(73:73)-1),IF(MOD(COLUMN(AK:AK)-7+$G73,32)=0,32,MOD(COLUMN(AK:AK)-7+$G73,32))+7))</f>
        <v>0</v>
      </c>
      <c r="AL73" s="22" t="str" cm="1">
        <f t="array" aca="1" ref="AL73" ca="1">INDIRECT(ADDRESS((ROW(73:73)-1),IF(MOD(COLUMN(AL:AL)-7+$G73,32)=0,32,MOD(COLUMN(AL:AL)-7+$G73,32))+7))</f>
        <v>0</v>
      </c>
      <c r="AM73" s="22" t="str" cm="1">
        <f t="array" aca="1" ref="AM73" ca="1">INDIRECT(ADDRESS((ROW(73:73)-1),IF(MOD(COLUMN(AM:AM)-7+$G73,32)=0,32,MOD(COLUMN(AM:AM)-7+$G73,32))+7))</f>
        <v>0</v>
      </c>
      <c r="AN73" s="26" t="str">
        <f t="shared" ca="1" si="99"/>
        <v>00101010</v>
      </c>
      <c r="AO73" s="26" t="str">
        <f t="shared" ca="1" si="100"/>
        <v>10100110</v>
      </c>
      <c r="AP73" s="24" t="str">
        <f t="shared" ca="1" si="101"/>
        <v>10100101</v>
      </c>
      <c r="AQ73" s="24" t="str">
        <f t="shared" ca="1" si="102"/>
        <v>10001000</v>
      </c>
      <c r="AR73" s="24">
        <f t="shared" ca="1" si="103"/>
        <v>42</v>
      </c>
      <c r="AS73" s="24">
        <f t="shared" ca="1" si="103"/>
        <v>166</v>
      </c>
      <c r="AT73" s="24">
        <f t="shared" ca="1" si="103"/>
        <v>165</v>
      </c>
      <c r="AU73" s="24">
        <f t="shared" ca="1" si="103"/>
        <v>136</v>
      </c>
      <c r="AV73" s="11">
        <f t="shared" ca="1" si="104"/>
        <v>715564424</v>
      </c>
    </row>
    <row r="74" spans="5:48" x14ac:dyDescent="0.35">
      <c r="E74" s="10"/>
      <c r="F74" s="24" t="s">
        <v>85</v>
      </c>
      <c r="G74" s="24"/>
      <c r="H74" s="19" t="str">
        <f>MID(HEX2BIN(MID($B13,1,1),4),1,1)</f>
        <v>1</v>
      </c>
      <c r="I74" s="19" t="str">
        <f>MID(HEX2BIN(MID($B13,1,1),4),2,1)</f>
        <v>0</v>
      </c>
      <c r="J74" s="19" t="str">
        <f>MID(HEX2BIN(MID($B13,1,1),4),3,1)</f>
        <v>1</v>
      </c>
      <c r="K74" s="19" t="str">
        <f>MID(HEX2BIN(MID($B13,1,1),4),4,1)</f>
        <v>0</v>
      </c>
      <c r="L74" s="20" t="str">
        <f>MID(HEX2BIN(MID($B13,2,1),4),1,1)</f>
        <v>0</v>
      </c>
      <c r="M74" s="20" t="str">
        <f>MID(HEX2BIN(MID($B13,2,1),4),2,1)</f>
        <v>0</v>
      </c>
      <c r="N74" s="20" t="str">
        <f>MID(HEX2BIN(MID($B13,2,1),4),3,1)</f>
        <v>0</v>
      </c>
      <c r="O74" s="20" t="str">
        <f>MID(HEX2BIN(MID($B13,2,1),4),4,1)</f>
        <v>1</v>
      </c>
      <c r="P74" s="21" t="str">
        <f>MID(HEX2BIN(MID($B13,3,1),4),1,1)</f>
        <v>1</v>
      </c>
      <c r="Q74" s="21" t="str">
        <f>MID(HEX2BIN(MID($B13,3,1),4),2,1)</f>
        <v>1</v>
      </c>
      <c r="R74" s="21" t="str">
        <f>MID(HEX2BIN(MID($B13,3,1),4),3,1)</f>
        <v>0</v>
      </c>
      <c r="S74" s="21" t="str">
        <f>MID(HEX2BIN(MID($B13,3,1),4),4,1)</f>
        <v>0</v>
      </c>
      <c r="T74" s="22" t="str">
        <f>MID(HEX2BIN(MID($B13,4,1),4),1,1)</f>
        <v>0</v>
      </c>
      <c r="U74" s="22" t="str">
        <f>MID(HEX2BIN(MID($B13,4,1),4),2,1)</f>
        <v>0</v>
      </c>
      <c r="V74" s="22" t="str">
        <f>MID(HEX2BIN(MID($B13,4,1),4),3,1)</f>
        <v>0</v>
      </c>
      <c r="W74" s="22" t="str">
        <f>MID(HEX2BIN(MID($B13,4,1),4),4,1)</f>
        <v>1</v>
      </c>
      <c r="X74" s="19" t="str">
        <f>MID(HEX2BIN(MID($B13,5,1),4),1,1)</f>
        <v>0</v>
      </c>
      <c r="Y74" s="19" t="str">
        <f>MID(HEX2BIN(MID($B13,5,1),4),2,1)</f>
        <v>0</v>
      </c>
      <c r="Z74" s="19" t="str">
        <f>MID(HEX2BIN(MID($B13,5,1),4),3,1)</f>
        <v>1</v>
      </c>
      <c r="AA74" s="19" t="str">
        <f>MID(HEX2BIN(MID($B13,5,1),4),4,1)</f>
        <v>1</v>
      </c>
      <c r="AB74" s="20" t="str">
        <f>MID(HEX2BIN(MID($B13,6,1),4),1,1)</f>
        <v>0</v>
      </c>
      <c r="AC74" s="20" t="str">
        <f>MID(HEX2BIN(MID($B13,6,1),4),2,1)</f>
        <v>1</v>
      </c>
      <c r="AD74" s="20" t="str">
        <f>MID(HEX2BIN(MID($B13,6,1),4),3,1)</f>
        <v>1</v>
      </c>
      <c r="AE74" s="20" t="str">
        <f>MID(HEX2BIN(MID($B13,6,1),4),4,1)</f>
        <v>1</v>
      </c>
      <c r="AF74" s="21" t="str">
        <f>MID(HEX2BIN(MID($B13,7,1),4),1,1)</f>
        <v>1</v>
      </c>
      <c r="AG74" s="21" t="str">
        <f>MID(HEX2BIN(MID($B13,7,1),4),2,1)</f>
        <v>1</v>
      </c>
      <c r="AH74" s="21" t="str">
        <f>MID(HEX2BIN(MID($B13,7,1),4),3,1)</f>
        <v>1</v>
      </c>
      <c r="AI74" s="21" t="str">
        <f>MID(HEX2BIN(MID($B13,7,1),4),4,1)</f>
        <v>1</v>
      </c>
      <c r="AJ74" s="22" t="str">
        <f>MID(HEX2BIN(MID($B13,8,1),4),1,1)</f>
        <v>0</v>
      </c>
      <c r="AK74" s="22" t="str">
        <f>MID(HEX2BIN(MID($B13,8,1),4),2,1)</f>
        <v>0</v>
      </c>
      <c r="AL74" s="22" t="str">
        <f>MID(HEX2BIN(MID($B13,8,1),4),3,1)</f>
        <v>0</v>
      </c>
      <c r="AM74" s="22" t="str">
        <f>MID(HEX2BIN(MID($B13,8,1),4),4,1)</f>
        <v>0</v>
      </c>
      <c r="AN74" s="26" t="str">
        <f t="shared" si="99"/>
        <v>10100001</v>
      </c>
      <c r="AO74" s="26" t="str">
        <f t="shared" si="100"/>
        <v>11000001</v>
      </c>
      <c r="AP74" s="24" t="str">
        <f t="shared" si="101"/>
        <v>00110111</v>
      </c>
      <c r="AQ74" s="24" t="str">
        <f t="shared" si="102"/>
        <v>11110000</v>
      </c>
      <c r="AR74" s="24">
        <f t="shared" si="103"/>
        <v>161</v>
      </c>
      <c r="AS74" s="24">
        <f t="shared" si="103"/>
        <v>193</v>
      </c>
      <c r="AT74" s="24">
        <f t="shared" si="103"/>
        <v>55</v>
      </c>
      <c r="AU74" s="24">
        <f t="shared" si="103"/>
        <v>240</v>
      </c>
      <c r="AV74" s="11">
        <f t="shared" si="104"/>
        <v>2713794544</v>
      </c>
    </row>
    <row r="75" spans="5:48" ht="15" thickBot="1" x14ac:dyDescent="0.4">
      <c r="E75" s="23" t="s">
        <v>55</v>
      </c>
      <c r="F75" s="12" t="s">
        <v>0</v>
      </c>
      <c r="G75" s="12"/>
      <c r="H75" s="13">
        <f ca="1">_xlfn.BITXOR(H73,H74)</f>
        <v>1</v>
      </c>
      <c r="I75" s="13">
        <f t="shared" ref="I75:AM75" ca="1" si="105">_xlfn.BITXOR(I73,I74)</f>
        <v>0</v>
      </c>
      <c r="J75" s="13">
        <f t="shared" ca="1" si="105"/>
        <v>0</v>
      </c>
      <c r="K75" s="13">
        <f t="shared" ca="1" si="105"/>
        <v>0</v>
      </c>
      <c r="L75" s="14">
        <f t="shared" ca="1" si="105"/>
        <v>1</v>
      </c>
      <c r="M75" s="14">
        <f t="shared" ca="1" si="105"/>
        <v>0</v>
      </c>
      <c r="N75" s="14">
        <f t="shared" ca="1" si="105"/>
        <v>1</v>
      </c>
      <c r="O75" s="14">
        <f t="shared" ca="1" si="105"/>
        <v>1</v>
      </c>
      <c r="P75" s="15">
        <f t="shared" ca="1" si="105"/>
        <v>0</v>
      </c>
      <c r="Q75" s="15">
        <f t="shared" ca="1" si="105"/>
        <v>1</v>
      </c>
      <c r="R75" s="15">
        <f t="shared" ca="1" si="105"/>
        <v>1</v>
      </c>
      <c r="S75" s="15">
        <f t="shared" ca="1" si="105"/>
        <v>0</v>
      </c>
      <c r="T75" s="16">
        <f t="shared" ca="1" si="105"/>
        <v>0</v>
      </c>
      <c r="U75" s="16">
        <f t="shared" ca="1" si="105"/>
        <v>1</v>
      </c>
      <c r="V75" s="16">
        <f t="shared" ca="1" si="105"/>
        <v>1</v>
      </c>
      <c r="W75" s="16">
        <f t="shared" ca="1" si="105"/>
        <v>1</v>
      </c>
      <c r="X75" s="13">
        <f t="shared" ca="1" si="105"/>
        <v>1</v>
      </c>
      <c r="Y75" s="13">
        <f t="shared" ca="1" si="105"/>
        <v>0</v>
      </c>
      <c r="Z75" s="13">
        <f t="shared" ca="1" si="105"/>
        <v>0</v>
      </c>
      <c r="AA75" s="13">
        <f t="shared" ca="1" si="105"/>
        <v>1</v>
      </c>
      <c r="AB75" s="14">
        <f t="shared" ca="1" si="105"/>
        <v>0</v>
      </c>
      <c r="AC75" s="14">
        <f t="shared" ca="1" si="105"/>
        <v>0</v>
      </c>
      <c r="AD75" s="14">
        <f t="shared" ca="1" si="105"/>
        <v>1</v>
      </c>
      <c r="AE75" s="14">
        <f t="shared" ca="1" si="105"/>
        <v>0</v>
      </c>
      <c r="AF75" s="15">
        <f t="shared" ca="1" si="105"/>
        <v>0</v>
      </c>
      <c r="AG75" s="15">
        <f t="shared" ca="1" si="105"/>
        <v>1</v>
      </c>
      <c r="AH75" s="15">
        <f t="shared" ca="1" si="105"/>
        <v>1</v>
      </c>
      <c r="AI75" s="15">
        <f t="shared" ca="1" si="105"/>
        <v>1</v>
      </c>
      <c r="AJ75" s="16">
        <f t="shared" ca="1" si="105"/>
        <v>1</v>
      </c>
      <c r="AK75" s="16">
        <f t="shared" ca="1" si="105"/>
        <v>0</v>
      </c>
      <c r="AL75" s="16">
        <f t="shared" ca="1" si="105"/>
        <v>0</v>
      </c>
      <c r="AM75" s="16">
        <f t="shared" ca="1" si="105"/>
        <v>0</v>
      </c>
      <c r="AN75" s="17" t="str">
        <f t="shared" ca="1" si="99"/>
        <v>10001011</v>
      </c>
      <c r="AO75" s="17" t="str">
        <f t="shared" ca="1" si="100"/>
        <v>01100111</v>
      </c>
      <c r="AP75" s="12" t="str">
        <f t="shared" ca="1" si="101"/>
        <v>10010010</v>
      </c>
      <c r="AQ75" s="12" t="str">
        <f t="shared" ca="1" si="102"/>
        <v>01111000</v>
      </c>
      <c r="AR75" s="12">
        <f t="shared" ca="1" si="103"/>
        <v>139</v>
      </c>
      <c r="AS75" s="12">
        <f t="shared" ca="1" si="103"/>
        <v>103</v>
      </c>
      <c r="AT75" s="12">
        <f t="shared" ca="1" si="103"/>
        <v>146</v>
      </c>
      <c r="AU75" s="12">
        <f t="shared" ca="1" si="103"/>
        <v>120</v>
      </c>
      <c r="AV75" s="18">
        <f t="shared" ca="1" si="104"/>
        <v>2338820728</v>
      </c>
    </row>
    <row r="76" spans="5:48" ht="15" thickBot="1" x14ac:dyDescent="0.4"/>
    <row r="77" spans="5:48" x14ac:dyDescent="0.35">
      <c r="E77" s="1" t="s">
        <v>47</v>
      </c>
      <c r="F77" s="8" t="s">
        <v>125</v>
      </c>
      <c r="G77" s="2"/>
      <c r="H77" s="3" t="str">
        <f ca="1">MID(HEX2BIN(MID($B33,1,1),4),1,1)</f>
        <v>0</v>
      </c>
      <c r="I77" s="3" t="str">
        <f ca="1">MID(HEX2BIN(MID($B33,1,1),4),2,1)</f>
        <v>0</v>
      </c>
      <c r="J77" s="3" t="str">
        <f ca="1">MID(HEX2BIN(MID($B33,1,1),4),3,1)</f>
        <v>0</v>
      </c>
      <c r="K77" s="3" t="str">
        <f ca="1">MID(HEX2BIN(MID($B33,1,1),4),4,1)</f>
        <v>1</v>
      </c>
      <c r="L77" s="4" t="str">
        <f ca="1">MID(HEX2BIN(MID($B33,2,1),4),1,1)</f>
        <v>0</v>
      </c>
      <c r="M77" s="4" t="str">
        <f ca="1">MID(HEX2BIN(MID($B33,2,1),4),2,1)</f>
        <v>0</v>
      </c>
      <c r="N77" s="4" t="str">
        <f ca="1">MID(HEX2BIN(MID($B33,2,1),4),3,1)</f>
        <v>0</v>
      </c>
      <c r="O77" s="4" t="str">
        <f ca="1">MID(HEX2BIN(MID($B33,2,1),4),4,1)</f>
        <v>0</v>
      </c>
      <c r="P77" s="5" t="str">
        <f ca="1">MID(HEX2BIN(MID($B33,3,1),4),1,1)</f>
        <v>1</v>
      </c>
      <c r="Q77" s="5" t="str">
        <f ca="1">MID(HEX2BIN(MID($B33,3,1),4),2,1)</f>
        <v>0</v>
      </c>
      <c r="R77" s="5" t="str">
        <f ca="1">MID(HEX2BIN(MID($B33,3,1),4),3,1)</f>
        <v>0</v>
      </c>
      <c r="S77" s="5" t="str">
        <f ca="1">MID(HEX2BIN(MID($B33,3,1),4),4,1)</f>
        <v>0</v>
      </c>
      <c r="T77" s="6" t="str">
        <f ca="1">MID(HEX2BIN(MID($B33,4,1),4),1,1)</f>
        <v>1</v>
      </c>
      <c r="U77" s="6" t="str">
        <f ca="1">MID(HEX2BIN(MID($B33,4,1),4),2,1)</f>
        <v>1</v>
      </c>
      <c r="V77" s="6" t="str">
        <f ca="1">MID(HEX2BIN(MID($B33,4,1),4),3,1)</f>
        <v>0</v>
      </c>
      <c r="W77" s="6" t="str">
        <f ca="1">MID(HEX2BIN(MID($B33,4,1),4),4,1)</f>
        <v>0</v>
      </c>
      <c r="X77" s="3" t="str">
        <f ca="1">MID(HEX2BIN(MID($B33,5,1),4),1,1)</f>
        <v>1</v>
      </c>
      <c r="Y77" s="3" t="str">
        <f ca="1">MID(HEX2BIN(MID($B33,5,1),4),2,1)</f>
        <v>0</v>
      </c>
      <c r="Z77" s="3" t="str">
        <f ca="1">MID(HEX2BIN(MID($B33,5,1),4),3,1)</f>
        <v>0</v>
      </c>
      <c r="AA77" s="3" t="str">
        <f ca="1">MID(HEX2BIN(MID($B33,5,1),4),4,1)</f>
        <v>0</v>
      </c>
      <c r="AB77" s="4" t="str">
        <f ca="1">MID(HEX2BIN(MID($B33,6,1),4),1,1)</f>
        <v>0</v>
      </c>
      <c r="AC77" s="4" t="str">
        <f ca="1">MID(HEX2BIN(MID($B33,6,1),4),2,1)</f>
        <v>1</v>
      </c>
      <c r="AD77" s="4" t="str">
        <f ca="1">MID(HEX2BIN(MID($B33,6,1),4),3,1)</f>
        <v>1</v>
      </c>
      <c r="AE77" s="4" t="str">
        <f ca="1">MID(HEX2BIN(MID($B33,6,1),4),4,1)</f>
        <v>0</v>
      </c>
      <c r="AF77" s="5" t="str">
        <f ca="1">MID(HEX2BIN(MID($B33,7,1),4),1,1)</f>
        <v>0</v>
      </c>
      <c r="AG77" s="5" t="str">
        <f ca="1">MID(HEX2BIN(MID($B33,7,1),4),2,1)</f>
        <v>0</v>
      </c>
      <c r="AH77" s="5" t="str">
        <f ca="1">MID(HEX2BIN(MID($B33,7,1),4),3,1)</f>
        <v>1</v>
      </c>
      <c r="AI77" s="5" t="str">
        <f ca="1">MID(HEX2BIN(MID($B33,7,1),4),4,1)</f>
        <v>0</v>
      </c>
      <c r="AJ77" s="6" t="str">
        <f ca="1">MID(HEX2BIN(MID($B33,8,1),4),1,1)</f>
        <v>1</v>
      </c>
      <c r="AK77" s="6" t="str">
        <f ca="1">MID(HEX2BIN(MID($B33,8,1),4),2,1)</f>
        <v>1</v>
      </c>
      <c r="AL77" s="6" t="str">
        <f ca="1">MID(HEX2BIN(MID($B33,8,1),4),3,1)</f>
        <v>1</v>
      </c>
      <c r="AM77" s="6" t="str">
        <f ca="1">MID(HEX2BIN(MID($B33,8,1),4),4,1)</f>
        <v>0</v>
      </c>
      <c r="AN77" s="7" t="str">
        <f t="shared" ref="AN77:AN80" ca="1" si="106">_xlfn.CONCAT(H77,I77,J77,K77,L77,M77,N77,O77)</f>
        <v>00010000</v>
      </c>
      <c r="AO77" s="7" t="str">
        <f t="shared" ref="AO77:AO80" ca="1" si="107">_xlfn.CONCAT(P77,Q77,R77,S77,T77,U77,V77,W77)</f>
        <v>10001100</v>
      </c>
      <c r="AP77" s="8" t="str">
        <f t="shared" ref="AP77:AP80" ca="1" si="108">_xlfn.CONCAT(X77,Y77,Z77,AA77,AB77,AC77,AD77,AE77)</f>
        <v>10000110</v>
      </c>
      <c r="AQ77" s="8" t="str">
        <f t="shared" ref="AQ77:AQ80" ca="1" si="109">_xlfn.CONCAT(AF77,AG77,AH77,AI77,AJ77,AK77,AL77,AM77)</f>
        <v>00101110</v>
      </c>
      <c r="AR77" s="8">
        <f t="shared" ref="AR77:AU80" ca="1" si="110">BIN2DEC(AN77)</f>
        <v>16</v>
      </c>
      <c r="AS77" s="8">
        <f t="shared" ca="1" si="110"/>
        <v>140</v>
      </c>
      <c r="AT77" s="8">
        <f t="shared" ca="1" si="110"/>
        <v>134</v>
      </c>
      <c r="AU77" s="8">
        <f t="shared" ca="1" si="110"/>
        <v>46</v>
      </c>
      <c r="AV77" s="9">
        <f t="shared" ref="AV77:AV80" ca="1" si="111">(AR77*2^24)+(AS77*2^16)+(AT77*2^8)+AU77</f>
        <v>277644846</v>
      </c>
    </row>
    <row r="78" spans="5:48" x14ac:dyDescent="0.35">
      <c r="E78" s="10"/>
      <c r="F78" s="24" t="s">
        <v>2</v>
      </c>
      <c r="G78" s="25">
        <v>18</v>
      </c>
      <c r="H78" s="19" t="str" cm="1">
        <f t="array" aca="1" ref="H78" ca="1">INDIRECT(ADDRESS((ROW(78:78)-1),IF(MOD(COLUMN(H:H)-7+$G78,32)=0,32,MOD(COLUMN(H:H)-7+$G78,32))+7))</f>
        <v>0</v>
      </c>
      <c r="I78" s="19" t="str" cm="1">
        <f t="array" aca="1" ref="I78" ca="1">INDIRECT(ADDRESS((ROW(78:78)-1),IF(MOD(COLUMN(I:I)-7+$G78,32)=0,32,MOD(COLUMN(I:I)-7+$G78,32))+7))</f>
        <v>0</v>
      </c>
      <c r="J78" s="19" t="str" cm="1">
        <f t="array" aca="1" ref="J78" ca="1">INDIRECT(ADDRESS((ROW(78:78)-1),IF(MOD(COLUMN(J:J)-7+$G78,32)=0,32,MOD(COLUMN(J:J)-7+$G78,32))+7))</f>
        <v>0</v>
      </c>
      <c r="K78" s="19" t="str" cm="1">
        <f t="array" aca="1" ref="K78" ca="1">INDIRECT(ADDRESS((ROW(78:78)-1),IF(MOD(COLUMN(K:K)-7+$G78,32)=0,32,MOD(COLUMN(K:K)-7+$G78,32))+7))</f>
        <v>1</v>
      </c>
      <c r="L78" s="20" t="str" cm="1">
        <f t="array" aca="1" ref="L78" ca="1">INDIRECT(ADDRESS((ROW(78:78)-1),IF(MOD(COLUMN(L:L)-7+$G78,32)=0,32,MOD(COLUMN(L:L)-7+$G78,32))+7))</f>
        <v>1</v>
      </c>
      <c r="M78" s="20" t="str" cm="1">
        <f t="array" aca="1" ref="M78" ca="1">INDIRECT(ADDRESS((ROW(78:78)-1),IF(MOD(COLUMN(M:M)-7+$G78,32)=0,32,MOD(COLUMN(M:M)-7+$G78,32))+7))</f>
        <v>0</v>
      </c>
      <c r="N78" s="20" t="str" cm="1">
        <f t="array" aca="1" ref="N78" ca="1">INDIRECT(ADDRESS((ROW(78:78)-1),IF(MOD(COLUMN(N:N)-7+$G78,32)=0,32,MOD(COLUMN(N:N)-7+$G78,32))+7))</f>
        <v>0</v>
      </c>
      <c r="O78" s="20" t="str" cm="1">
        <f t="array" aca="1" ref="O78" ca="1">INDIRECT(ADDRESS((ROW(78:78)-1),IF(MOD(COLUMN(O:O)-7+$G78,32)=0,32,MOD(COLUMN(O:O)-7+$G78,32))+7))</f>
        <v>0</v>
      </c>
      <c r="P78" s="21" t="str" cm="1">
        <f t="array" aca="1" ref="P78" ca="1">INDIRECT(ADDRESS((ROW(78:78)-1),IF(MOD(COLUMN(P:P)-7+$G78,32)=0,32,MOD(COLUMN(P:P)-7+$G78,32))+7))</f>
        <v>1</v>
      </c>
      <c r="Q78" s="21" t="str" cm="1">
        <f t="array" aca="1" ref="Q78" ca="1">INDIRECT(ADDRESS((ROW(78:78)-1),IF(MOD(COLUMN(Q:Q)-7+$G78,32)=0,32,MOD(COLUMN(Q:Q)-7+$G78,32))+7))</f>
        <v>0</v>
      </c>
      <c r="R78" s="21" t="str" cm="1">
        <f t="array" aca="1" ref="R78" ca="1">INDIRECT(ADDRESS((ROW(78:78)-1),IF(MOD(COLUMN(R:R)-7+$G78,32)=0,32,MOD(COLUMN(R:R)-7+$G78,32))+7))</f>
        <v>1</v>
      </c>
      <c r="S78" s="21" t="str" cm="1">
        <f t="array" aca="1" ref="S78" ca="1">INDIRECT(ADDRESS((ROW(78:78)-1),IF(MOD(COLUMN(S:S)-7+$G78,32)=0,32,MOD(COLUMN(S:S)-7+$G78,32))+7))</f>
        <v>1</v>
      </c>
      <c r="T78" s="22" t="str" cm="1">
        <f t="array" aca="1" ref="T78" ca="1">INDIRECT(ADDRESS((ROW(78:78)-1),IF(MOD(COLUMN(T:T)-7+$G78,32)=0,32,MOD(COLUMN(T:T)-7+$G78,32))+7))</f>
        <v>1</v>
      </c>
      <c r="U78" s="22" t="str" cm="1">
        <f t="array" aca="1" ref="U78" ca="1">INDIRECT(ADDRESS((ROW(78:78)-1),IF(MOD(COLUMN(U:U)-7+$G78,32)=0,32,MOD(COLUMN(U:U)-7+$G78,32))+7))</f>
        <v>0</v>
      </c>
      <c r="V78" s="22" t="str" cm="1">
        <f t="array" aca="1" ref="V78" ca="1">INDIRECT(ADDRESS((ROW(78:78)-1),IF(MOD(COLUMN(V:V)-7+$G78,32)=0,32,MOD(COLUMN(V:V)-7+$G78,32))+7))</f>
        <v>0</v>
      </c>
      <c r="W78" s="22" t="str" cm="1">
        <f t="array" aca="1" ref="W78" ca="1">INDIRECT(ADDRESS((ROW(78:78)-1),IF(MOD(COLUMN(W:W)-7+$G78,32)=0,32,MOD(COLUMN(W:W)-7+$G78,32))+7))</f>
        <v>0</v>
      </c>
      <c r="X78" s="19" t="str" cm="1">
        <f t="array" aca="1" ref="X78" ca="1">INDIRECT(ADDRESS((ROW(78:78)-1),IF(MOD(COLUMN(X:X)-7+$G78,32)=0,32,MOD(COLUMN(X:X)-7+$G78,32))+7))</f>
        <v>0</v>
      </c>
      <c r="Y78" s="19" t="str" cm="1">
        <f t="array" aca="1" ref="Y78" ca="1">INDIRECT(ADDRESS((ROW(78:78)-1),IF(MOD(COLUMN(Y:Y)-7+$G78,32)=0,32,MOD(COLUMN(Y:Y)-7+$G78,32))+7))</f>
        <v>1</v>
      </c>
      <c r="Z78" s="19" t="str" cm="1">
        <f t="array" aca="1" ref="Z78" ca="1">INDIRECT(ADDRESS((ROW(78:78)-1),IF(MOD(COLUMN(Z:Z)-7+$G78,32)=0,32,MOD(COLUMN(Z:Z)-7+$G78,32))+7))</f>
        <v>0</v>
      </c>
      <c r="AA78" s="19" t="str" cm="1">
        <f t="array" aca="1" ref="AA78" ca="1">INDIRECT(ADDRESS((ROW(78:78)-1),IF(MOD(COLUMN(AA:AA)-7+$G78,32)=0,32,MOD(COLUMN(AA:AA)-7+$G78,32))+7))</f>
        <v>0</v>
      </c>
      <c r="AB78" s="20" t="str" cm="1">
        <f t="array" aca="1" ref="AB78" ca="1">INDIRECT(ADDRESS((ROW(78:78)-1),IF(MOD(COLUMN(AB:AB)-7+$G78,32)=0,32,MOD(COLUMN(AB:AB)-7+$G78,32))+7))</f>
        <v>0</v>
      </c>
      <c r="AC78" s="20" t="str" cm="1">
        <f t="array" aca="1" ref="AC78" ca="1">INDIRECT(ADDRESS((ROW(78:78)-1),IF(MOD(COLUMN(AC:AC)-7+$G78,32)=0,32,MOD(COLUMN(AC:AC)-7+$G78,32))+7))</f>
        <v>0</v>
      </c>
      <c r="AD78" s="20" t="str" cm="1">
        <f t="array" aca="1" ref="AD78" ca="1">INDIRECT(ADDRESS((ROW(78:78)-1),IF(MOD(COLUMN(AD:AD)-7+$G78,32)=0,32,MOD(COLUMN(AD:AD)-7+$G78,32))+7))</f>
        <v>1</v>
      </c>
      <c r="AE78" s="20" t="str" cm="1">
        <f t="array" aca="1" ref="AE78" ca="1">INDIRECT(ADDRESS((ROW(78:78)-1),IF(MOD(COLUMN(AE:AE)-7+$G78,32)=0,32,MOD(COLUMN(AE:AE)-7+$G78,32))+7))</f>
        <v>0</v>
      </c>
      <c r="AF78" s="21" t="str" cm="1">
        <f t="array" aca="1" ref="AF78" ca="1">INDIRECT(ADDRESS((ROW(78:78)-1),IF(MOD(COLUMN(AF:AF)-7+$G78,32)=0,32,MOD(COLUMN(AF:AF)-7+$G78,32))+7))</f>
        <v>0</v>
      </c>
      <c r="AG78" s="21" t="str" cm="1">
        <f t="array" aca="1" ref="AG78" ca="1">INDIRECT(ADDRESS((ROW(78:78)-1),IF(MOD(COLUMN(AG:AG)-7+$G78,32)=0,32,MOD(COLUMN(AG:AG)-7+$G78,32))+7))</f>
        <v>0</v>
      </c>
      <c r="AH78" s="21" t="str" cm="1">
        <f t="array" aca="1" ref="AH78" ca="1">INDIRECT(ADDRESS((ROW(78:78)-1),IF(MOD(COLUMN(AH:AH)-7+$G78,32)=0,32,MOD(COLUMN(AH:AH)-7+$G78,32))+7))</f>
        <v>1</v>
      </c>
      <c r="AI78" s="21" t="str" cm="1">
        <f t="array" aca="1" ref="AI78" ca="1">INDIRECT(ADDRESS((ROW(78:78)-1),IF(MOD(COLUMN(AI:AI)-7+$G78,32)=0,32,MOD(COLUMN(AI:AI)-7+$G78,32))+7))</f>
        <v>1</v>
      </c>
      <c r="AJ78" s="22" t="str" cm="1">
        <f t="array" aca="1" ref="AJ78" ca="1">INDIRECT(ADDRESS((ROW(78:78)-1),IF(MOD(COLUMN(AJ:AJ)-7+$G78,32)=0,32,MOD(COLUMN(AJ:AJ)-7+$G78,32))+7))</f>
        <v>0</v>
      </c>
      <c r="AK78" s="22" t="str" cm="1">
        <f t="array" aca="1" ref="AK78" ca="1">INDIRECT(ADDRESS((ROW(78:78)-1),IF(MOD(COLUMN(AK:AK)-7+$G78,32)=0,32,MOD(COLUMN(AK:AK)-7+$G78,32))+7))</f>
        <v>0</v>
      </c>
      <c r="AL78" s="22" t="str" cm="1">
        <f t="array" aca="1" ref="AL78" ca="1">INDIRECT(ADDRESS((ROW(78:78)-1),IF(MOD(COLUMN(AL:AL)-7+$G78,32)=0,32,MOD(COLUMN(AL:AL)-7+$G78,32))+7))</f>
        <v>1</v>
      </c>
      <c r="AM78" s="22" t="str" cm="1">
        <f t="array" aca="1" ref="AM78" ca="1">INDIRECT(ADDRESS((ROW(78:78)-1),IF(MOD(COLUMN(AM:AM)-7+$G78,32)=0,32,MOD(COLUMN(AM:AM)-7+$G78,32))+7))</f>
        <v>0</v>
      </c>
      <c r="AN78" s="26" t="str">
        <f t="shared" ca="1" si="106"/>
        <v>00011000</v>
      </c>
      <c r="AO78" s="26" t="str">
        <f t="shared" ca="1" si="107"/>
        <v>10111000</v>
      </c>
      <c r="AP78" s="24" t="str">
        <f t="shared" ca="1" si="108"/>
        <v>01000010</v>
      </c>
      <c r="AQ78" s="24" t="str">
        <f t="shared" ca="1" si="109"/>
        <v>00110010</v>
      </c>
      <c r="AR78" s="24">
        <f t="shared" ca="1" si="110"/>
        <v>24</v>
      </c>
      <c r="AS78" s="24">
        <f t="shared" ca="1" si="110"/>
        <v>184</v>
      </c>
      <c r="AT78" s="24">
        <f t="shared" ca="1" si="110"/>
        <v>66</v>
      </c>
      <c r="AU78" s="24">
        <f t="shared" ca="1" si="110"/>
        <v>50</v>
      </c>
      <c r="AV78" s="11">
        <f t="shared" ca="1" si="111"/>
        <v>414728754</v>
      </c>
    </row>
    <row r="79" spans="5:48" x14ac:dyDescent="0.35">
      <c r="E79" s="10"/>
      <c r="F79" s="24" t="s">
        <v>106</v>
      </c>
      <c r="G79" s="24"/>
      <c r="H79" s="19" t="str">
        <f>MID(HEX2BIN(MID($B17,1,1),4),1,1)</f>
        <v>0</v>
      </c>
      <c r="I79" s="19" t="str">
        <f>MID(HEX2BIN(MID($B17,1,1),4),2,1)</f>
        <v>0</v>
      </c>
      <c r="J79" s="19" t="str">
        <f>MID(HEX2BIN(MID($B17,1,1),4),3,1)</f>
        <v>0</v>
      </c>
      <c r="K79" s="19" t="str">
        <f>MID(HEX2BIN(MID($B17,1,1),4),4,1)</f>
        <v>0</v>
      </c>
      <c r="L79" s="20" t="str">
        <f>MID(HEX2BIN(MID($B17,2,1),4),1,1)</f>
        <v>1</v>
      </c>
      <c r="M79" s="20" t="str">
        <f>MID(HEX2BIN(MID($B17,2,1),4),2,1)</f>
        <v>0</v>
      </c>
      <c r="N79" s="20" t="str">
        <f>MID(HEX2BIN(MID($B17,2,1),4),3,1)</f>
        <v>0</v>
      </c>
      <c r="O79" s="20" t="str">
        <f>MID(HEX2BIN(MID($B17,2,1),4),4,1)</f>
        <v>0</v>
      </c>
      <c r="P79" s="21" t="str">
        <f>MID(HEX2BIN(MID($B17,3,1),4),1,1)</f>
        <v>1</v>
      </c>
      <c r="Q79" s="21" t="str">
        <f>MID(HEX2BIN(MID($B17,3,1),4),2,1)</f>
        <v>1</v>
      </c>
      <c r="R79" s="21" t="str">
        <f>MID(HEX2BIN(MID($B17,3,1),4),3,1)</f>
        <v>1</v>
      </c>
      <c r="S79" s="21" t="str">
        <f>MID(HEX2BIN(MID($B17,3,1),4),4,1)</f>
        <v>1</v>
      </c>
      <c r="T79" s="22" t="str">
        <f>MID(HEX2BIN(MID($B17,4,1),4),1,1)</f>
        <v>0</v>
      </c>
      <c r="U79" s="22" t="str">
        <f>MID(HEX2BIN(MID($B17,4,1),4),2,1)</f>
        <v>0</v>
      </c>
      <c r="V79" s="22" t="str">
        <f>MID(HEX2BIN(MID($B17,4,1),4),3,1)</f>
        <v>0</v>
      </c>
      <c r="W79" s="22" t="str">
        <f>MID(HEX2BIN(MID($B17,4,1),4),4,1)</f>
        <v>1</v>
      </c>
      <c r="X79" s="19" t="str">
        <f>MID(HEX2BIN(MID($B17,5,1),4),1,1)</f>
        <v>1</v>
      </c>
      <c r="Y79" s="19" t="str">
        <f>MID(HEX2BIN(MID($B17,5,1),4),2,1)</f>
        <v>1</v>
      </c>
      <c r="Z79" s="19" t="str">
        <f>MID(HEX2BIN(MID($B17,5,1),4),3,1)</f>
        <v>0</v>
      </c>
      <c r="AA79" s="19" t="str">
        <f>MID(HEX2BIN(MID($B17,5,1),4),4,1)</f>
        <v>0</v>
      </c>
      <c r="AB79" s="20" t="str">
        <f>MID(HEX2BIN(MID($B17,6,1),4),1,1)</f>
        <v>1</v>
      </c>
      <c r="AC79" s="20" t="str">
        <f>MID(HEX2BIN(MID($B17,6,1),4),2,1)</f>
        <v>1</v>
      </c>
      <c r="AD79" s="20" t="str">
        <f>MID(HEX2BIN(MID($B17,6,1),4),3,1)</f>
        <v>1</v>
      </c>
      <c r="AE79" s="20" t="str">
        <f>MID(HEX2BIN(MID($B17,6,1),4),4,1)</f>
        <v>0</v>
      </c>
      <c r="AF79" s="21" t="str">
        <f>MID(HEX2BIN(MID($B17,7,1),4),1,1)</f>
        <v>0</v>
      </c>
      <c r="AG79" s="21" t="str">
        <f>MID(HEX2BIN(MID($B17,7,1),4),2,1)</f>
        <v>0</v>
      </c>
      <c r="AH79" s="21" t="str">
        <f>MID(HEX2BIN(MID($B17,7,1),4),3,1)</f>
        <v>1</v>
      </c>
      <c r="AI79" s="21" t="str">
        <f>MID(HEX2BIN(MID($B17,7,1),4),4,1)</f>
        <v>0</v>
      </c>
      <c r="AJ79" s="22" t="str">
        <f>MID(HEX2BIN(MID($B17,8,1),4),1,1)</f>
        <v>1</v>
      </c>
      <c r="AK79" s="22" t="str">
        <f>MID(HEX2BIN(MID($B17,8,1),4),2,1)</f>
        <v>1</v>
      </c>
      <c r="AL79" s="22" t="str">
        <f>MID(HEX2BIN(MID($B17,8,1),4),3,1)</f>
        <v>0</v>
      </c>
      <c r="AM79" s="22" t="str">
        <f>MID(HEX2BIN(MID($B17,8,1),4),4,1)</f>
        <v>1</v>
      </c>
      <c r="AN79" s="26" t="str">
        <f t="shared" si="106"/>
        <v>00001000</v>
      </c>
      <c r="AO79" s="26" t="str">
        <f t="shared" si="107"/>
        <v>11110001</v>
      </c>
      <c r="AP79" s="24" t="str">
        <f t="shared" si="108"/>
        <v>11001110</v>
      </c>
      <c r="AQ79" s="24" t="str">
        <f t="shared" si="109"/>
        <v>00101101</v>
      </c>
      <c r="AR79" s="24">
        <f t="shared" si="110"/>
        <v>8</v>
      </c>
      <c r="AS79" s="24">
        <f t="shared" si="110"/>
        <v>241</v>
      </c>
      <c r="AT79" s="24">
        <f t="shared" si="110"/>
        <v>206</v>
      </c>
      <c r="AU79" s="24">
        <f t="shared" si="110"/>
        <v>45</v>
      </c>
      <c r="AV79" s="11">
        <f t="shared" si="111"/>
        <v>150064685</v>
      </c>
    </row>
    <row r="80" spans="5:48" ht="15" thickBot="1" x14ac:dyDescent="0.4">
      <c r="E80" s="23" t="s">
        <v>59</v>
      </c>
      <c r="F80" s="12" t="s">
        <v>0</v>
      </c>
      <c r="G80" s="12"/>
      <c r="H80" s="13">
        <f ca="1">_xlfn.BITXOR(H78,H79)</f>
        <v>0</v>
      </c>
      <c r="I80" s="13">
        <f t="shared" ref="I80:AM80" ca="1" si="112">_xlfn.BITXOR(I78,I79)</f>
        <v>0</v>
      </c>
      <c r="J80" s="13">
        <f t="shared" ca="1" si="112"/>
        <v>0</v>
      </c>
      <c r="K80" s="13">
        <f t="shared" ca="1" si="112"/>
        <v>1</v>
      </c>
      <c r="L80" s="14">
        <f t="shared" ca="1" si="112"/>
        <v>0</v>
      </c>
      <c r="M80" s="14">
        <f t="shared" ca="1" si="112"/>
        <v>0</v>
      </c>
      <c r="N80" s="14">
        <f t="shared" ca="1" si="112"/>
        <v>0</v>
      </c>
      <c r="O80" s="14">
        <f t="shared" ca="1" si="112"/>
        <v>0</v>
      </c>
      <c r="P80" s="15">
        <f t="shared" ca="1" si="112"/>
        <v>0</v>
      </c>
      <c r="Q80" s="15">
        <f t="shared" ca="1" si="112"/>
        <v>1</v>
      </c>
      <c r="R80" s="15">
        <f t="shared" ca="1" si="112"/>
        <v>0</v>
      </c>
      <c r="S80" s="15">
        <f t="shared" ca="1" si="112"/>
        <v>0</v>
      </c>
      <c r="T80" s="16">
        <f t="shared" ca="1" si="112"/>
        <v>1</v>
      </c>
      <c r="U80" s="16">
        <f t="shared" ca="1" si="112"/>
        <v>0</v>
      </c>
      <c r="V80" s="16">
        <f t="shared" ca="1" si="112"/>
        <v>0</v>
      </c>
      <c r="W80" s="16">
        <f t="shared" ca="1" si="112"/>
        <v>1</v>
      </c>
      <c r="X80" s="13">
        <f t="shared" ca="1" si="112"/>
        <v>1</v>
      </c>
      <c r="Y80" s="13">
        <f t="shared" ca="1" si="112"/>
        <v>0</v>
      </c>
      <c r="Z80" s="13">
        <f t="shared" ca="1" si="112"/>
        <v>0</v>
      </c>
      <c r="AA80" s="13">
        <f t="shared" ca="1" si="112"/>
        <v>0</v>
      </c>
      <c r="AB80" s="14">
        <f t="shared" ca="1" si="112"/>
        <v>1</v>
      </c>
      <c r="AC80" s="14">
        <f t="shared" ca="1" si="112"/>
        <v>1</v>
      </c>
      <c r="AD80" s="14">
        <f t="shared" ca="1" si="112"/>
        <v>0</v>
      </c>
      <c r="AE80" s="14">
        <f t="shared" ca="1" si="112"/>
        <v>0</v>
      </c>
      <c r="AF80" s="15">
        <f t="shared" ca="1" si="112"/>
        <v>0</v>
      </c>
      <c r="AG80" s="15">
        <f t="shared" ca="1" si="112"/>
        <v>0</v>
      </c>
      <c r="AH80" s="15">
        <f t="shared" ca="1" si="112"/>
        <v>0</v>
      </c>
      <c r="AI80" s="15">
        <f t="shared" ca="1" si="112"/>
        <v>1</v>
      </c>
      <c r="AJ80" s="16">
        <f t="shared" ca="1" si="112"/>
        <v>1</v>
      </c>
      <c r="AK80" s="16">
        <f t="shared" ca="1" si="112"/>
        <v>1</v>
      </c>
      <c r="AL80" s="16">
        <f t="shared" ca="1" si="112"/>
        <v>1</v>
      </c>
      <c r="AM80" s="16">
        <f t="shared" ca="1" si="112"/>
        <v>1</v>
      </c>
      <c r="AN80" s="17" t="str">
        <f t="shared" ca="1" si="106"/>
        <v>00010000</v>
      </c>
      <c r="AO80" s="17" t="str">
        <f t="shared" ca="1" si="107"/>
        <v>01001001</v>
      </c>
      <c r="AP80" s="12" t="str">
        <f t="shared" ca="1" si="108"/>
        <v>10001100</v>
      </c>
      <c r="AQ80" s="12" t="str">
        <f t="shared" ca="1" si="109"/>
        <v>00011111</v>
      </c>
      <c r="AR80" s="12">
        <f t="shared" ca="1" si="110"/>
        <v>16</v>
      </c>
      <c r="AS80" s="12">
        <f t="shared" ca="1" si="110"/>
        <v>73</v>
      </c>
      <c r="AT80" s="12">
        <f t="shared" ca="1" si="110"/>
        <v>140</v>
      </c>
      <c r="AU80" s="12">
        <f t="shared" ca="1" si="110"/>
        <v>31</v>
      </c>
      <c r="AV80" s="18">
        <f t="shared" ca="1" si="111"/>
        <v>273255455</v>
      </c>
    </row>
    <row r="83" spans="1:1" x14ac:dyDescent="0.35">
      <c r="A83">
        <v>-502080789</v>
      </c>
    </row>
    <row r="84" spans="1:1" x14ac:dyDescent="0.35">
      <c r="A84">
        <f>MOD(A83,2^32)</f>
        <v>3792886507</v>
      </c>
    </row>
    <row r="86" spans="1:1" x14ac:dyDescent="0.35">
      <c r="A86">
        <v>3381892843</v>
      </c>
    </row>
    <row r="89" spans="1:1" x14ac:dyDescent="0.35">
      <c r="A89">
        <v>-30019551</v>
      </c>
    </row>
    <row r="90" spans="1:1" x14ac:dyDescent="0.35">
      <c r="A90">
        <f>MOD(A89,2^32)</f>
        <v>4264947745</v>
      </c>
    </row>
    <row r="92" spans="1:1" x14ac:dyDescent="0.35">
      <c r="A92">
        <v>4264947745</v>
      </c>
    </row>
    <row r="94" spans="1:1" x14ac:dyDescent="0.35">
      <c r="A94" s="34">
        <v>5116031620</v>
      </c>
    </row>
    <row r="95" spans="1:1" x14ac:dyDescent="0.35">
      <c r="A95" s="34">
        <f>2^32</f>
        <v>4294967296</v>
      </c>
    </row>
    <row r="96" spans="1:1" x14ac:dyDescent="0.35">
      <c r="A96">
        <f>MOD(A94,2^32)</f>
        <v>821064324</v>
      </c>
    </row>
    <row r="98" spans="1:1" x14ac:dyDescent="0.35">
      <c r="A98">
        <v>4264947745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B20C-290C-429C-B9C5-777F74AD0F58}">
  <dimension ref="A1:AV80"/>
  <sheetViews>
    <sheetView zoomScale="80" zoomScaleNormal="80" workbookViewId="0">
      <selection activeCell="A49" sqref="A49"/>
    </sheetView>
  </sheetViews>
  <sheetFormatPr defaultRowHeight="14.5" x14ac:dyDescent="0.35"/>
  <cols>
    <col min="1" max="1" width="12.26953125" customWidth="1"/>
    <col min="2" max="2" width="9.36328125" bestFit="1" customWidth="1"/>
    <col min="3" max="3" width="3.26953125" customWidth="1"/>
    <col min="4" max="4" width="3.6328125" customWidth="1"/>
    <col min="6" max="6" width="6.90625" customWidth="1"/>
    <col min="7" max="7" width="3.7265625" customWidth="1"/>
    <col min="8" max="39" width="3" customWidth="1"/>
    <col min="44" max="47" width="4.26953125" customWidth="1"/>
    <col min="48" max="48" width="13.90625" customWidth="1"/>
  </cols>
  <sheetData>
    <row r="1" spans="1:48" ht="15" thickBot="1" x14ac:dyDescent="0.4">
      <c r="A1" t="s">
        <v>15</v>
      </c>
    </row>
    <row r="2" spans="1:48" x14ac:dyDescent="0.35">
      <c r="A2">
        <f ca="1">'columnround(1)'!A34</f>
        <v>3517830957</v>
      </c>
      <c r="B2" t="str">
        <f ca="1">DEC2HEX(A2,8)</f>
        <v>D1ADD72D</v>
      </c>
      <c r="C2" t="s">
        <v>16</v>
      </c>
      <c r="E2" s="1" t="s">
        <v>32</v>
      </c>
      <c r="F2" s="8" t="s">
        <v>5</v>
      </c>
      <c r="G2" s="2"/>
      <c r="H2" s="3" t="str">
        <f ca="1">MID(HEX2BIN(MID($B18,1,1),4),1,1)</f>
        <v>0</v>
      </c>
      <c r="I2" s="3" t="str">
        <f ca="1">MID(HEX2BIN(MID($B18,1,1),4),2,1)</f>
        <v>1</v>
      </c>
      <c r="J2" s="3" t="str">
        <f ca="1">MID(HEX2BIN(MID($B18,1,1),4),3,1)</f>
        <v>1</v>
      </c>
      <c r="K2" s="3" t="str">
        <f ca="1">MID(HEX2BIN(MID($B18,1,1),4),4,1)</f>
        <v>1</v>
      </c>
      <c r="L2" s="4" t="str">
        <f ca="1">MID(HEX2BIN(MID($B18,2,1),4),1,1)</f>
        <v>1</v>
      </c>
      <c r="M2" s="4" t="str">
        <f ca="1">MID(HEX2BIN(MID($B18,2,1),4),2,1)</f>
        <v>0</v>
      </c>
      <c r="N2" s="4" t="str">
        <f ca="1">MID(HEX2BIN(MID($B18,2,1),4),3,1)</f>
        <v>0</v>
      </c>
      <c r="O2" s="4" t="str">
        <f ca="1">MID(HEX2BIN(MID($B18,2,1),4),4,1)</f>
        <v>0</v>
      </c>
      <c r="P2" s="5" t="str">
        <f ca="1">MID(HEX2BIN(MID($B18,3,1),4),1,1)</f>
        <v>1</v>
      </c>
      <c r="Q2" s="5" t="str">
        <f ca="1">MID(HEX2BIN(MID($B18,3,1),4),2,1)</f>
        <v>1</v>
      </c>
      <c r="R2" s="5" t="str">
        <f ca="1">MID(HEX2BIN(MID($B18,3,1),4),3,1)</f>
        <v>0</v>
      </c>
      <c r="S2" s="5" t="str">
        <f ca="1">MID(HEX2BIN(MID($B18,3,1),4),4,1)</f>
        <v>0</v>
      </c>
      <c r="T2" s="6" t="str">
        <f ca="1">MID(HEX2BIN(MID($B18,4,1),4),1,1)</f>
        <v>1</v>
      </c>
      <c r="U2" s="6" t="str">
        <f ca="1">MID(HEX2BIN(MID($B18,4,1),4),2,1)</f>
        <v>0</v>
      </c>
      <c r="V2" s="6" t="str">
        <f ca="1">MID(HEX2BIN(MID($B18,4,1),4),3,1)</f>
        <v>1</v>
      </c>
      <c r="W2" s="6" t="str">
        <f ca="1">MID(HEX2BIN(MID($B18,4,1),4),4,1)</f>
        <v>0</v>
      </c>
      <c r="X2" s="3" t="str">
        <f ca="1">MID(HEX2BIN(MID($B18,5,1),4),1,1)</f>
        <v>0</v>
      </c>
      <c r="Y2" s="3" t="str">
        <f ca="1">MID(HEX2BIN(MID($B18,5,1),4),2,1)</f>
        <v>0</v>
      </c>
      <c r="Z2" s="3" t="str">
        <f ca="1">MID(HEX2BIN(MID($B18,5,1),4),3,1)</f>
        <v>1</v>
      </c>
      <c r="AA2" s="3" t="str">
        <f ca="1">MID(HEX2BIN(MID($B18,5,1),4),4,1)</f>
        <v>1</v>
      </c>
      <c r="AB2" s="4" t="str">
        <f ca="1">MID(HEX2BIN(MID($B18,6,1),4),1,1)</f>
        <v>1</v>
      </c>
      <c r="AC2" s="4" t="str">
        <f ca="1">MID(HEX2BIN(MID($B18,6,1),4),2,1)</f>
        <v>0</v>
      </c>
      <c r="AD2" s="4" t="str">
        <f ca="1">MID(HEX2BIN(MID($B18,6,1),4),3,1)</f>
        <v>0</v>
      </c>
      <c r="AE2" s="4" t="str">
        <f ca="1">MID(HEX2BIN(MID($B18,6,1),4),4,1)</f>
        <v>0</v>
      </c>
      <c r="AF2" s="5" t="str">
        <f ca="1">MID(HEX2BIN(MID($B18,7,1),4),1,1)</f>
        <v>1</v>
      </c>
      <c r="AG2" s="5" t="str">
        <f ca="1">MID(HEX2BIN(MID($B18,7,1),4),2,1)</f>
        <v>0</v>
      </c>
      <c r="AH2" s="5" t="str">
        <f ca="1">MID(HEX2BIN(MID($B18,7,1),4),3,1)</f>
        <v>1</v>
      </c>
      <c r="AI2" s="5" t="str">
        <f ca="1">MID(HEX2BIN(MID($B18,7,1),4),4,1)</f>
        <v>0</v>
      </c>
      <c r="AJ2" s="6" t="str">
        <f ca="1">MID(HEX2BIN(MID($B18,8,1),4),1,1)</f>
        <v>1</v>
      </c>
      <c r="AK2" s="6" t="str">
        <f ca="1">MID(HEX2BIN(MID($B18,8,1),4),2,1)</f>
        <v>1</v>
      </c>
      <c r="AL2" s="6" t="str">
        <f ca="1">MID(HEX2BIN(MID($B18,8,1),4),3,1)</f>
        <v>0</v>
      </c>
      <c r="AM2" s="6" t="str">
        <f ca="1">MID(HEX2BIN(MID($B18,8,1),4),4,1)</f>
        <v>0</v>
      </c>
      <c r="AN2" s="7" t="str">
        <f t="shared" ref="AN2:AN5" ca="1" si="0">_xlfn.CONCAT(H2,I2,J2,K2,L2,M2,N2,O2)</f>
        <v>01111000</v>
      </c>
      <c r="AO2" s="7" t="str">
        <f t="shared" ref="AO2:AO5" ca="1" si="1">_xlfn.CONCAT(P2,Q2,R2,S2,T2,U2,V2,W2)</f>
        <v>11001010</v>
      </c>
      <c r="AP2" s="8" t="str">
        <f t="shared" ref="AP2:AP5" ca="1" si="2">_xlfn.CONCAT(X2,Y2,Z2,AA2,AB2,AC2,AD2,AE2)</f>
        <v>00111000</v>
      </c>
      <c r="AQ2" s="8" t="str">
        <f t="shared" ref="AQ2:AQ5" ca="1" si="3">_xlfn.CONCAT(AF2,AG2,AH2,AI2,AJ2,AK2,AL2,AM2)</f>
        <v>10101100</v>
      </c>
      <c r="AR2" s="8">
        <f t="shared" ref="AR2:AU5" ca="1" si="4">BIN2DEC(AN2)</f>
        <v>120</v>
      </c>
      <c r="AS2" s="8">
        <f t="shared" ca="1" si="4"/>
        <v>202</v>
      </c>
      <c r="AT2" s="8">
        <f t="shared" ca="1" si="4"/>
        <v>56</v>
      </c>
      <c r="AU2" s="8">
        <f t="shared" ca="1" si="4"/>
        <v>172</v>
      </c>
      <c r="AV2" s="9">
        <f t="shared" ref="AV2:AV5" ca="1" si="5">(AR2*2^24)+(AS2*2^16)+(AT2*2^8)+AU2</f>
        <v>2026518700</v>
      </c>
    </row>
    <row r="3" spans="1:48" x14ac:dyDescent="0.35">
      <c r="A3">
        <f ca="1">'columnround(1)'!A35</f>
        <v>2827425005</v>
      </c>
      <c r="B3" t="str">
        <f t="shared" ref="B3:B49" ca="1" si="6">DEC2HEX(A3,8)</f>
        <v>A88714ED</v>
      </c>
      <c r="C3" t="s">
        <v>17</v>
      </c>
      <c r="E3" s="10"/>
      <c r="F3" s="24" t="s">
        <v>2</v>
      </c>
      <c r="G3" s="25">
        <v>7</v>
      </c>
      <c r="H3" s="19" t="str" cm="1">
        <f t="array" aca="1" ref="H3" ca="1">INDIRECT(ADDRESS((ROW(3:3)-1),IF(MOD(COLUMN(H:H)-7+$G3,32)=0,32,MOD(COLUMN(H:H)-7+$G3,32))+7))</f>
        <v>0</v>
      </c>
      <c r="I3" s="19" t="str" cm="1">
        <f t="array" aca="1" ref="I3" ca="1">INDIRECT(ADDRESS((ROW(3:3)-1),IF(MOD(COLUMN(I:I)-7+$G3,32)=0,32,MOD(COLUMN(I:I)-7+$G3,32))+7))</f>
        <v>1</v>
      </c>
      <c r="J3" s="19" t="str" cm="1">
        <f t="array" aca="1" ref="J3" ca="1">INDIRECT(ADDRESS((ROW(3:3)-1),IF(MOD(COLUMN(J:J)-7+$G3,32)=0,32,MOD(COLUMN(J:J)-7+$G3,32))+7))</f>
        <v>1</v>
      </c>
      <c r="K3" s="19" t="str" cm="1">
        <f t="array" aca="1" ref="K3" ca="1">INDIRECT(ADDRESS((ROW(3:3)-1),IF(MOD(COLUMN(K:K)-7+$G3,32)=0,32,MOD(COLUMN(K:K)-7+$G3,32))+7))</f>
        <v>0</v>
      </c>
      <c r="L3" s="20" t="str" cm="1">
        <f t="array" aca="1" ref="L3" ca="1">INDIRECT(ADDRESS((ROW(3:3)-1),IF(MOD(COLUMN(L:L)-7+$G3,32)=0,32,MOD(COLUMN(L:L)-7+$G3,32))+7))</f>
        <v>0</v>
      </c>
      <c r="M3" s="20" t="str" cm="1">
        <f t="array" aca="1" ref="M3" ca="1">INDIRECT(ADDRESS((ROW(3:3)-1),IF(MOD(COLUMN(M:M)-7+$G3,32)=0,32,MOD(COLUMN(M:M)-7+$G3,32))+7))</f>
        <v>1</v>
      </c>
      <c r="N3" s="20" t="str" cm="1">
        <f t="array" aca="1" ref="N3" ca="1">INDIRECT(ADDRESS((ROW(3:3)-1),IF(MOD(COLUMN(N:N)-7+$G3,32)=0,32,MOD(COLUMN(N:N)-7+$G3,32))+7))</f>
        <v>0</v>
      </c>
      <c r="O3" s="20" t="str" cm="1">
        <f t="array" aca="1" ref="O3" ca="1">INDIRECT(ADDRESS((ROW(3:3)-1),IF(MOD(COLUMN(O:O)-7+$G3,32)=0,32,MOD(COLUMN(O:O)-7+$G3,32))+7))</f>
        <v>1</v>
      </c>
      <c r="P3" s="21" t="str" cm="1">
        <f t="array" aca="1" ref="P3" ca="1">INDIRECT(ADDRESS((ROW(3:3)-1),IF(MOD(COLUMN(P:P)-7+$G3,32)=0,32,MOD(COLUMN(P:P)-7+$G3,32))+7))</f>
        <v>0</v>
      </c>
      <c r="Q3" s="21" t="str" cm="1">
        <f t="array" aca="1" ref="Q3" ca="1">INDIRECT(ADDRESS((ROW(3:3)-1),IF(MOD(COLUMN(Q:Q)-7+$G3,32)=0,32,MOD(COLUMN(Q:Q)-7+$G3,32))+7))</f>
        <v>0</v>
      </c>
      <c r="R3" s="21" t="str" cm="1">
        <f t="array" aca="1" ref="R3" ca="1">INDIRECT(ADDRESS((ROW(3:3)-1),IF(MOD(COLUMN(R:R)-7+$G3,32)=0,32,MOD(COLUMN(R:R)-7+$G3,32))+7))</f>
        <v>0</v>
      </c>
      <c r="S3" s="21" t="str" cm="1">
        <f t="array" aca="1" ref="S3" ca="1">INDIRECT(ADDRESS((ROW(3:3)-1),IF(MOD(COLUMN(S:S)-7+$G3,32)=0,32,MOD(COLUMN(S:S)-7+$G3,32))+7))</f>
        <v>1</v>
      </c>
      <c r="T3" s="22" t="str" cm="1">
        <f t="array" aca="1" ref="T3" ca="1">INDIRECT(ADDRESS((ROW(3:3)-1),IF(MOD(COLUMN(T:T)-7+$G3,32)=0,32,MOD(COLUMN(T:T)-7+$G3,32))+7))</f>
        <v>1</v>
      </c>
      <c r="U3" s="22" t="str" cm="1">
        <f t="array" aca="1" ref="U3" ca="1">INDIRECT(ADDRESS((ROW(3:3)-1),IF(MOD(COLUMN(U:U)-7+$G3,32)=0,32,MOD(COLUMN(U:U)-7+$G3,32))+7))</f>
        <v>1</v>
      </c>
      <c r="V3" s="22" t="str" cm="1">
        <f t="array" aca="1" ref="V3" ca="1">INDIRECT(ADDRESS((ROW(3:3)-1),IF(MOD(COLUMN(V:V)-7+$G3,32)=0,32,MOD(COLUMN(V:V)-7+$G3,32))+7))</f>
        <v>0</v>
      </c>
      <c r="W3" s="22" t="str" cm="1">
        <f t="array" aca="1" ref="W3" ca="1">INDIRECT(ADDRESS((ROW(3:3)-1),IF(MOD(COLUMN(W:W)-7+$G3,32)=0,32,MOD(COLUMN(W:W)-7+$G3,32))+7))</f>
        <v>0</v>
      </c>
      <c r="X3" s="19" t="str" cm="1">
        <f t="array" aca="1" ref="X3" ca="1">INDIRECT(ADDRESS((ROW(3:3)-1),IF(MOD(COLUMN(X:X)-7+$G3,32)=0,32,MOD(COLUMN(X:X)-7+$G3,32))+7))</f>
        <v>0</v>
      </c>
      <c r="Y3" s="19" t="str" cm="1">
        <f t="array" aca="1" ref="Y3" ca="1">INDIRECT(ADDRESS((ROW(3:3)-1),IF(MOD(COLUMN(Y:Y)-7+$G3,32)=0,32,MOD(COLUMN(Y:Y)-7+$G3,32))+7))</f>
        <v>1</v>
      </c>
      <c r="Z3" s="19" t="str" cm="1">
        <f t="array" aca="1" ref="Z3" ca="1">INDIRECT(ADDRESS((ROW(3:3)-1),IF(MOD(COLUMN(Z:Z)-7+$G3,32)=0,32,MOD(COLUMN(Z:Z)-7+$G3,32))+7))</f>
        <v>0</v>
      </c>
      <c r="AA3" s="19" t="str" cm="1">
        <f t="array" aca="1" ref="AA3" ca="1">INDIRECT(ADDRESS((ROW(3:3)-1),IF(MOD(COLUMN(AA:AA)-7+$G3,32)=0,32,MOD(COLUMN(AA:AA)-7+$G3,32))+7))</f>
        <v>1</v>
      </c>
      <c r="AB3" s="20" t="str" cm="1">
        <f t="array" aca="1" ref="AB3" ca="1">INDIRECT(ADDRESS((ROW(3:3)-1),IF(MOD(COLUMN(AB:AB)-7+$G3,32)=0,32,MOD(COLUMN(AB:AB)-7+$G3,32))+7))</f>
        <v>0</v>
      </c>
      <c r="AC3" s="20" t="str" cm="1">
        <f t="array" aca="1" ref="AC3" ca="1">INDIRECT(ADDRESS((ROW(3:3)-1),IF(MOD(COLUMN(AC:AC)-7+$G3,32)=0,32,MOD(COLUMN(AC:AC)-7+$G3,32))+7))</f>
        <v>1</v>
      </c>
      <c r="AD3" s="20" t="str" cm="1">
        <f t="array" aca="1" ref="AD3" ca="1">INDIRECT(ADDRESS((ROW(3:3)-1),IF(MOD(COLUMN(AD:AD)-7+$G3,32)=0,32,MOD(COLUMN(AD:AD)-7+$G3,32))+7))</f>
        <v>1</v>
      </c>
      <c r="AE3" s="20" t="str" cm="1">
        <f t="array" aca="1" ref="AE3" ca="1">INDIRECT(ADDRESS((ROW(3:3)-1),IF(MOD(COLUMN(AE:AE)-7+$G3,32)=0,32,MOD(COLUMN(AE:AE)-7+$G3,32))+7))</f>
        <v>0</v>
      </c>
      <c r="AF3" s="21" t="str" cm="1">
        <f t="array" aca="1" ref="AF3" ca="1">INDIRECT(ADDRESS((ROW(3:3)-1),IF(MOD(COLUMN(AF:AF)-7+$G3,32)=0,32,MOD(COLUMN(AF:AF)-7+$G3,32))+7))</f>
        <v>0</v>
      </c>
      <c r="AG3" s="21" t="str" cm="1">
        <f t="array" aca="1" ref="AG3" ca="1">INDIRECT(ADDRESS((ROW(3:3)-1),IF(MOD(COLUMN(AG:AG)-7+$G3,32)=0,32,MOD(COLUMN(AG:AG)-7+$G3,32))+7))</f>
        <v>0</v>
      </c>
      <c r="AH3" s="21" t="str" cm="1">
        <f t="array" aca="1" ref="AH3" ca="1">INDIRECT(ADDRESS((ROW(3:3)-1),IF(MOD(COLUMN(AH:AH)-7+$G3,32)=0,32,MOD(COLUMN(AH:AH)-7+$G3,32))+7))</f>
        <v>1</v>
      </c>
      <c r="AI3" s="21" t="str" cm="1">
        <f t="array" aca="1" ref="AI3" ca="1">INDIRECT(ADDRESS((ROW(3:3)-1),IF(MOD(COLUMN(AI:AI)-7+$G3,32)=0,32,MOD(COLUMN(AI:AI)-7+$G3,32))+7))</f>
        <v>1</v>
      </c>
      <c r="AJ3" s="22" t="str" cm="1">
        <f t="array" aca="1" ref="AJ3" ca="1">INDIRECT(ADDRESS((ROW(3:3)-1),IF(MOD(COLUMN(AJ:AJ)-7+$G3,32)=0,32,MOD(COLUMN(AJ:AJ)-7+$G3,32))+7))</f>
        <v>1</v>
      </c>
      <c r="AK3" s="22" t="str" cm="1">
        <f t="array" aca="1" ref="AK3" ca="1">INDIRECT(ADDRESS((ROW(3:3)-1),IF(MOD(COLUMN(AK:AK)-7+$G3,32)=0,32,MOD(COLUMN(AK:AK)-7+$G3,32))+7))</f>
        <v>1</v>
      </c>
      <c r="AL3" s="22" t="str" cm="1">
        <f t="array" aca="1" ref="AL3" ca="1">INDIRECT(ADDRESS((ROW(3:3)-1),IF(MOD(COLUMN(AL:AL)-7+$G3,32)=0,32,MOD(COLUMN(AL:AL)-7+$G3,32))+7))</f>
        <v>0</v>
      </c>
      <c r="AM3" s="22" t="str" cm="1">
        <f t="array" aca="1" ref="AM3" ca="1">INDIRECT(ADDRESS((ROW(3:3)-1),IF(MOD(COLUMN(AM:AM)-7+$G3,32)=0,32,MOD(COLUMN(AM:AM)-7+$G3,32))+7))</f>
        <v>0</v>
      </c>
      <c r="AN3" s="26" t="str">
        <f t="shared" ca="1" si="0"/>
        <v>01100101</v>
      </c>
      <c r="AO3" s="26" t="str">
        <f t="shared" ca="1" si="1"/>
        <v>00011100</v>
      </c>
      <c r="AP3" s="24" t="str">
        <f t="shared" ca="1" si="2"/>
        <v>01010110</v>
      </c>
      <c r="AQ3" s="24" t="str">
        <f t="shared" ca="1" si="3"/>
        <v>00111100</v>
      </c>
      <c r="AR3" s="24">
        <f t="shared" ca="1" si="4"/>
        <v>101</v>
      </c>
      <c r="AS3" s="24">
        <f t="shared" ca="1" si="4"/>
        <v>28</v>
      </c>
      <c r="AT3" s="24">
        <f t="shared" ca="1" si="4"/>
        <v>86</v>
      </c>
      <c r="AU3" s="24">
        <f t="shared" ca="1" si="4"/>
        <v>60</v>
      </c>
      <c r="AV3" s="11">
        <f t="shared" ca="1" si="5"/>
        <v>1696355900</v>
      </c>
    </row>
    <row r="4" spans="1:48" x14ac:dyDescent="0.35">
      <c r="A4">
        <f ca="1">'columnround(1)'!A36</f>
        <v>1729965944</v>
      </c>
      <c r="B4" t="str">
        <f t="shared" ca="1" si="6"/>
        <v>671D2F78</v>
      </c>
      <c r="C4" t="s">
        <v>18</v>
      </c>
      <c r="E4" s="10"/>
      <c r="F4" s="24" t="s">
        <v>6</v>
      </c>
      <c r="G4" s="24"/>
      <c r="H4" s="19" t="str">
        <f ca="1">MID(HEX2BIN(MID($B3,1,1),4),1,1)</f>
        <v>1</v>
      </c>
      <c r="I4" s="19" t="str">
        <f ca="1">MID(HEX2BIN(MID($B3,1,1),4),2,1)</f>
        <v>0</v>
      </c>
      <c r="J4" s="19" t="str">
        <f ca="1">MID(HEX2BIN(MID($B3,1,1),4),3,1)</f>
        <v>1</v>
      </c>
      <c r="K4" s="19" t="str">
        <f ca="1">MID(HEX2BIN(MID($B3,1,1),4),4,1)</f>
        <v>0</v>
      </c>
      <c r="L4" s="20" t="str">
        <f ca="1">MID(HEX2BIN(MID($B3,2,1),4),1,1)</f>
        <v>1</v>
      </c>
      <c r="M4" s="20" t="str">
        <f ca="1">MID(HEX2BIN(MID($B3,2,1),4),2,1)</f>
        <v>0</v>
      </c>
      <c r="N4" s="20" t="str">
        <f ca="1">MID(HEX2BIN(MID($B3,2,1),4),3,1)</f>
        <v>0</v>
      </c>
      <c r="O4" s="20" t="str">
        <f ca="1">MID(HEX2BIN(MID($B3,2,1),4),4,1)</f>
        <v>0</v>
      </c>
      <c r="P4" s="21" t="str">
        <f ca="1">MID(HEX2BIN(MID($B3,3,1),4),1,1)</f>
        <v>1</v>
      </c>
      <c r="Q4" s="21" t="str">
        <f ca="1">MID(HEX2BIN(MID($B3,3,1),4),2,1)</f>
        <v>0</v>
      </c>
      <c r="R4" s="21" t="str">
        <f ca="1">MID(HEX2BIN(MID($B3,3,1),4),3,1)</f>
        <v>0</v>
      </c>
      <c r="S4" s="21" t="str">
        <f ca="1">MID(HEX2BIN(MID($B3,3,1),4),4,1)</f>
        <v>0</v>
      </c>
      <c r="T4" s="22" t="str">
        <f ca="1">MID(HEX2BIN(MID($B3,4,1),4),1,1)</f>
        <v>0</v>
      </c>
      <c r="U4" s="22" t="str">
        <f ca="1">MID(HEX2BIN(MID($B3,4,1),4),2,1)</f>
        <v>1</v>
      </c>
      <c r="V4" s="22" t="str">
        <f ca="1">MID(HEX2BIN(MID($B3,4,1),4),3,1)</f>
        <v>1</v>
      </c>
      <c r="W4" s="22" t="str">
        <f ca="1">MID(HEX2BIN(MID($B3,4,1),4),4,1)</f>
        <v>1</v>
      </c>
      <c r="X4" s="19" t="str">
        <f ca="1">MID(HEX2BIN(MID($B3,5,1),4),1,1)</f>
        <v>0</v>
      </c>
      <c r="Y4" s="19" t="str">
        <f ca="1">MID(HEX2BIN(MID($B3,5,1),4),2,1)</f>
        <v>0</v>
      </c>
      <c r="Z4" s="19" t="str">
        <f ca="1">MID(HEX2BIN(MID($B3,5,1),4),3,1)</f>
        <v>0</v>
      </c>
      <c r="AA4" s="19" t="str">
        <f ca="1">MID(HEX2BIN(MID($B3,5,1),4),4,1)</f>
        <v>1</v>
      </c>
      <c r="AB4" s="20" t="str">
        <f ca="1">MID(HEX2BIN(MID($B3,6,1),4),1,1)</f>
        <v>0</v>
      </c>
      <c r="AC4" s="20" t="str">
        <f ca="1">MID(HEX2BIN(MID($B3,6,1),4),2,1)</f>
        <v>1</v>
      </c>
      <c r="AD4" s="20" t="str">
        <f ca="1">MID(HEX2BIN(MID($B3,6,1),4),3,1)</f>
        <v>0</v>
      </c>
      <c r="AE4" s="20" t="str">
        <f ca="1">MID(HEX2BIN(MID($B3,6,1),4),4,1)</f>
        <v>0</v>
      </c>
      <c r="AF4" s="21" t="str">
        <f ca="1">MID(HEX2BIN(MID($B3,7,1),4),1,1)</f>
        <v>1</v>
      </c>
      <c r="AG4" s="21" t="str">
        <f ca="1">MID(HEX2BIN(MID($B3,7,1),4),2,1)</f>
        <v>1</v>
      </c>
      <c r="AH4" s="21" t="str">
        <f ca="1">MID(HEX2BIN(MID($B3,7,1),4),3,1)</f>
        <v>1</v>
      </c>
      <c r="AI4" s="21" t="str">
        <f ca="1">MID(HEX2BIN(MID($B3,7,1),4),4,1)</f>
        <v>0</v>
      </c>
      <c r="AJ4" s="22" t="str">
        <f ca="1">MID(HEX2BIN(MID($B3,8,1),4),1,1)</f>
        <v>1</v>
      </c>
      <c r="AK4" s="22" t="str">
        <f ca="1">MID(HEX2BIN(MID($B3,8,1),4),2,1)</f>
        <v>1</v>
      </c>
      <c r="AL4" s="22" t="str">
        <f ca="1">MID(HEX2BIN(MID($B3,8,1),4),3,1)</f>
        <v>0</v>
      </c>
      <c r="AM4" s="22" t="str">
        <f ca="1">MID(HEX2BIN(MID($B3,8,1),4),4,1)</f>
        <v>1</v>
      </c>
      <c r="AN4" s="26" t="str">
        <f t="shared" ca="1" si="0"/>
        <v>10101000</v>
      </c>
      <c r="AO4" s="26" t="str">
        <f t="shared" ca="1" si="1"/>
        <v>10000111</v>
      </c>
      <c r="AP4" s="24" t="str">
        <f t="shared" ca="1" si="2"/>
        <v>00010100</v>
      </c>
      <c r="AQ4" s="24" t="str">
        <f t="shared" ca="1" si="3"/>
        <v>11101101</v>
      </c>
      <c r="AR4" s="24">
        <f t="shared" ca="1" si="4"/>
        <v>168</v>
      </c>
      <c r="AS4" s="24">
        <f t="shared" ca="1" si="4"/>
        <v>135</v>
      </c>
      <c r="AT4" s="24">
        <f t="shared" ca="1" si="4"/>
        <v>20</v>
      </c>
      <c r="AU4" s="24">
        <f t="shared" ca="1" si="4"/>
        <v>237</v>
      </c>
      <c r="AV4" s="11">
        <f t="shared" ca="1" si="5"/>
        <v>2827425005</v>
      </c>
    </row>
    <row r="5" spans="1:48" ht="15" thickBot="1" x14ac:dyDescent="0.4">
      <c r="A5">
        <f ca="1">'columnround(1)'!A37</f>
        <v>2803655039</v>
      </c>
      <c r="B5" t="str">
        <f t="shared" ca="1" si="6"/>
        <v>A71C617F</v>
      </c>
      <c r="C5" t="s">
        <v>19</v>
      </c>
      <c r="E5" s="23" t="s">
        <v>8</v>
      </c>
      <c r="F5" s="12" t="s">
        <v>0</v>
      </c>
      <c r="G5" s="12"/>
      <c r="H5" s="13">
        <f ca="1">_xlfn.BITXOR(H3,H4)</f>
        <v>1</v>
      </c>
      <c r="I5" s="13">
        <f t="shared" ref="I5:AM5" ca="1" si="7">_xlfn.BITXOR(I3,I4)</f>
        <v>1</v>
      </c>
      <c r="J5" s="13">
        <f t="shared" ca="1" si="7"/>
        <v>0</v>
      </c>
      <c r="K5" s="13">
        <f t="shared" ca="1" si="7"/>
        <v>0</v>
      </c>
      <c r="L5" s="14">
        <f t="shared" ca="1" si="7"/>
        <v>1</v>
      </c>
      <c r="M5" s="14">
        <f t="shared" ca="1" si="7"/>
        <v>1</v>
      </c>
      <c r="N5" s="14">
        <f t="shared" ca="1" si="7"/>
        <v>0</v>
      </c>
      <c r="O5" s="14">
        <f t="shared" ca="1" si="7"/>
        <v>1</v>
      </c>
      <c r="P5" s="15">
        <f t="shared" ca="1" si="7"/>
        <v>1</v>
      </c>
      <c r="Q5" s="15">
        <f t="shared" ca="1" si="7"/>
        <v>0</v>
      </c>
      <c r="R5" s="15">
        <f t="shared" ca="1" si="7"/>
        <v>0</v>
      </c>
      <c r="S5" s="15">
        <f t="shared" ca="1" si="7"/>
        <v>1</v>
      </c>
      <c r="T5" s="16">
        <f t="shared" ca="1" si="7"/>
        <v>1</v>
      </c>
      <c r="U5" s="16">
        <f t="shared" ca="1" si="7"/>
        <v>0</v>
      </c>
      <c r="V5" s="16">
        <f t="shared" ca="1" si="7"/>
        <v>1</v>
      </c>
      <c r="W5" s="16">
        <f t="shared" ca="1" si="7"/>
        <v>1</v>
      </c>
      <c r="X5" s="13">
        <f t="shared" ca="1" si="7"/>
        <v>0</v>
      </c>
      <c r="Y5" s="13">
        <f t="shared" ca="1" si="7"/>
        <v>1</v>
      </c>
      <c r="Z5" s="13">
        <f t="shared" ca="1" si="7"/>
        <v>0</v>
      </c>
      <c r="AA5" s="13">
        <f t="shared" ca="1" si="7"/>
        <v>0</v>
      </c>
      <c r="AB5" s="14">
        <f t="shared" ca="1" si="7"/>
        <v>0</v>
      </c>
      <c r="AC5" s="14">
        <f t="shared" ca="1" si="7"/>
        <v>0</v>
      </c>
      <c r="AD5" s="14">
        <f t="shared" ca="1" si="7"/>
        <v>1</v>
      </c>
      <c r="AE5" s="14">
        <f t="shared" ca="1" si="7"/>
        <v>0</v>
      </c>
      <c r="AF5" s="15">
        <f t="shared" ca="1" si="7"/>
        <v>1</v>
      </c>
      <c r="AG5" s="15">
        <f t="shared" ca="1" si="7"/>
        <v>1</v>
      </c>
      <c r="AH5" s="15">
        <f t="shared" ca="1" si="7"/>
        <v>0</v>
      </c>
      <c r="AI5" s="15">
        <f t="shared" ca="1" si="7"/>
        <v>1</v>
      </c>
      <c r="AJ5" s="16">
        <f t="shared" ca="1" si="7"/>
        <v>0</v>
      </c>
      <c r="AK5" s="16">
        <f t="shared" ca="1" si="7"/>
        <v>0</v>
      </c>
      <c r="AL5" s="16">
        <f t="shared" ca="1" si="7"/>
        <v>0</v>
      </c>
      <c r="AM5" s="16">
        <f t="shared" ca="1" si="7"/>
        <v>1</v>
      </c>
      <c r="AN5" s="17" t="str">
        <f t="shared" ca="1" si="0"/>
        <v>11001101</v>
      </c>
      <c r="AO5" s="17" t="str">
        <f t="shared" ca="1" si="1"/>
        <v>10011011</v>
      </c>
      <c r="AP5" s="12" t="str">
        <f t="shared" ca="1" si="2"/>
        <v>01000010</v>
      </c>
      <c r="AQ5" s="12" t="str">
        <f t="shared" ca="1" si="3"/>
        <v>11010001</v>
      </c>
      <c r="AR5" s="12">
        <f t="shared" ca="1" si="4"/>
        <v>205</v>
      </c>
      <c r="AS5" s="12">
        <f t="shared" ca="1" si="4"/>
        <v>155</v>
      </c>
      <c r="AT5" s="12">
        <f t="shared" ca="1" si="4"/>
        <v>66</v>
      </c>
      <c r="AU5" s="12">
        <f t="shared" ca="1" si="4"/>
        <v>209</v>
      </c>
      <c r="AV5" s="18">
        <f t="shared" ca="1" si="5"/>
        <v>3449504465</v>
      </c>
    </row>
    <row r="6" spans="1:48" ht="15" thickBot="1" x14ac:dyDescent="0.4">
      <c r="A6">
        <f ca="1">'columnround(1)'!A38</f>
        <v>4080875395</v>
      </c>
      <c r="B6" t="str">
        <f t="shared" ca="1" si="6"/>
        <v>F33D3783</v>
      </c>
      <c r="C6" t="s">
        <v>20</v>
      </c>
    </row>
    <row r="7" spans="1:48" x14ac:dyDescent="0.35">
      <c r="A7">
        <f ca="1">'columnround(1)'!A39</f>
        <v>3025646670</v>
      </c>
      <c r="B7" t="str">
        <f t="shared" ca="1" si="6"/>
        <v>B457B44E</v>
      </c>
      <c r="C7" t="s">
        <v>21</v>
      </c>
      <c r="E7" s="1" t="s">
        <v>33</v>
      </c>
      <c r="F7" s="8" t="s">
        <v>9</v>
      </c>
      <c r="G7" s="2"/>
      <c r="H7" s="3" t="str">
        <f ca="1">MID(HEX2BIN(MID($B19,1,1),4),1,1)</f>
        <v>1</v>
      </c>
      <c r="I7" s="3" t="str">
        <f ca="1">MID(HEX2BIN(MID($B19,1,1),4),2,1)</f>
        <v>0</v>
      </c>
      <c r="J7" s="3" t="str">
        <f ca="1">MID(HEX2BIN(MID($B19,1,1),4),3,1)</f>
        <v>0</v>
      </c>
      <c r="K7" s="3" t="str">
        <f ca="1">MID(HEX2BIN(MID($B19,1,1),4),4,1)</f>
        <v>1</v>
      </c>
      <c r="L7" s="4" t="str">
        <f ca="1">MID(HEX2BIN(MID($B19,2,1),4),1,1)</f>
        <v>1</v>
      </c>
      <c r="M7" s="4" t="str">
        <f ca="1">MID(HEX2BIN(MID($B19,2,1),4),2,1)</f>
        <v>1</v>
      </c>
      <c r="N7" s="4" t="str">
        <f ca="1">MID(HEX2BIN(MID($B19,2,1),4),3,1)</f>
        <v>1</v>
      </c>
      <c r="O7" s="4" t="str">
        <f ca="1">MID(HEX2BIN(MID($B19,2,1),4),4,1)</f>
        <v>1</v>
      </c>
      <c r="P7" s="5" t="str">
        <f ca="1">MID(HEX2BIN(MID($B19,3,1),4),1,1)</f>
        <v>0</v>
      </c>
      <c r="Q7" s="5" t="str">
        <f ca="1">MID(HEX2BIN(MID($B19,3,1),4),2,1)</f>
        <v>1</v>
      </c>
      <c r="R7" s="5" t="str">
        <f ca="1">MID(HEX2BIN(MID($B19,3,1),4),3,1)</f>
        <v>0</v>
      </c>
      <c r="S7" s="5" t="str">
        <f ca="1">MID(HEX2BIN(MID($B19,3,1),4),4,1)</f>
        <v>0</v>
      </c>
      <c r="T7" s="6" t="str">
        <f ca="1">MID(HEX2BIN(MID($B19,4,1),4),1,1)</f>
        <v>1</v>
      </c>
      <c r="U7" s="6" t="str">
        <f ca="1">MID(HEX2BIN(MID($B19,4,1),4),2,1)</f>
        <v>0</v>
      </c>
      <c r="V7" s="6" t="str">
        <f ca="1">MID(HEX2BIN(MID($B19,4,1),4),3,1)</f>
        <v>0</v>
      </c>
      <c r="W7" s="6" t="str">
        <f ca="1">MID(HEX2BIN(MID($B19,4,1),4),4,1)</f>
        <v>1</v>
      </c>
      <c r="X7" s="3" t="str">
        <f ca="1">MID(HEX2BIN(MID($B19,5,1),4),1,1)</f>
        <v>0</v>
      </c>
      <c r="Y7" s="3" t="str">
        <f ca="1">MID(HEX2BIN(MID($B19,5,1),4),2,1)</f>
        <v>0</v>
      </c>
      <c r="Z7" s="3" t="str">
        <f ca="1">MID(HEX2BIN(MID($B19,5,1),4),3,1)</f>
        <v>0</v>
      </c>
      <c r="AA7" s="3" t="str">
        <f ca="1">MID(HEX2BIN(MID($B19,5,1),4),4,1)</f>
        <v>1</v>
      </c>
      <c r="AB7" s="4" t="str">
        <f ca="1">MID(HEX2BIN(MID($B19,6,1),4),1,1)</f>
        <v>1</v>
      </c>
      <c r="AC7" s="4" t="str">
        <f ca="1">MID(HEX2BIN(MID($B19,6,1),4),2,1)</f>
        <v>0</v>
      </c>
      <c r="AD7" s="4" t="str">
        <f ca="1">MID(HEX2BIN(MID($B19,6,1),4),3,1)</f>
        <v>0</v>
      </c>
      <c r="AE7" s="4" t="str">
        <f ca="1">MID(HEX2BIN(MID($B19,6,1),4),4,1)</f>
        <v>1</v>
      </c>
      <c r="AF7" s="5" t="str">
        <f ca="1">MID(HEX2BIN(MID($B19,7,1),4),1,1)</f>
        <v>1</v>
      </c>
      <c r="AG7" s="5" t="str">
        <f ca="1">MID(HEX2BIN(MID($B19,7,1),4),2,1)</f>
        <v>1</v>
      </c>
      <c r="AH7" s="5" t="str">
        <f ca="1">MID(HEX2BIN(MID($B19,7,1),4),3,1)</f>
        <v>1</v>
      </c>
      <c r="AI7" s="5" t="str">
        <f ca="1">MID(HEX2BIN(MID($B19,7,1),4),4,1)</f>
        <v>1</v>
      </c>
      <c r="AJ7" s="6" t="str">
        <f ca="1">MID(HEX2BIN(MID($B19,8,1),4),1,1)</f>
        <v>1</v>
      </c>
      <c r="AK7" s="6" t="str">
        <f ca="1">MID(HEX2BIN(MID($B19,8,1),4),2,1)</f>
        <v>1</v>
      </c>
      <c r="AL7" s="6" t="str">
        <f ca="1">MID(HEX2BIN(MID($B19,8,1),4),3,1)</f>
        <v>1</v>
      </c>
      <c r="AM7" s="6" t="str">
        <f ca="1">MID(HEX2BIN(MID($B19,8,1),4),4,1)</f>
        <v>0</v>
      </c>
      <c r="AN7" s="7" t="str">
        <f t="shared" ref="AN7:AN10" ca="1" si="8">_xlfn.CONCAT(H7,I7,J7,K7,L7,M7,N7,O7)</f>
        <v>10011111</v>
      </c>
      <c r="AO7" s="7" t="str">
        <f t="shared" ref="AO7:AO10" ca="1" si="9">_xlfn.CONCAT(P7,Q7,R7,S7,T7,U7,V7,W7)</f>
        <v>01001001</v>
      </c>
      <c r="AP7" s="8" t="str">
        <f t="shared" ref="AP7:AP10" ca="1" si="10">_xlfn.CONCAT(X7,Y7,Z7,AA7,AB7,AC7,AD7,AE7)</f>
        <v>00011001</v>
      </c>
      <c r="AQ7" s="8" t="str">
        <f t="shared" ref="AQ7:AQ10" ca="1" si="11">_xlfn.CONCAT(AF7,AG7,AH7,AI7,AJ7,AK7,AL7,AM7)</f>
        <v>11111110</v>
      </c>
      <c r="AR7" s="8">
        <f t="shared" ref="AR7:AU10" ca="1" si="12">BIN2DEC(AN7)</f>
        <v>159</v>
      </c>
      <c r="AS7" s="8">
        <f t="shared" ca="1" si="12"/>
        <v>73</v>
      </c>
      <c r="AT7" s="8">
        <f t="shared" ca="1" si="12"/>
        <v>25</v>
      </c>
      <c r="AU7" s="8">
        <f t="shared" ca="1" si="12"/>
        <v>254</v>
      </c>
      <c r="AV7" s="9">
        <f t="shared" ref="AV7:AV10" ca="1" si="13">(AR7*2^24)+(AS7*2^16)+(AT7*2^8)+AU7</f>
        <v>2672368126</v>
      </c>
    </row>
    <row r="8" spans="1:48" x14ac:dyDescent="0.35">
      <c r="A8">
        <f ca="1">'columnround(1)'!A40</f>
        <v>4017843986</v>
      </c>
      <c r="B8" t="str">
        <f t="shared" ca="1" si="6"/>
        <v>EF7B6F12</v>
      </c>
      <c r="C8" t="s">
        <v>22</v>
      </c>
      <c r="E8" s="10"/>
      <c r="F8" s="24" t="s">
        <v>2</v>
      </c>
      <c r="G8" s="25">
        <v>9</v>
      </c>
      <c r="H8" s="19" t="str" cm="1">
        <f t="array" aca="1" ref="H8" ca="1">INDIRECT(ADDRESS((ROW(8:8)-1),IF(MOD(COLUMN(H:H)-7+$G8,32)=0,32,MOD(COLUMN(H:H)-7+$G8,32))+7))</f>
        <v>1</v>
      </c>
      <c r="I8" s="19" t="str" cm="1">
        <f t="array" aca="1" ref="I8" ca="1">INDIRECT(ADDRESS((ROW(8:8)-1),IF(MOD(COLUMN(I:I)-7+$G8,32)=0,32,MOD(COLUMN(I:I)-7+$G8,32))+7))</f>
        <v>0</v>
      </c>
      <c r="J8" s="19" t="str" cm="1">
        <f t="array" aca="1" ref="J8" ca="1">INDIRECT(ADDRESS((ROW(8:8)-1),IF(MOD(COLUMN(J:J)-7+$G8,32)=0,32,MOD(COLUMN(J:J)-7+$G8,32))+7))</f>
        <v>0</v>
      </c>
      <c r="K8" s="19" t="str" cm="1">
        <f t="array" aca="1" ref="K8" ca="1">INDIRECT(ADDRESS((ROW(8:8)-1),IF(MOD(COLUMN(K:K)-7+$G8,32)=0,32,MOD(COLUMN(K:K)-7+$G8,32))+7))</f>
        <v>1</v>
      </c>
      <c r="L8" s="20" t="str" cm="1">
        <f t="array" aca="1" ref="L8" ca="1">INDIRECT(ADDRESS((ROW(8:8)-1),IF(MOD(COLUMN(L:L)-7+$G8,32)=0,32,MOD(COLUMN(L:L)-7+$G8,32))+7))</f>
        <v>0</v>
      </c>
      <c r="M8" s="20" t="str" cm="1">
        <f t="array" aca="1" ref="M8" ca="1">INDIRECT(ADDRESS((ROW(8:8)-1),IF(MOD(COLUMN(M:M)-7+$G8,32)=0,32,MOD(COLUMN(M:M)-7+$G8,32))+7))</f>
        <v>0</v>
      </c>
      <c r="N8" s="20" t="str" cm="1">
        <f t="array" aca="1" ref="N8" ca="1">INDIRECT(ADDRESS((ROW(8:8)-1),IF(MOD(COLUMN(N:N)-7+$G8,32)=0,32,MOD(COLUMN(N:N)-7+$G8,32))+7))</f>
        <v>1</v>
      </c>
      <c r="O8" s="20" t="str" cm="1">
        <f t="array" aca="1" ref="O8" ca="1">INDIRECT(ADDRESS((ROW(8:8)-1),IF(MOD(COLUMN(O:O)-7+$G8,32)=0,32,MOD(COLUMN(O:O)-7+$G8,32))+7))</f>
        <v>0</v>
      </c>
      <c r="P8" s="21" t="str" cm="1">
        <f t="array" aca="1" ref="P8" ca="1">INDIRECT(ADDRESS((ROW(8:8)-1),IF(MOD(COLUMN(P:P)-7+$G8,32)=0,32,MOD(COLUMN(P:P)-7+$G8,32))+7))</f>
        <v>0</v>
      </c>
      <c r="Q8" s="21" t="str" cm="1">
        <f t="array" aca="1" ref="Q8" ca="1">INDIRECT(ADDRESS((ROW(8:8)-1),IF(MOD(COLUMN(Q:Q)-7+$G8,32)=0,32,MOD(COLUMN(Q:Q)-7+$G8,32))+7))</f>
        <v>0</v>
      </c>
      <c r="R8" s="21" t="str" cm="1">
        <f t="array" aca="1" ref="R8" ca="1">INDIRECT(ADDRESS((ROW(8:8)-1),IF(MOD(COLUMN(R:R)-7+$G8,32)=0,32,MOD(COLUMN(R:R)-7+$G8,32))+7))</f>
        <v>1</v>
      </c>
      <c r="S8" s="21" t="str" cm="1">
        <f t="array" aca="1" ref="S8" ca="1">INDIRECT(ADDRESS((ROW(8:8)-1),IF(MOD(COLUMN(S:S)-7+$G8,32)=0,32,MOD(COLUMN(S:S)-7+$G8,32))+7))</f>
        <v>1</v>
      </c>
      <c r="T8" s="22" t="str" cm="1">
        <f t="array" aca="1" ref="T8" ca="1">INDIRECT(ADDRESS((ROW(8:8)-1),IF(MOD(COLUMN(T:T)-7+$G8,32)=0,32,MOD(COLUMN(T:T)-7+$G8,32))+7))</f>
        <v>0</v>
      </c>
      <c r="U8" s="22" t="str" cm="1">
        <f t="array" aca="1" ref="U8" ca="1">INDIRECT(ADDRESS((ROW(8:8)-1),IF(MOD(COLUMN(U:U)-7+$G8,32)=0,32,MOD(COLUMN(U:U)-7+$G8,32))+7))</f>
        <v>0</v>
      </c>
      <c r="V8" s="22" t="str" cm="1">
        <f t="array" aca="1" ref="V8" ca="1">INDIRECT(ADDRESS((ROW(8:8)-1),IF(MOD(COLUMN(V:V)-7+$G8,32)=0,32,MOD(COLUMN(V:V)-7+$G8,32))+7))</f>
        <v>1</v>
      </c>
      <c r="W8" s="22" t="str" cm="1">
        <f t="array" aca="1" ref="W8" ca="1">INDIRECT(ADDRESS((ROW(8:8)-1),IF(MOD(COLUMN(W:W)-7+$G8,32)=0,32,MOD(COLUMN(W:W)-7+$G8,32))+7))</f>
        <v>1</v>
      </c>
      <c r="X8" s="19" t="str" cm="1">
        <f t="array" aca="1" ref="X8" ca="1">INDIRECT(ADDRESS((ROW(8:8)-1),IF(MOD(COLUMN(X:X)-7+$G8,32)=0,32,MOD(COLUMN(X:X)-7+$G8,32))+7))</f>
        <v>1</v>
      </c>
      <c r="Y8" s="19" t="str" cm="1">
        <f t="array" aca="1" ref="Y8" ca="1">INDIRECT(ADDRESS((ROW(8:8)-1),IF(MOD(COLUMN(Y:Y)-7+$G8,32)=0,32,MOD(COLUMN(Y:Y)-7+$G8,32))+7))</f>
        <v>1</v>
      </c>
      <c r="Z8" s="19" t="str" cm="1">
        <f t="array" aca="1" ref="Z8" ca="1">INDIRECT(ADDRESS((ROW(8:8)-1),IF(MOD(COLUMN(Z:Z)-7+$G8,32)=0,32,MOD(COLUMN(Z:Z)-7+$G8,32))+7))</f>
        <v>1</v>
      </c>
      <c r="AA8" s="19" t="str" cm="1">
        <f t="array" aca="1" ref="AA8" ca="1">INDIRECT(ADDRESS((ROW(8:8)-1),IF(MOD(COLUMN(AA:AA)-7+$G8,32)=0,32,MOD(COLUMN(AA:AA)-7+$G8,32))+7))</f>
        <v>1</v>
      </c>
      <c r="AB8" s="20" t="str" cm="1">
        <f t="array" aca="1" ref="AB8" ca="1">INDIRECT(ADDRESS((ROW(8:8)-1),IF(MOD(COLUMN(AB:AB)-7+$G8,32)=0,32,MOD(COLUMN(AB:AB)-7+$G8,32))+7))</f>
        <v>1</v>
      </c>
      <c r="AC8" s="20" t="str" cm="1">
        <f t="array" aca="1" ref="AC8" ca="1">INDIRECT(ADDRESS((ROW(8:8)-1),IF(MOD(COLUMN(AC:AC)-7+$G8,32)=0,32,MOD(COLUMN(AC:AC)-7+$G8,32))+7))</f>
        <v>1</v>
      </c>
      <c r="AD8" s="20" t="str" cm="1">
        <f t="array" aca="1" ref="AD8" ca="1">INDIRECT(ADDRESS((ROW(8:8)-1),IF(MOD(COLUMN(AD:AD)-7+$G8,32)=0,32,MOD(COLUMN(AD:AD)-7+$G8,32))+7))</f>
        <v>0</v>
      </c>
      <c r="AE8" s="20" t="str" cm="1">
        <f t="array" aca="1" ref="AE8" ca="1">INDIRECT(ADDRESS((ROW(8:8)-1),IF(MOD(COLUMN(AE:AE)-7+$G8,32)=0,32,MOD(COLUMN(AE:AE)-7+$G8,32))+7))</f>
        <v>1</v>
      </c>
      <c r="AF8" s="21" t="str" cm="1">
        <f t="array" aca="1" ref="AF8" ca="1">INDIRECT(ADDRESS((ROW(8:8)-1),IF(MOD(COLUMN(AF:AF)-7+$G8,32)=0,32,MOD(COLUMN(AF:AF)-7+$G8,32))+7))</f>
        <v>0</v>
      </c>
      <c r="AG8" s="21" t="str" cm="1">
        <f t="array" aca="1" ref="AG8" ca="1">INDIRECT(ADDRESS((ROW(8:8)-1),IF(MOD(COLUMN(AG:AG)-7+$G8,32)=0,32,MOD(COLUMN(AG:AG)-7+$G8,32))+7))</f>
        <v>0</v>
      </c>
      <c r="AH8" s="21" t="str" cm="1">
        <f t="array" aca="1" ref="AH8" ca="1">INDIRECT(ADDRESS((ROW(8:8)-1),IF(MOD(COLUMN(AH:AH)-7+$G8,32)=0,32,MOD(COLUMN(AH:AH)-7+$G8,32))+7))</f>
        <v>1</v>
      </c>
      <c r="AI8" s="21" t="str" cm="1">
        <f t="array" aca="1" ref="AI8" ca="1">INDIRECT(ADDRESS((ROW(8:8)-1),IF(MOD(COLUMN(AI:AI)-7+$G8,32)=0,32,MOD(COLUMN(AI:AI)-7+$G8,32))+7))</f>
        <v>1</v>
      </c>
      <c r="AJ8" s="22" t="str" cm="1">
        <f t="array" aca="1" ref="AJ8" ca="1">INDIRECT(ADDRESS((ROW(8:8)-1),IF(MOD(COLUMN(AJ:AJ)-7+$G8,32)=0,32,MOD(COLUMN(AJ:AJ)-7+$G8,32))+7))</f>
        <v>1</v>
      </c>
      <c r="AK8" s="22" t="str" cm="1">
        <f t="array" aca="1" ref="AK8" ca="1">INDIRECT(ADDRESS((ROW(8:8)-1),IF(MOD(COLUMN(AK:AK)-7+$G8,32)=0,32,MOD(COLUMN(AK:AK)-7+$G8,32))+7))</f>
        <v>1</v>
      </c>
      <c r="AL8" s="22" t="str" cm="1">
        <f t="array" aca="1" ref="AL8" ca="1">INDIRECT(ADDRESS((ROW(8:8)-1),IF(MOD(COLUMN(AL:AL)-7+$G8,32)=0,32,MOD(COLUMN(AL:AL)-7+$G8,32))+7))</f>
        <v>1</v>
      </c>
      <c r="AM8" s="22" t="str" cm="1">
        <f t="array" aca="1" ref="AM8" ca="1">INDIRECT(ADDRESS((ROW(8:8)-1),IF(MOD(COLUMN(AM:AM)-7+$G8,32)=0,32,MOD(COLUMN(AM:AM)-7+$G8,32))+7))</f>
        <v>0</v>
      </c>
      <c r="AN8" s="26" t="str">
        <f t="shared" ca="1" si="8"/>
        <v>10010010</v>
      </c>
      <c r="AO8" s="26" t="str">
        <f t="shared" ca="1" si="9"/>
        <v>00110011</v>
      </c>
      <c r="AP8" s="24" t="str">
        <f t="shared" ca="1" si="10"/>
        <v>11111101</v>
      </c>
      <c r="AQ8" s="24" t="str">
        <f t="shared" ca="1" si="11"/>
        <v>00111110</v>
      </c>
      <c r="AR8" s="24">
        <f t="shared" ca="1" si="12"/>
        <v>146</v>
      </c>
      <c r="AS8" s="24">
        <f t="shared" ca="1" si="12"/>
        <v>51</v>
      </c>
      <c r="AT8" s="24">
        <f t="shared" ca="1" si="12"/>
        <v>253</v>
      </c>
      <c r="AU8" s="24">
        <f t="shared" ca="1" si="12"/>
        <v>62</v>
      </c>
      <c r="AV8" s="11">
        <f t="shared" ca="1" si="13"/>
        <v>2452880702</v>
      </c>
    </row>
    <row r="9" spans="1:48" x14ac:dyDescent="0.35">
      <c r="A9">
        <f ca="1">'columnround(1)'!A41</f>
        <v>2233791414</v>
      </c>
      <c r="B9" t="str">
        <f t="shared" ca="1" si="6"/>
        <v>8524F3B6</v>
      </c>
      <c r="C9" t="s">
        <v>23</v>
      </c>
      <c r="E9" s="10"/>
      <c r="F9" s="24" t="s">
        <v>7</v>
      </c>
      <c r="G9" s="24"/>
      <c r="H9" s="19" t="str">
        <f ca="1">MID(HEX2BIN(MID($B4,1,1),4),1,1)</f>
        <v>0</v>
      </c>
      <c r="I9" s="19" t="str">
        <f ca="1">MID(HEX2BIN(MID($B4,1,1),4),2,1)</f>
        <v>1</v>
      </c>
      <c r="J9" s="19" t="str">
        <f ca="1">MID(HEX2BIN(MID($B4,1,1),4),3,1)</f>
        <v>1</v>
      </c>
      <c r="K9" s="19" t="str">
        <f ca="1">MID(HEX2BIN(MID($B4,1,1),4),4,1)</f>
        <v>0</v>
      </c>
      <c r="L9" s="20" t="str">
        <f ca="1">MID(HEX2BIN(MID($B4,2,1),4),1,1)</f>
        <v>0</v>
      </c>
      <c r="M9" s="20" t="str">
        <f ca="1">MID(HEX2BIN(MID($B4,2,1),4),2,1)</f>
        <v>1</v>
      </c>
      <c r="N9" s="20" t="str">
        <f ca="1">MID(HEX2BIN(MID($B4,2,1),4),3,1)</f>
        <v>1</v>
      </c>
      <c r="O9" s="20" t="str">
        <f ca="1">MID(HEX2BIN(MID($B4,2,1),4),4,1)</f>
        <v>1</v>
      </c>
      <c r="P9" s="21" t="str">
        <f ca="1">MID(HEX2BIN(MID($B4,3,1),4),1,1)</f>
        <v>0</v>
      </c>
      <c r="Q9" s="21" t="str">
        <f ca="1">MID(HEX2BIN(MID($B4,3,1),4),2,1)</f>
        <v>0</v>
      </c>
      <c r="R9" s="21" t="str">
        <f ca="1">MID(HEX2BIN(MID($B4,3,1),4),3,1)</f>
        <v>0</v>
      </c>
      <c r="S9" s="21" t="str">
        <f ca="1">MID(HEX2BIN(MID($B4,3,1),4),4,1)</f>
        <v>1</v>
      </c>
      <c r="T9" s="22" t="str">
        <f ca="1">MID(HEX2BIN(MID($B4,4,1),4),1,1)</f>
        <v>1</v>
      </c>
      <c r="U9" s="22" t="str">
        <f ca="1">MID(HEX2BIN(MID($B4,4,1),4),2,1)</f>
        <v>1</v>
      </c>
      <c r="V9" s="22" t="str">
        <f ca="1">MID(HEX2BIN(MID($B4,4,1),4),3,1)</f>
        <v>0</v>
      </c>
      <c r="W9" s="22" t="str">
        <f ca="1">MID(HEX2BIN(MID($B4,4,1),4),4,1)</f>
        <v>1</v>
      </c>
      <c r="X9" s="19" t="str">
        <f ca="1">MID(HEX2BIN(MID($B4,5,1),4),1,1)</f>
        <v>0</v>
      </c>
      <c r="Y9" s="19" t="str">
        <f ca="1">MID(HEX2BIN(MID($B4,5,1),4),2,1)</f>
        <v>0</v>
      </c>
      <c r="Z9" s="19" t="str">
        <f ca="1">MID(HEX2BIN(MID($B4,5,1),4),3,1)</f>
        <v>1</v>
      </c>
      <c r="AA9" s="19" t="str">
        <f ca="1">MID(HEX2BIN(MID($B4,5,1),4),4,1)</f>
        <v>0</v>
      </c>
      <c r="AB9" s="20" t="str">
        <f ca="1">MID(HEX2BIN(MID($B4,6,1),4),1,1)</f>
        <v>1</v>
      </c>
      <c r="AC9" s="20" t="str">
        <f ca="1">MID(HEX2BIN(MID($B4,6,1),4),2,1)</f>
        <v>1</v>
      </c>
      <c r="AD9" s="20" t="str">
        <f ca="1">MID(HEX2BIN(MID($B4,6,1),4),3,1)</f>
        <v>1</v>
      </c>
      <c r="AE9" s="20" t="str">
        <f ca="1">MID(HEX2BIN(MID($B4,6,1),4),4,1)</f>
        <v>1</v>
      </c>
      <c r="AF9" s="21" t="str">
        <f ca="1">MID(HEX2BIN(MID($B4,7,1),4),1,1)</f>
        <v>0</v>
      </c>
      <c r="AG9" s="21" t="str">
        <f ca="1">MID(HEX2BIN(MID($B4,7,1),4),2,1)</f>
        <v>1</v>
      </c>
      <c r="AH9" s="21" t="str">
        <f ca="1">MID(HEX2BIN(MID($B4,7,1),4),3,1)</f>
        <v>1</v>
      </c>
      <c r="AI9" s="21" t="str">
        <f ca="1">MID(HEX2BIN(MID($B4,7,1),4),4,1)</f>
        <v>1</v>
      </c>
      <c r="AJ9" s="22" t="str">
        <f ca="1">MID(HEX2BIN(MID($B4,8,1),4),1,1)</f>
        <v>1</v>
      </c>
      <c r="AK9" s="22" t="str">
        <f ca="1">MID(HEX2BIN(MID($B4,8,1),4),2,1)</f>
        <v>0</v>
      </c>
      <c r="AL9" s="22" t="str">
        <f ca="1">MID(HEX2BIN(MID($B4,8,1),4),3,1)</f>
        <v>0</v>
      </c>
      <c r="AM9" s="22" t="str">
        <f ca="1">MID(HEX2BIN(MID($B4,8,1),4),4,1)</f>
        <v>0</v>
      </c>
      <c r="AN9" s="26" t="str">
        <f t="shared" ca="1" si="8"/>
        <v>01100111</v>
      </c>
      <c r="AO9" s="26" t="str">
        <f t="shared" ca="1" si="9"/>
        <v>00011101</v>
      </c>
      <c r="AP9" s="24" t="str">
        <f t="shared" ca="1" si="10"/>
        <v>00101111</v>
      </c>
      <c r="AQ9" s="24" t="str">
        <f t="shared" ca="1" si="11"/>
        <v>01111000</v>
      </c>
      <c r="AR9" s="24">
        <f t="shared" ca="1" si="12"/>
        <v>103</v>
      </c>
      <c r="AS9" s="24">
        <f t="shared" ca="1" si="12"/>
        <v>29</v>
      </c>
      <c r="AT9" s="24">
        <f t="shared" ca="1" si="12"/>
        <v>47</v>
      </c>
      <c r="AU9" s="24">
        <f t="shared" ca="1" si="12"/>
        <v>120</v>
      </c>
      <c r="AV9" s="11">
        <f t="shared" ca="1" si="13"/>
        <v>1729965944</v>
      </c>
    </row>
    <row r="10" spans="1:48" ht="15" thickBot="1" x14ac:dyDescent="0.4">
      <c r="A10">
        <f ca="1">'columnround(1)'!A42</f>
        <v>2589362757</v>
      </c>
      <c r="B10" t="str">
        <f t="shared" ca="1" si="6"/>
        <v>9A568A45</v>
      </c>
      <c r="C10" t="s">
        <v>24</v>
      </c>
      <c r="E10" s="23" t="s">
        <v>10</v>
      </c>
      <c r="F10" s="12" t="s">
        <v>0</v>
      </c>
      <c r="G10" s="12"/>
      <c r="H10" s="13">
        <f ca="1">_xlfn.BITXOR(H8,H9)</f>
        <v>1</v>
      </c>
      <c r="I10" s="13">
        <f t="shared" ref="I10:AM10" ca="1" si="14">_xlfn.BITXOR(I8,I9)</f>
        <v>1</v>
      </c>
      <c r="J10" s="13">
        <f t="shared" ca="1" si="14"/>
        <v>1</v>
      </c>
      <c r="K10" s="13">
        <f t="shared" ca="1" si="14"/>
        <v>1</v>
      </c>
      <c r="L10" s="14">
        <f t="shared" ca="1" si="14"/>
        <v>0</v>
      </c>
      <c r="M10" s="14">
        <f t="shared" ca="1" si="14"/>
        <v>1</v>
      </c>
      <c r="N10" s="14">
        <f t="shared" ca="1" si="14"/>
        <v>0</v>
      </c>
      <c r="O10" s="14">
        <f t="shared" ca="1" si="14"/>
        <v>1</v>
      </c>
      <c r="P10" s="15">
        <f t="shared" ca="1" si="14"/>
        <v>0</v>
      </c>
      <c r="Q10" s="15">
        <f t="shared" ca="1" si="14"/>
        <v>0</v>
      </c>
      <c r="R10" s="15">
        <f t="shared" ca="1" si="14"/>
        <v>1</v>
      </c>
      <c r="S10" s="15">
        <f t="shared" ca="1" si="14"/>
        <v>0</v>
      </c>
      <c r="T10" s="16">
        <f t="shared" ca="1" si="14"/>
        <v>1</v>
      </c>
      <c r="U10" s="16">
        <f t="shared" ca="1" si="14"/>
        <v>1</v>
      </c>
      <c r="V10" s="16">
        <f t="shared" ca="1" si="14"/>
        <v>1</v>
      </c>
      <c r="W10" s="16">
        <f t="shared" ca="1" si="14"/>
        <v>0</v>
      </c>
      <c r="X10" s="13">
        <f t="shared" ca="1" si="14"/>
        <v>1</v>
      </c>
      <c r="Y10" s="13">
        <f t="shared" ca="1" si="14"/>
        <v>1</v>
      </c>
      <c r="Z10" s="13">
        <f t="shared" ca="1" si="14"/>
        <v>0</v>
      </c>
      <c r="AA10" s="13">
        <f t="shared" ca="1" si="14"/>
        <v>1</v>
      </c>
      <c r="AB10" s="14">
        <f t="shared" ca="1" si="14"/>
        <v>0</v>
      </c>
      <c r="AC10" s="14">
        <f t="shared" ca="1" si="14"/>
        <v>0</v>
      </c>
      <c r="AD10" s="14">
        <f t="shared" ca="1" si="14"/>
        <v>1</v>
      </c>
      <c r="AE10" s="14">
        <f t="shared" ca="1" si="14"/>
        <v>0</v>
      </c>
      <c r="AF10" s="15">
        <f t="shared" ca="1" si="14"/>
        <v>0</v>
      </c>
      <c r="AG10" s="15">
        <f t="shared" ca="1" si="14"/>
        <v>1</v>
      </c>
      <c r="AH10" s="15">
        <f t="shared" ca="1" si="14"/>
        <v>0</v>
      </c>
      <c r="AI10" s="15">
        <f t="shared" ca="1" si="14"/>
        <v>0</v>
      </c>
      <c r="AJ10" s="16">
        <f t="shared" ca="1" si="14"/>
        <v>0</v>
      </c>
      <c r="AK10" s="16">
        <f t="shared" ca="1" si="14"/>
        <v>1</v>
      </c>
      <c r="AL10" s="16">
        <f t="shared" ca="1" si="14"/>
        <v>1</v>
      </c>
      <c r="AM10" s="16">
        <f t="shared" ca="1" si="14"/>
        <v>0</v>
      </c>
      <c r="AN10" s="17" t="str">
        <f t="shared" ca="1" si="8"/>
        <v>11110101</v>
      </c>
      <c r="AO10" s="17" t="str">
        <f t="shared" ca="1" si="9"/>
        <v>00101110</v>
      </c>
      <c r="AP10" s="12" t="str">
        <f t="shared" ca="1" si="10"/>
        <v>11010010</v>
      </c>
      <c r="AQ10" s="12" t="str">
        <f t="shared" ca="1" si="11"/>
        <v>01000110</v>
      </c>
      <c r="AR10" s="12">
        <f t="shared" ca="1" si="12"/>
        <v>245</v>
      </c>
      <c r="AS10" s="12">
        <f t="shared" ca="1" si="12"/>
        <v>46</v>
      </c>
      <c r="AT10" s="12">
        <f t="shared" ca="1" si="12"/>
        <v>210</v>
      </c>
      <c r="AU10" s="12">
        <f t="shared" ca="1" si="12"/>
        <v>70</v>
      </c>
      <c r="AV10" s="18">
        <f t="shared" ca="1" si="13"/>
        <v>4113486406</v>
      </c>
    </row>
    <row r="11" spans="1:48" ht="15" thickBot="1" x14ac:dyDescent="0.4">
      <c r="A11">
        <f ca="1">'columnround(1)'!A43</f>
        <v>2757285869</v>
      </c>
      <c r="B11" t="str">
        <f t="shared" ca="1" si="6"/>
        <v>A458D7ED</v>
      </c>
      <c r="C11" t="s">
        <v>25</v>
      </c>
    </row>
    <row r="12" spans="1:48" x14ac:dyDescent="0.35">
      <c r="A12">
        <f ca="1">'columnround(1)'!A44</f>
        <v>3324319812</v>
      </c>
      <c r="B12" t="str">
        <f t="shared" ca="1" si="6"/>
        <v>C6251844</v>
      </c>
      <c r="C12" t="s">
        <v>26</v>
      </c>
      <c r="E12" s="1" t="s">
        <v>34</v>
      </c>
      <c r="F12" s="8" t="s">
        <v>11</v>
      </c>
      <c r="G12" s="2"/>
      <c r="H12" s="3" t="str">
        <f ca="1">MID(HEX2BIN(MID($B20,1,1),4),1,1)</f>
        <v>1</v>
      </c>
      <c r="I12" s="3" t="str">
        <f ca="1">MID(HEX2BIN(MID($B20,1,1),4),2,1)</f>
        <v>1</v>
      </c>
      <c r="J12" s="3" t="str">
        <f ca="1">MID(HEX2BIN(MID($B20,1,1),4),3,1)</f>
        <v>0</v>
      </c>
      <c r="K12" s="3" t="str">
        <f ca="1">MID(HEX2BIN(MID($B20,1,1),4),4,1)</f>
        <v>0</v>
      </c>
      <c r="L12" s="4" t="str">
        <f ca="1">MID(HEX2BIN(MID($B20,2,1),4),1,1)</f>
        <v>0</v>
      </c>
      <c r="M12" s="4" t="str">
        <f ca="1">MID(HEX2BIN(MID($B20,2,1),4),2,1)</f>
        <v>0</v>
      </c>
      <c r="N12" s="4" t="str">
        <f ca="1">MID(HEX2BIN(MID($B20,2,1),4),3,1)</f>
        <v>1</v>
      </c>
      <c r="O12" s="4" t="str">
        <f ca="1">MID(HEX2BIN(MID($B20,2,1),4),4,1)</f>
        <v>0</v>
      </c>
      <c r="P12" s="5" t="str">
        <f ca="1">MID(HEX2BIN(MID($B20,3,1),4),1,1)</f>
        <v>1</v>
      </c>
      <c r="Q12" s="5" t="str">
        <f ca="1">MID(HEX2BIN(MID($B20,3,1),4),2,1)</f>
        <v>1</v>
      </c>
      <c r="R12" s="5" t="str">
        <f ca="1">MID(HEX2BIN(MID($B20,3,1),4),3,1)</f>
        <v>0</v>
      </c>
      <c r="S12" s="5" t="str">
        <f ca="1">MID(HEX2BIN(MID($B20,3,1),4),4,1)</f>
        <v>0</v>
      </c>
      <c r="T12" s="6" t="str">
        <f ca="1">MID(HEX2BIN(MID($B20,4,1),4),1,1)</f>
        <v>1</v>
      </c>
      <c r="U12" s="6" t="str">
        <f ca="1">MID(HEX2BIN(MID($B20,4,1),4),2,1)</f>
        <v>0</v>
      </c>
      <c r="V12" s="6" t="str">
        <f ca="1">MID(HEX2BIN(MID($B20,4,1),4),3,1)</f>
        <v>1</v>
      </c>
      <c r="W12" s="6" t="str">
        <f ca="1">MID(HEX2BIN(MID($B20,4,1),4),4,1)</f>
        <v>0</v>
      </c>
      <c r="X12" s="3" t="str">
        <f ca="1">MID(HEX2BIN(MID($B20,5,1),4),1,1)</f>
        <v>0</v>
      </c>
      <c r="Y12" s="3" t="str">
        <f ca="1">MID(HEX2BIN(MID($B20,5,1),4),2,1)</f>
        <v>0</v>
      </c>
      <c r="Z12" s="3" t="str">
        <f ca="1">MID(HEX2BIN(MID($B20,5,1),4),3,1)</f>
        <v>0</v>
      </c>
      <c r="AA12" s="3" t="str">
        <f ca="1">MID(HEX2BIN(MID($B20,5,1),4),4,1)</f>
        <v>1</v>
      </c>
      <c r="AB12" s="4" t="str">
        <f ca="1">MID(HEX2BIN(MID($B20,6,1),4),1,1)</f>
        <v>0</v>
      </c>
      <c r="AC12" s="4" t="str">
        <f ca="1">MID(HEX2BIN(MID($B20,6,1),4),2,1)</f>
        <v>1</v>
      </c>
      <c r="AD12" s="4" t="str">
        <f ca="1">MID(HEX2BIN(MID($B20,6,1),4),3,1)</f>
        <v>0</v>
      </c>
      <c r="AE12" s="4" t="str">
        <f ca="1">MID(HEX2BIN(MID($B20,6,1),4),4,1)</f>
        <v>1</v>
      </c>
      <c r="AF12" s="5" t="str">
        <f ca="1">MID(HEX2BIN(MID($B20,7,1),4),1,1)</f>
        <v>0</v>
      </c>
      <c r="AG12" s="5" t="str">
        <f ca="1">MID(HEX2BIN(MID($B20,7,1),4),2,1)</f>
        <v>0</v>
      </c>
      <c r="AH12" s="5" t="str">
        <f ca="1">MID(HEX2BIN(MID($B20,7,1),4),3,1)</f>
        <v>0</v>
      </c>
      <c r="AI12" s="5" t="str">
        <f ca="1">MID(HEX2BIN(MID($B20,7,1),4),4,1)</f>
        <v>1</v>
      </c>
      <c r="AJ12" s="6" t="str">
        <f ca="1">MID(HEX2BIN(MID($B20,8,1),4),1,1)</f>
        <v>0</v>
      </c>
      <c r="AK12" s="6" t="str">
        <f ca="1">MID(HEX2BIN(MID($B20,8,1),4),2,1)</f>
        <v>1</v>
      </c>
      <c r="AL12" s="6" t="str">
        <f ca="1">MID(HEX2BIN(MID($B20,8,1),4),3,1)</f>
        <v>1</v>
      </c>
      <c r="AM12" s="6" t="str">
        <f ca="1">MID(HEX2BIN(MID($B20,8,1),4),4,1)</f>
        <v>1</v>
      </c>
      <c r="AN12" s="7" t="str">
        <f t="shared" ref="AN12:AN15" ca="1" si="15">_xlfn.CONCAT(H12,I12,J12,K12,L12,M12,N12,O12)</f>
        <v>11000010</v>
      </c>
      <c r="AO12" s="7" t="str">
        <f t="shared" ref="AO12:AO15" ca="1" si="16">_xlfn.CONCAT(P12,Q12,R12,S12,T12,U12,V12,W12)</f>
        <v>11001010</v>
      </c>
      <c r="AP12" s="8" t="str">
        <f t="shared" ref="AP12:AP15" ca="1" si="17">_xlfn.CONCAT(X12,Y12,Z12,AA12,AB12,AC12,AD12,AE12)</f>
        <v>00010101</v>
      </c>
      <c r="AQ12" s="8" t="str">
        <f t="shared" ref="AQ12:AQ15" ca="1" si="18">_xlfn.CONCAT(AF12,AG12,AH12,AI12,AJ12,AK12,AL12,AM12)</f>
        <v>00010111</v>
      </c>
      <c r="AR12" s="8">
        <f t="shared" ref="AR12:AU15" ca="1" si="19">BIN2DEC(AN12)</f>
        <v>194</v>
      </c>
      <c r="AS12" s="8">
        <f t="shared" ca="1" si="19"/>
        <v>202</v>
      </c>
      <c r="AT12" s="8">
        <f t="shared" ca="1" si="19"/>
        <v>21</v>
      </c>
      <c r="AU12" s="8">
        <f t="shared" ca="1" si="19"/>
        <v>23</v>
      </c>
      <c r="AV12" s="9">
        <f t="shared" ref="AV12:AV15" ca="1" si="20">(AR12*2^24)+(AS12*2^16)+(AT12*2^8)+AU12</f>
        <v>3268023575</v>
      </c>
    </row>
    <row r="13" spans="1:48" x14ac:dyDescent="0.35">
      <c r="A13">
        <f ca="1">'columnround(1)'!A45</f>
        <v>2338820728</v>
      </c>
      <c r="B13" t="str">
        <f t="shared" ca="1" si="6"/>
        <v>8B679278</v>
      </c>
      <c r="C13" t="s">
        <v>27</v>
      </c>
      <c r="E13" s="10"/>
      <c r="F13" s="24" t="s">
        <v>2</v>
      </c>
      <c r="G13" s="25">
        <v>13</v>
      </c>
      <c r="H13" s="19" t="str" cm="1">
        <f t="array" aca="1" ref="H13" ca="1">INDIRECT(ADDRESS((ROW(13:13)-1),IF(MOD(COLUMN(H:H)-7+$G13,32)=0,32,MOD(COLUMN(H:H)-7+$G13,32))+7))</f>
        <v>0</v>
      </c>
      <c r="I13" s="19" t="str" cm="1">
        <f t="array" aca="1" ref="I13" ca="1">INDIRECT(ADDRESS((ROW(13:13)-1),IF(MOD(COLUMN(I:I)-7+$G13,32)=0,32,MOD(COLUMN(I:I)-7+$G13,32))+7))</f>
        <v>1</v>
      </c>
      <c r="J13" s="19" t="str" cm="1">
        <f t="array" aca="1" ref="J13" ca="1">INDIRECT(ADDRESS((ROW(13:13)-1),IF(MOD(COLUMN(J:J)-7+$G13,32)=0,32,MOD(COLUMN(J:J)-7+$G13,32))+7))</f>
        <v>0</v>
      </c>
      <c r="K13" s="19" t="str" cm="1">
        <f t="array" aca="1" ref="K13" ca="1">INDIRECT(ADDRESS((ROW(13:13)-1),IF(MOD(COLUMN(K:K)-7+$G13,32)=0,32,MOD(COLUMN(K:K)-7+$G13,32))+7))</f>
        <v>0</v>
      </c>
      <c r="L13" s="20" t="str" cm="1">
        <f t="array" aca="1" ref="L13" ca="1">INDIRECT(ADDRESS((ROW(13:13)-1),IF(MOD(COLUMN(L:L)-7+$G13,32)=0,32,MOD(COLUMN(L:L)-7+$G13,32))+7))</f>
        <v>0</v>
      </c>
      <c r="M13" s="20" t="str" cm="1">
        <f t="array" aca="1" ref="M13" ca="1">INDIRECT(ADDRESS((ROW(13:13)-1),IF(MOD(COLUMN(M:M)-7+$G13,32)=0,32,MOD(COLUMN(M:M)-7+$G13,32))+7))</f>
        <v>0</v>
      </c>
      <c r="N13" s="20" t="str" cm="1">
        <f t="array" aca="1" ref="N13" ca="1">INDIRECT(ADDRESS((ROW(13:13)-1),IF(MOD(COLUMN(N:N)-7+$G13,32)=0,32,MOD(COLUMN(N:N)-7+$G13,32))+7))</f>
        <v>1</v>
      </c>
      <c r="O13" s="20" t="str" cm="1">
        <f t="array" aca="1" ref="O13" ca="1">INDIRECT(ADDRESS((ROW(13:13)-1),IF(MOD(COLUMN(O:O)-7+$G13,32)=0,32,MOD(COLUMN(O:O)-7+$G13,32))+7))</f>
        <v>0</v>
      </c>
      <c r="P13" s="21" t="str" cm="1">
        <f t="array" aca="1" ref="P13" ca="1">INDIRECT(ADDRESS((ROW(13:13)-1),IF(MOD(COLUMN(P:P)-7+$G13,32)=0,32,MOD(COLUMN(P:P)-7+$G13,32))+7))</f>
        <v>1</v>
      </c>
      <c r="Q13" s="21" t="str" cm="1">
        <f t="array" aca="1" ref="Q13" ca="1">INDIRECT(ADDRESS((ROW(13:13)-1),IF(MOD(COLUMN(Q:Q)-7+$G13,32)=0,32,MOD(COLUMN(Q:Q)-7+$G13,32))+7))</f>
        <v>0</v>
      </c>
      <c r="R13" s="21" t="str" cm="1">
        <f t="array" aca="1" ref="R13" ca="1">INDIRECT(ADDRESS((ROW(13:13)-1),IF(MOD(COLUMN(R:R)-7+$G13,32)=0,32,MOD(COLUMN(R:R)-7+$G13,32))+7))</f>
        <v>1</v>
      </c>
      <c r="S13" s="21" t="str" cm="1">
        <f t="array" aca="1" ref="S13" ca="1">INDIRECT(ADDRESS((ROW(13:13)-1),IF(MOD(COLUMN(S:S)-7+$G13,32)=0,32,MOD(COLUMN(S:S)-7+$G13,32))+7))</f>
        <v>0</v>
      </c>
      <c r="T13" s="22" t="str" cm="1">
        <f t="array" aca="1" ref="T13" ca="1">INDIRECT(ADDRESS((ROW(13:13)-1),IF(MOD(COLUMN(T:T)-7+$G13,32)=0,32,MOD(COLUMN(T:T)-7+$G13,32))+7))</f>
        <v>0</v>
      </c>
      <c r="U13" s="22" t="str" cm="1">
        <f t="array" aca="1" ref="U13" ca="1">INDIRECT(ADDRESS((ROW(13:13)-1),IF(MOD(COLUMN(U:U)-7+$G13,32)=0,32,MOD(COLUMN(U:U)-7+$G13,32))+7))</f>
        <v>0</v>
      </c>
      <c r="V13" s="22" t="str" cm="1">
        <f t="array" aca="1" ref="V13" ca="1">INDIRECT(ADDRESS((ROW(13:13)-1),IF(MOD(COLUMN(V:V)-7+$G13,32)=0,32,MOD(COLUMN(V:V)-7+$G13,32))+7))</f>
        <v>1</v>
      </c>
      <c r="W13" s="22" t="str" cm="1">
        <f t="array" aca="1" ref="W13" ca="1">INDIRECT(ADDRESS((ROW(13:13)-1),IF(MOD(COLUMN(W:W)-7+$G13,32)=0,32,MOD(COLUMN(W:W)-7+$G13,32))+7))</f>
        <v>0</v>
      </c>
      <c r="X13" s="19" t="str" cm="1">
        <f t="array" aca="1" ref="X13" ca="1">INDIRECT(ADDRESS((ROW(13:13)-1),IF(MOD(COLUMN(X:X)-7+$G13,32)=0,32,MOD(COLUMN(X:X)-7+$G13,32))+7))</f>
        <v>1</v>
      </c>
      <c r="Y13" s="19" t="str" cm="1">
        <f t="array" aca="1" ref="Y13" ca="1">INDIRECT(ADDRESS((ROW(13:13)-1),IF(MOD(COLUMN(Y:Y)-7+$G13,32)=0,32,MOD(COLUMN(Y:Y)-7+$G13,32))+7))</f>
        <v>1</v>
      </c>
      <c r="Z13" s="19" t="str" cm="1">
        <f t="array" aca="1" ref="Z13" ca="1">INDIRECT(ADDRESS((ROW(13:13)-1),IF(MOD(COLUMN(Z:Z)-7+$G13,32)=0,32,MOD(COLUMN(Z:Z)-7+$G13,32))+7))</f>
        <v>1</v>
      </c>
      <c r="AA13" s="19" t="str" cm="1">
        <f t="array" aca="1" ref="AA13" ca="1">INDIRECT(ADDRESS((ROW(13:13)-1),IF(MOD(COLUMN(AA:AA)-7+$G13,32)=0,32,MOD(COLUMN(AA:AA)-7+$G13,32))+7))</f>
        <v>1</v>
      </c>
      <c r="AB13" s="20" t="str" cm="1">
        <f t="array" aca="1" ref="AB13" ca="1">INDIRECT(ADDRESS((ROW(13:13)-1),IF(MOD(COLUMN(AB:AB)-7+$G13,32)=0,32,MOD(COLUMN(AB:AB)-7+$G13,32))+7))</f>
        <v>1</v>
      </c>
      <c r="AC13" s="20" t="str" cm="1">
        <f t="array" aca="1" ref="AC13" ca="1">INDIRECT(ADDRESS((ROW(13:13)-1),IF(MOD(COLUMN(AC:AC)-7+$G13,32)=0,32,MOD(COLUMN(AC:AC)-7+$G13,32))+7))</f>
        <v>0</v>
      </c>
      <c r="AD13" s="20" t="str" cm="1">
        <f t="array" aca="1" ref="AD13" ca="1">INDIRECT(ADDRESS((ROW(13:13)-1),IF(MOD(COLUMN(AD:AD)-7+$G13,32)=0,32,MOD(COLUMN(AD:AD)-7+$G13,32))+7))</f>
        <v>0</v>
      </c>
      <c r="AE13" s="20" t="str" cm="1">
        <f t="array" aca="1" ref="AE13" ca="1">INDIRECT(ADDRESS((ROW(13:13)-1),IF(MOD(COLUMN(AE:AE)-7+$G13,32)=0,32,MOD(COLUMN(AE:AE)-7+$G13,32))+7))</f>
        <v>0</v>
      </c>
      <c r="AF13" s="21" t="str" cm="1">
        <f t="array" aca="1" ref="AF13" ca="1">INDIRECT(ADDRESS((ROW(13:13)-1),IF(MOD(COLUMN(AF:AF)-7+$G13,32)=0,32,MOD(COLUMN(AF:AF)-7+$G13,32))+7))</f>
        <v>0</v>
      </c>
      <c r="AG13" s="21" t="str" cm="1">
        <f t="array" aca="1" ref="AG13" ca="1">INDIRECT(ADDRESS((ROW(13:13)-1),IF(MOD(COLUMN(AG:AG)-7+$G13,32)=0,32,MOD(COLUMN(AG:AG)-7+$G13,32))+7))</f>
        <v>1</v>
      </c>
      <c r="AH13" s="21" t="str" cm="1">
        <f t="array" aca="1" ref="AH13" ca="1">INDIRECT(ADDRESS((ROW(13:13)-1),IF(MOD(COLUMN(AH:AH)-7+$G13,32)=0,32,MOD(COLUMN(AH:AH)-7+$G13,32))+7))</f>
        <v>0</v>
      </c>
      <c r="AI13" s="21" t="str" cm="1">
        <f t="array" aca="1" ref="AI13" ca="1">INDIRECT(ADDRESS((ROW(13:13)-1),IF(MOD(COLUMN(AI:AI)-7+$G13,32)=0,32,MOD(COLUMN(AI:AI)-7+$G13,32))+7))</f>
        <v>1</v>
      </c>
      <c r="AJ13" s="22" t="str" cm="1">
        <f t="array" aca="1" ref="AJ13" ca="1">INDIRECT(ADDRESS((ROW(13:13)-1),IF(MOD(COLUMN(AJ:AJ)-7+$G13,32)=0,32,MOD(COLUMN(AJ:AJ)-7+$G13,32))+7))</f>
        <v>1</v>
      </c>
      <c r="AK13" s="22" t="str" cm="1">
        <f t="array" aca="1" ref="AK13" ca="1">INDIRECT(ADDRESS((ROW(13:13)-1),IF(MOD(COLUMN(AK:AK)-7+$G13,32)=0,32,MOD(COLUMN(AK:AK)-7+$G13,32))+7))</f>
        <v>0</v>
      </c>
      <c r="AL13" s="22" t="str" cm="1">
        <f t="array" aca="1" ref="AL13" ca="1">INDIRECT(ADDRESS((ROW(13:13)-1),IF(MOD(COLUMN(AL:AL)-7+$G13,32)=0,32,MOD(COLUMN(AL:AL)-7+$G13,32))+7))</f>
        <v>0</v>
      </c>
      <c r="AM13" s="22" t="str" cm="1">
        <f t="array" aca="1" ref="AM13" ca="1">INDIRECT(ADDRESS((ROW(13:13)-1),IF(MOD(COLUMN(AM:AM)-7+$G13,32)=0,32,MOD(COLUMN(AM:AM)-7+$G13,32))+7))</f>
        <v>1</v>
      </c>
      <c r="AN13" s="26" t="str">
        <f t="shared" ca="1" si="15"/>
        <v>01000010</v>
      </c>
      <c r="AO13" s="26" t="str">
        <f t="shared" ca="1" si="16"/>
        <v>10100010</v>
      </c>
      <c r="AP13" s="24" t="str">
        <f t="shared" ca="1" si="17"/>
        <v>11111000</v>
      </c>
      <c r="AQ13" s="24" t="str">
        <f t="shared" ca="1" si="18"/>
        <v>01011001</v>
      </c>
      <c r="AR13" s="24">
        <f t="shared" ca="1" si="19"/>
        <v>66</v>
      </c>
      <c r="AS13" s="24">
        <f t="shared" ca="1" si="19"/>
        <v>162</v>
      </c>
      <c r="AT13" s="24">
        <f t="shared" ca="1" si="19"/>
        <v>248</v>
      </c>
      <c r="AU13" s="24">
        <f t="shared" ca="1" si="19"/>
        <v>89</v>
      </c>
      <c r="AV13" s="11">
        <f t="shared" ca="1" si="20"/>
        <v>1117976665</v>
      </c>
    </row>
    <row r="14" spans="1:48" x14ac:dyDescent="0.35">
      <c r="A14">
        <f ca="1">'columnround(1)'!A46</f>
        <v>3320412201</v>
      </c>
      <c r="B14" t="str">
        <f t="shared" ca="1" si="6"/>
        <v>C5E97829</v>
      </c>
      <c r="C14" t="s">
        <v>28</v>
      </c>
      <c r="E14" s="10"/>
      <c r="F14" s="24" t="s">
        <v>4</v>
      </c>
      <c r="G14" s="24"/>
      <c r="H14" s="19" t="str">
        <f ca="1">MID(HEX2BIN(MID($B5,1,1),4),1,1)</f>
        <v>1</v>
      </c>
      <c r="I14" s="19" t="str">
        <f ca="1">MID(HEX2BIN(MID($B5,1,1),4),2,1)</f>
        <v>0</v>
      </c>
      <c r="J14" s="19" t="str">
        <f ca="1">MID(HEX2BIN(MID($B5,1,1),4),3,1)</f>
        <v>1</v>
      </c>
      <c r="K14" s="19" t="str">
        <f ca="1">MID(HEX2BIN(MID($B5,1,1),4),4,1)</f>
        <v>0</v>
      </c>
      <c r="L14" s="20" t="str">
        <f ca="1">MID(HEX2BIN(MID($B5,2,1),4),1,1)</f>
        <v>0</v>
      </c>
      <c r="M14" s="20" t="str">
        <f ca="1">MID(HEX2BIN(MID($B5,2,1),4),2,1)</f>
        <v>1</v>
      </c>
      <c r="N14" s="20" t="str">
        <f ca="1">MID(HEX2BIN(MID($B5,2,1),4),3,1)</f>
        <v>1</v>
      </c>
      <c r="O14" s="20" t="str">
        <f ca="1">MID(HEX2BIN(MID($B5,2,1),4),4,1)</f>
        <v>1</v>
      </c>
      <c r="P14" s="21" t="str">
        <f ca="1">MID(HEX2BIN(MID($B5,3,1),4),1,1)</f>
        <v>0</v>
      </c>
      <c r="Q14" s="21" t="str">
        <f ca="1">MID(HEX2BIN(MID($B5,3,1),4),2,1)</f>
        <v>0</v>
      </c>
      <c r="R14" s="21" t="str">
        <f ca="1">MID(HEX2BIN(MID($B5,3,1),4),3,1)</f>
        <v>0</v>
      </c>
      <c r="S14" s="21" t="str">
        <f ca="1">MID(HEX2BIN(MID($B5,3,1),4),4,1)</f>
        <v>1</v>
      </c>
      <c r="T14" s="22" t="str">
        <f ca="1">MID(HEX2BIN(MID($B5,4,1),4),1,1)</f>
        <v>1</v>
      </c>
      <c r="U14" s="22" t="str">
        <f ca="1">MID(HEX2BIN(MID($B5,4,1),4),2,1)</f>
        <v>1</v>
      </c>
      <c r="V14" s="22" t="str">
        <f ca="1">MID(HEX2BIN(MID($B5,4,1),4),3,1)</f>
        <v>0</v>
      </c>
      <c r="W14" s="22" t="str">
        <f ca="1">MID(HEX2BIN(MID($B5,4,1),4),4,1)</f>
        <v>0</v>
      </c>
      <c r="X14" s="19" t="str">
        <f ca="1">MID(HEX2BIN(MID($B5,5,1),4),1,1)</f>
        <v>0</v>
      </c>
      <c r="Y14" s="19" t="str">
        <f ca="1">MID(HEX2BIN(MID($B5,5,1),4),2,1)</f>
        <v>1</v>
      </c>
      <c r="Z14" s="19" t="str">
        <f ca="1">MID(HEX2BIN(MID($B5,5,1),4),3,1)</f>
        <v>1</v>
      </c>
      <c r="AA14" s="19" t="str">
        <f ca="1">MID(HEX2BIN(MID($B5,5,1),4),4,1)</f>
        <v>0</v>
      </c>
      <c r="AB14" s="20" t="str">
        <f ca="1">MID(HEX2BIN(MID($B5,6,1),4),1,1)</f>
        <v>0</v>
      </c>
      <c r="AC14" s="20" t="str">
        <f ca="1">MID(HEX2BIN(MID($B5,6,1),4),2,1)</f>
        <v>0</v>
      </c>
      <c r="AD14" s="20" t="str">
        <f ca="1">MID(HEX2BIN(MID($B5,6,1),4),3,1)</f>
        <v>0</v>
      </c>
      <c r="AE14" s="20" t="str">
        <f ca="1">MID(HEX2BIN(MID($B5,6,1),4),4,1)</f>
        <v>1</v>
      </c>
      <c r="AF14" s="21" t="str">
        <f ca="1">MID(HEX2BIN(MID($B5,7,1),4),1,1)</f>
        <v>0</v>
      </c>
      <c r="AG14" s="21" t="str">
        <f ca="1">MID(HEX2BIN(MID($B5,7,1),4),2,1)</f>
        <v>1</v>
      </c>
      <c r="AH14" s="21" t="str">
        <f ca="1">MID(HEX2BIN(MID($B5,7,1),4),3,1)</f>
        <v>1</v>
      </c>
      <c r="AI14" s="21" t="str">
        <f ca="1">MID(HEX2BIN(MID($B5,7,1),4),4,1)</f>
        <v>1</v>
      </c>
      <c r="AJ14" s="22" t="str">
        <f ca="1">MID(HEX2BIN(MID($B5,8,1),4),1,1)</f>
        <v>1</v>
      </c>
      <c r="AK14" s="22" t="str">
        <f ca="1">MID(HEX2BIN(MID($B5,8,1),4),2,1)</f>
        <v>1</v>
      </c>
      <c r="AL14" s="22" t="str">
        <f ca="1">MID(HEX2BIN(MID($B5,8,1),4),3,1)</f>
        <v>1</v>
      </c>
      <c r="AM14" s="22" t="str">
        <f ca="1">MID(HEX2BIN(MID($B5,8,1),4),4,1)</f>
        <v>1</v>
      </c>
      <c r="AN14" s="26" t="str">
        <f t="shared" ca="1" si="15"/>
        <v>10100111</v>
      </c>
      <c r="AO14" s="26" t="str">
        <f t="shared" ca="1" si="16"/>
        <v>00011100</v>
      </c>
      <c r="AP14" s="24" t="str">
        <f t="shared" ca="1" si="17"/>
        <v>01100001</v>
      </c>
      <c r="AQ14" s="24" t="str">
        <f t="shared" ca="1" si="18"/>
        <v>01111111</v>
      </c>
      <c r="AR14" s="24">
        <f t="shared" ca="1" si="19"/>
        <v>167</v>
      </c>
      <c r="AS14" s="24">
        <f t="shared" ca="1" si="19"/>
        <v>28</v>
      </c>
      <c r="AT14" s="24">
        <f t="shared" ca="1" si="19"/>
        <v>97</v>
      </c>
      <c r="AU14" s="24">
        <f t="shared" ca="1" si="19"/>
        <v>127</v>
      </c>
      <c r="AV14" s="11">
        <f t="shared" ca="1" si="20"/>
        <v>2803655039</v>
      </c>
    </row>
    <row r="15" spans="1:48" ht="15" thickBot="1" x14ac:dyDescent="0.4">
      <c r="A15">
        <f ca="1">'columnround(1)'!A47</f>
        <v>3681535891</v>
      </c>
      <c r="B15" t="str">
        <f t="shared" ca="1" si="6"/>
        <v>DB6FC793</v>
      </c>
      <c r="C15" t="s">
        <v>29</v>
      </c>
      <c r="E15" s="23" t="s">
        <v>12</v>
      </c>
      <c r="F15" s="12" t="s">
        <v>0</v>
      </c>
      <c r="G15" s="12"/>
      <c r="H15" s="13">
        <f ca="1">_xlfn.BITXOR(H13,H14)</f>
        <v>1</v>
      </c>
      <c r="I15" s="13">
        <f t="shared" ref="I15:AM15" ca="1" si="21">_xlfn.BITXOR(I13,I14)</f>
        <v>1</v>
      </c>
      <c r="J15" s="13">
        <f t="shared" ca="1" si="21"/>
        <v>1</v>
      </c>
      <c r="K15" s="13">
        <f t="shared" ca="1" si="21"/>
        <v>0</v>
      </c>
      <c r="L15" s="14">
        <f t="shared" ca="1" si="21"/>
        <v>0</v>
      </c>
      <c r="M15" s="14">
        <f t="shared" ca="1" si="21"/>
        <v>1</v>
      </c>
      <c r="N15" s="14">
        <f t="shared" ca="1" si="21"/>
        <v>0</v>
      </c>
      <c r="O15" s="14">
        <f t="shared" ca="1" si="21"/>
        <v>1</v>
      </c>
      <c r="P15" s="15">
        <f t="shared" ca="1" si="21"/>
        <v>1</v>
      </c>
      <c r="Q15" s="15">
        <f t="shared" ca="1" si="21"/>
        <v>0</v>
      </c>
      <c r="R15" s="15">
        <f t="shared" ca="1" si="21"/>
        <v>1</v>
      </c>
      <c r="S15" s="15">
        <f t="shared" ca="1" si="21"/>
        <v>1</v>
      </c>
      <c r="T15" s="16">
        <f t="shared" ca="1" si="21"/>
        <v>1</v>
      </c>
      <c r="U15" s="16">
        <f t="shared" ca="1" si="21"/>
        <v>1</v>
      </c>
      <c r="V15" s="16">
        <f t="shared" ca="1" si="21"/>
        <v>1</v>
      </c>
      <c r="W15" s="16">
        <f t="shared" ca="1" si="21"/>
        <v>0</v>
      </c>
      <c r="X15" s="13">
        <f t="shared" ca="1" si="21"/>
        <v>1</v>
      </c>
      <c r="Y15" s="13">
        <f t="shared" ca="1" si="21"/>
        <v>0</v>
      </c>
      <c r="Z15" s="13">
        <f t="shared" ca="1" si="21"/>
        <v>0</v>
      </c>
      <c r="AA15" s="13">
        <f t="shared" ca="1" si="21"/>
        <v>1</v>
      </c>
      <c r="AB15" s="14">
        <f t="shared" ca="1" si="21"/>
        <v>1</v>
      </c>
      <c r="AC15" s="14">
        <f t="shared" ca="1" si="21"/>
        <v>0</v>
      </c>
      <c r="AD15" s="14">
        <f t="shared" ca="1" si="21"/>
        <v>0</v>
      </c>
      <c r="AE15" s="14">
        <f t="shared" ca="1" si="21"/>
        <v>1</v>
      </c>
      <c r="AF15" s="15">
        <f t="shared" ca="1" si="21"/>
        <v>0</v>
      </c>
      <c r="AG15" s="15">
        <f t="shared" ca="1" si="21"/>
        <v>0</v>
      </c>
      <c r="AH15" s="15">
        <f t="shared" ca="1" si="21"/>
        <v>1</v>
      </c>
      <c r="AI15" s="15">
        <f t="shared" ca="1" si="21"/>
        <v>0</v>
      </c>
      <c r="AJ15" s="16">
        <f t="shared" ca="1" si="21"/>
        <v>0</v>
      </c>
      <c r="AK15" s="16">
        <f t="shared" ca="1" si="21"/>
        <v>1</v>
      </c>
      <c r="AL15" s="16">
        <f t="shared" ca="1" si="21"/>
        <v>1</v>
      </c>
      <c r="AM15" s="16">
        <f t="shared" ca="1" si="21"/>
        <v>0</v>
      </c>
      <c r="AN15" s="17" t="str">
        <f t="shared" ca="1" si="15"/>
        <v>11100101</v>
      </c>
      <c r="AO15" s="17" t="str">
        <f t="shared" ca="1" si="16"/>
        <v>10111110</v>
      </c>
      <c r="AP15" s="12" t="str">
        <f t="shared" ca="1" si="17"/>
        <v>10011001</v>
      </c>
      <c r="AQ15" s="12" t="str">
        <f t="shared" ca="1" si="18"/>
        <v>00100110</v>
      </c>
      <c r="AR15" s="12">
        <f t="shared" ca="1" si="19"/>
        <v>229</v>
      </c>
      <c r="AS15" s="12">
        <f t="shared" ca="1" si="19"/>
        <v>190</v>
      </c>
      <c r="AT15" s="12">
        <f t="shared" ca="1" si="19"/>
        <v>153</v>
      </c>
      <c r="AU15" s="12">
        <f t="shared" ca="1" si="19"/>
        <v>38</v>
      </c>
      <c r="AV15" s="18">
        <f t="shared" ca="1" si="20"/>
        <v>3854473510</v>
      </c>
    </row>
    <row r="16" spans="1:48" ht="15" thickBot="1" x14ac:dyDescent="0.4">
      <c r="A16">
        <f ca="1">'columnround(1)'!A48</f>
        <v>3689180959</v>
      </c>
      <c r="B16" t="str">
        <f t="shared" ca="1" si="6"/>
        <v>DBE46F1F</v>
      </c>
      <c r="C16" t="s">
        <v>30</v>
      </c>
    </row>
    <row r="17" spans="1:48" x14ac:dyDescent="0.35">
      <c r="A17">
        <f ca="1">'columnround(1)'!A49</f>
        <v>273255455</v>
      </c>
      <c r="B17" t="str">
        <f t="shared" ca="1" si="6"/>
        <v>10498C1F</v>
      </c>
      <c r="C17" t="s">
        <v>31</v>
      </c>
      <c r="E17" s="1" t="s">
        <v>35</v>
      </c>
      <c r="F17" s="8" t="s">
        <v>13</v>
      </c>
      <c r="G17" s="2"/>
      <c r="H17" s="3" t="str">
        <f ca="1">MID(HEX2BIN(MID($B21,1,1),4),1,1)</f>
        <v>1</v>
      </c>
      <c r="I17" s="3" t="str">
        <f ca="1">MID(HEX2BIN(MID($B21,1,1),4),2,1)</f>
        <v>1</v>
      </c>
      <c r="J17" s="3" t="str">
        <f ca="1">MID(HEX2BIN(MID($B21,1,1),4),3,1)</f>
        <v>0</v>
      </c>
      <c r="K17" s="3" t="str">
        <f ca="1">MID(HEX2BIN(MID($B21,1,1),4),4,1)</f>
        <v>1</v>
      </c>
      <c r="L17" s="4" t="str">
        <f ca="1">MID(HEX2BIN(MID($B21,2,1),4),1,1)</f>
        <v>1</v>
      </c>
      <c r="M17" s="4" t="str">
        <f ca="1">MID(HEX2BIN(MID($B21,2,1),4),2,1)</f>
        <v>0</v>
      </c>
      <c r="N17" s="4" t="str">
        <f ca="1">MID(HEX2BIN(MID($B21,2,1),4),3,1)</f>
        <v>1</v>
      </c>
      <c r="O17" s="4" t="str">
        <f ca="1">MID(HEX2BIN(MID($B21,2,1),4),4,1)</f>
        <v>0</v>
      </c>
      <c r="P17" s="5" t="str">
        <f ca="1">MID(HEX2BIN(MID($B21,3,1),4),1,1)</f>
        <v>1</v>
      </c>
      <c r="Q17" s="5" t="str">
        <f ca="1">MID(HEX2BIN(MID($B21,3,1),4),2,1)</f>
        <v>1</v>
      </c>
      <c r="R17" s="5" t="str">
        <f ca="1">MID(HEX2BIN(MID($B21,3,1),4),3,1)</f>
        <v>1</v>
      </c>
      <c r="S17" s="5" t="str">
        <f ca="1">MID(HEX2BIN(MID($B21,3,1),4),4,1)</f>
        <v>0</v>
      </c>
      <c r="T17" s="6" t="str">
        <f ca="1">MID(HEX2BIN(MID($B21,4,1),4),1,1)</f>
        <v>1</v>
      </c>
      <c r="U17" s="6" t="str">
        <f ca="1">MID(HEX2BIN(MID($B21,4,1),4),2,1)</f>
        <v>1</v>
      </c>
      <c r="V17" s="6" t="str">
        <f ca="1">MID(HEX2BIN(MID($B21,4,1),4),3,1)</f>
        <v>0</v>
      </c>
      <c r="W17" s="6" t="str">
        <f ca="1">MID(HEX2BIN(MID($B21,4,1),4),4,1)</f>
        <v>1</v>
      </c>
      <c r="X17" s="3" t="str">
        <f ca="1">MID(HEX2BIN(MID($B21,5,1),4),1,1)</f>
        <v>0</v>
      </c>
      <c r="Y17" s="3" t="str">
        <f ca="1">MID(HEX2BIN(MID($B21,5,1),4),2,1)</f>
        <v>1</v>
      </c>
      <c r="Z17" s="3" t="str">
        <f ca="1">MID(HEX2BIN(MID($B21,5,1),4),3,1)</f>
        <v>1</v>
      </c>
      <c r="AA17" s="3" t="str">
        <f ca="1">MID(HEX2BIN(MID($B21,5,1),4),4,1)</f>
        <v>0</v>
      </c>
      <c r="AB17" s="4" t="str">
        <f ca="1">MID(HEX2BIN(MID($B21,6,1),4),1,1)</f>
        <v>1</v>
      </c>
      <c r="AC17" s="4" t="str">
        <f ca="1">MID(HEX2BIN(MID($B21,6,1),4),2,1)</f>
        <v>0</v>
      </c>
      <c r="AD17" s="4" t="str">
        <f ca="1">MID(HEX2BIN(MID($B21,6,1),4),3,1)</f>
        <v>1</v>
      </c>
      <c r="AE17" s="4" t="str">
        <f ca="1">MID(HEX2BIN(MID($B21,6,1),4),4,1)</f>
        <v>1</v>
      </c>
      <c r="AF17" s="5" t="str">
        <f ca="1">MID(HEX2BIN(MID($B21,7,1),4),1,1)</f>
        <v>0</v>
      </c>
      <c r="AG17" s="5" t="str">
        <f ca="1">MID(HEX2BIN(MID($B21,7,1),4),2,1)</f>
        <v>1</v>
      </c>
      <c r="AH17" s="5" t="str">
        <f ca="1">MID(HEX2BIN(MID($B21,7,1),4),3,1)</f>
        <v>1</v>
      </c>
      <c r="AI17" s="5" t="str">
        <f ca="1">MID(HEX2BIN(MID($B21,7,1),4),4,1)</f>
        <v>0</v>
      </c>
      <c r="AJ17" s="6" t="str">
        <f ca="1">MID(HEX2BIN(MID($B21,8,1),4),1,1)</f>
        <v>1</v>
      </c>
      <c r="AK17" s="6" t="str">
        <f ca="1">MID(HEX2BIN(MID($B21,8,1),4),2,1)</f>
        <v>1</v>
      </c>
      <c r="AL17" s="6" t="str">
        <f ca="1">MID(HEX2BIN(MID($B21,8,1),4),3,1)</f>
        <v>0</v>
      </c>
      <c r="AM17" s="6" t="str">
        <f ca="1">MID(HEX2BIN(MID($B21,8,1),4),4,1)</f>
        <v>0</v>
      </c>
      <c r="AN17" s="7" t="str">
        <f t="shared" ref="AN17:AN20" ca="1" si="22">_xlfn.CONCAT(H17,I17,J17,K17,L17,M17,N17,O17)</f>
        <v>11011010</v>
      </c>
      <c r="AO17" s="7" t="str">
        <f t="shared" ref="AO17:AO20" ca="1" si="23">_xlfn.CONCAT(P17,Q17,R17,S17,T17,U17,V17,W17)</f>
        <v>11101101</v>
      </c>
      <c r="AP17" s="8" t="str">
        <f t="shared" ref="AP17:AP20" ca="1" si="24">_xlfn.CONCAT(X17,Y17,Z17,AA17,AB17,AC17,AD17,AE17)</f>
        <v>01101011</v>
      </c>
      <c r="AQ17" s="8" t="str">
        <f t="shared" ref="AQ17:AQ20" ca="1" si="25">_xlfn.CONCAT(AF17,AG17,AH17,AI17,AJ17,AK17,AL17,AM17)</f>
        <v>01101100</v>
      </c>
      <c r="AR17" s="8">
        <f t="shared" ref="AR17:AU20" ca="1" si="26">BIN2DEC(AN17)</f>
        <v>218</v>
      </c>
      <c r="AS17" s="8">
        <f t="shared" ca="1" si="26"/>
        <v>237</v>
      </c>
      <c r="AT17" s="8">
        <f t="shared" ca="1" si="26"/>
        <v>107</v>
      </c>
      <c r="AU17" s="8">
        <f t="shared" ca="1" si="26"/>
        <v>108</v>
      </c>
      <c r="AV17" s="9">
        <f t="shared" ref="AV17:AV20" ca="1" si="27">(AR17*2^24)+(AS17*2^16)+(AT17*2^8)+AU17</f>
        <v>3672992620</v>
      </c>
    </row>
    <row r="18" spans="1:48" x14ac:dyDescent="0.35">
      <c r="A18">
        <f ca="1">MOD(A2+A5,2^32)</f>
        <v>2026518700</v>
      </c>
      <c r="B18" t="str">
        <f t="shared" ca="1" si="6"/>
        <v>78CA38AC</v>
      </c>
      <c r="C18" t="s">
        <v>32</v>
      </c>
      <c r="E18" s="10"/>
      <c r="F18" s="24" t="s">
        <v>2</v>
      </c>
      <c r="G18" s="25">
        <v>18</v>
      </c>
      <c r="H18" s="19" t="str" cm="1">
        <f t="array" aca="1" ref="H18" ca="1">INDIRECT(ADDRESS((ROW(18:18)-1),IF(MOD(COLUMN(H:H)-7+$G18,32)=0,32,MOD(COLUMN(H:H)-7+$G18,32))+7))</f>
        <v>1</v>
      </c>
      <c r="I18" s="19" t="str" cm="1">
        <f t="array" aca="1" ref="I18" ca="1">INDIRECT(ADDRESS((ROW(18:18)-1),IF(MOD(COLUMN(I:I)-7+$G18,32)=0,32,MOD(COLUMN(I:I)-7+$G18,32))+7))</f>
        <v>0</v>
      </c>
      <c r="J18" s="19" t="str" cm="1">
        <f t="array" aca="1" ref="J18" ca="1">INDIRECT(ADDRESS((ROW(18:18)-1),IF(MOD(COLUMN(J:J)-7+$G18,32)=0,32,MOD(COLUMN(J:J)-7+$G18,32))+7))</f>
        <v>1</v>
      </c>
      <c r="K18" s="19" t="str" cm="1">
        <f t="array" aca="1" ref="K18" ca="1">INDIRECT(ADDRESS((ROW(18:18)-1),IF(MOD(COLUMN(K:K)-7+$G18,32)=0,32,MOD(COLUMN(K:K)-7+$G18,32))+7))</f>
        <v>0</v>
      </c>
      <c r="L18" s="20" t="str" cm="1">
        <f t="array" aca="1" ref="L18" ca="1">INDIRECT(ADDRESS((ROW(18:18)-1),IF(MOD(COLUMN(L:L)-7+$G18,32)=0,32,MOD(COLUMN(L:L)-7+$G18,32))+7))</f>
        <v>1</v>
      </c>
      <c r="M18" s="20" t="str" cm="1">
        <f t="array" aca="1" ref="M18" ca="1">INDIRECT(ADDRESS((ROW(18:18)-1),IF(MOD(COLUMN(M:M)-7+$G18,32)=0,32,MOD(COLUMN(M:M)-7+$G18,32))+7))</f>
        <v>1</v>
      </c>
      <c r="N18" s="20" t="str" cm="1">
        <f t="array" aca="1" ref="N18" ca="1">INDIRECT(ADDRESS((ROW(18:18)-1),IF(MOD(COLUMN(N:N)-7+$G18,32)=0,32,MOD(COLUMN(N:N)-7+$G18,32))+7))</f>
        <v>0</v>
      </c>
      <c r="O18" s="20" t="str" cm="1">
        <f t="array" aca="1" ref="O18" ca="1">INDIRECT(ADDRESS((ROW(18:18)-1),IF(MOD(COLUMN(O:O)-7+$G18,32)=0,32,MOD(COLUMN(O:O)-7+$G18,32))+7))</f>
        <v>1</v>
      </c>
      <c r="P18" s="21" t="str" cm="1">
        <f t="array" aca="1" ref="P18" ca="1">INDIRECT(ADDRESS((ROW(18:18)-1),IF(MOD(COLUMN(P:P)-7+$G18,32)=0,32,MOD(COLUMN(P:P)-7+$G18,32))+7))</f>
        <v>1</v>
      </c>
      <c r="Q18" s="21" t="str" cm="1">
        <f t="array" aca="1" ref="Q18" ca="1">INDIRECT(ADDRESS((ROW(18:18)-1),IF(MOD(COLUMN(Q:Q)-7+$G18,32)=0,32,MOD(COLUMN(Q:Q)-7+$G18,32))+7))</f>
        <v>0</v>
      </c>
      <c r="R18" s="21" t="str" cm="1">
        <f t="array" aca="1" ref="R18" ca="1">INDIRECT(ADDRESS((ROW(18:18)-1),IF(MOD(COLUMN(R:R)-7+$G18,32)=0,32,MOD(COLUMN(R:R)-7+$G18,32))+7))</f>
        <v>1</v>
      </c>
      <c r="S18" s="21" t="str" cm="1">
        <f t="array" aca="1" ref="S18" ca="1">INDIRECT(ADDRESS((ROW(18:18)-1),IF(MOD(COLUMN(S:S)-7+$G18,32)=0,32,MOD(COLUMN(S:S)-7+$G18,32))+7))</f>
        <v>1</v>
      </c>
      <c r="T18" s="22" t="str" cm="1">
        <f t="array" aca="1" ref="T18" ca="1">INDIRECT(ADDRESS((ROW(18:18)-1),IF(MOD(COLUMN(T:T)-7+$G18,32)=0,32,MOD(COLUMN(T:T)-7+$G18,32))+7))</f>
        <v>0</v>
      </c>
      <c r="U18" s="22" t="str" cm="1">
        <f t="array" aca="1" ref="U18" ca="1">INDIRECT(ADDRESS((ROW(18:18)-1),IF(MOD(COLUMN(U:U)-7+$G18,32)=0,32,MOD(COLUMN(U:U)-7+$G18,32))+7))</f>
        <v>0</v>
      </c>
      <c r="V18" s="22" t="str" cm="1">
        <f t="array" aca="1" ref="V18" ca="1">INDIRECT(ADDRESS((ROW(18:18)-1),IF(MOD(COLUMN(V:V)-7+$G18,32)=0,32,MOD(COLUMN(V:V)-7+$G18,32))+7))</f>
        <v>1</v>
      </c>
      <c r="W18" s="22" t="str" cm="1">
        <f t="array" aca="1" ref="W18" ca="1">INDIRECT(ADDRESS((ROW(18:18)-1),IF(MOD(COLUMN(W:W)-7+$G18,32)=0,32,MOD(COLUMN(W:W)-7+$G18,32))+7))</f>
        <v>1</v>
      </c>
      <c r="X18" s="19" t="str" cm="1">
        <f t="array" aca="1" ref="X18" ca="1">INDIRECT(ADDRESS((ROW(18:18)-1),IF(MOD(COLUMN(X:X)-7+$G18,32)=0,32,MOD(COLUMN(X:X)-7+$G18,32))+7))</f>
        <v>0</v>
      </c>
      <c r="Y18" s="19" t="str" cm="1">
        <f t="array" aca="1" ref="Y18" ca="1">INDIRECT(ADDRESS((ROW(18:18)-1),IF(MOD(COLUMN(Y:Y)-7+$G18,32)=0,32,MOD(COLUMN(Y:Y)-7+$G18,32))+7))</f>
        <v>1</v>
      </c>
      <c r="Z18" s="19" t="str" cm="1">
        <f t="array" aca="1" ref="Z18" ca="1">INDIRECT(ADDRESS((ROW(18:18)-1),IF(MOD(COLUMN(Z:Z)-7+$G18,32)=0,32,MOD(COLUMN(Z:Z)-7+$G18,32))+7))</f>
        <v>1</v>
      </c>
      <c r="AA18" s="19" t="str" cm="1">
        <f t="array" aca="1" ref="AA18" ca="1">INDIRECT(ADDRESS((ROW(18:18)-1),IF(MOD(COLUMN(AA:AA)-7+$G18,32)=0,32,MOD(COLUMN(AA:AA)-7+$G18,32))+7))</f>
        <v>0</v>
      </c>
      <c r="AB18" s="20" t="str" cm="1">
        <f t="array" aca="1" ref="AB18" ca="1">INDIRECT(ADDRESS((ROW(18:18)-1),IF(MOD(COLUMN(AB:AB)-7+$G18,32)=0,32,MOD(COLUMN(AB:AB)-7+$G18,32))+7))</f>
        <v>1</v>
      </c>
      <c r="AC18" s="20" t="str" cm="1">
        <f t="array" aca="1" ref="AC18" ca="1">INDIRECT(ADDRESS((ROW(18:18)-1),IF(MOD(COLUMN(AC:AC)-7+$G18,32)=0,32,MOD(COLUMN(AC:AC)-7+$G18,32))+7))</f>
        <v>0</v>
      </c>
      <c r="AD18" s="20" t="str" cm="1">
        <f t="array" aca="1" ref="AD18" ca="1">INDIRECT(ADDRESS((ROW(18:18)-1),IF(MOD(COLUMN(AD:AD)-7+$G18,32)=0,32,MOD(COLUMN(AD:AD)-7+$G18,32))+7))</f>
        <v>1</v>
      </c>
      <c r="AE18" s="20" t="str" cm="1">
        <f t="array" aca="1" ref="AE18" ca="1">INDIRECT(ADDRESS((ROW(18:18)-1),IF(MOD(COLUMN(AE:AE)-7+$G18,32)=0,32,MOD(COLUMN(AE:AE)-7+$G18,32))+7))</f>
        <v>1</v>
      </c>
      <c r="AF18" s="21" t="str" cm="1">
        <f t="array" aca="1" ref="AF18" ca="1">INDIRECT(ADDRESS((ROW(18:18)-1),IF(MOD(COLUMN(AF:AF)-7+$G18,32)=0,32,MOD(COLUMN(AF:AF)-7+$G18,32))+7))</f>
        <v>1</v>
      </c>
      <c r="AG18" s="21" t="str" cm="1">
        <f t="array" aca="1" ref="AG18" ca="1">INDIRECT(ADDRESS((ROW(18:18)-1),IF(MOD(COLUMN(AG:AG)-7+$G18,32)=0,32,MOD(COLUMN(AG:AG)-7+$G18,32))+7))</f>
        <v>0</v>
      </c>
      <c r="AH18" s="21" t="str" cm="1">
        <f t="array" aca="1" ref="AH18" ca="1">INDIRECT(ADDRESS((ROW(18:18)-1),IF(MOD(COLUMN(AH:AH)-7+$G18,32)=0,32,MOD(COLUMN(AH:AH)-7+$G18,32))+7))</f>
        <v>1</v>
      </c>
      <c r="AI18" s="21" t="str" cm="1">
        <f t="array" aca="1" ref="AI18" ca="1">INDIRECT(ADDRESS((ROW(18:18)-1),IF(MOD(COLUMN(AI:AI)-7+$G18,32)=0,32,MOD(COLUMN(AI:AI)-7+$G18,32))+7))</f>
        <v>1</v>
      </c>
      <c r="AJ18" s="22" t="str" cm="1">
        <f t="array" aca="1" ref="AJ18" ca="1">INDIRECT(ADDRESS((ROW(18:18)-1),IF(MOD(COLUMN(AJ:AJ)-7+$G18,32)=0,32,MOD(COLUMN(AJ:AJ)-7+$G18,32))+7))</f>
        <v>0</v>
      </c>
      <c r="AK18" s="22" t="str" cm="1">
        <f t="array" aca="1" ref="AK18" ca="1">INDIRECT(ADDRESS((ROW(18:18)-1),IF(MOD(COLUMN(AK:AK)-7+$G18,32)=0,32,MOD(COLUMN(AK:AK)-7+$G18,32))+7))</f>
        <v>1</v>
      </c>
      <c r="AL18" s="22" t="str" cm="1">
        <f t="array" aca="1" ref="AL18" ca="1">INDIRECT(ADDRESS((ROW(18:18)-1),IF(MOD(COLUMN(AL:AL)-7+$G18,32)=0,32,MOD(COLUMN(AL:AL)-7+$G18,32))+7))</f>
        <v>0</v>
      </c>
      <c r="AM18" s="22" t="str" cm="1">
        <f t="array" aca="1" ref="AM18" ca="1">INDIRECT(ADDRESS((ROW(18:18)-1),IF(MOD(COLUMN(AM:AM)-7+$G18,32)=0,32,MOD(COLUMN(AM:AM)-7+$G18,32))+7))</f>
        <v>1</v>
      </c>
      <c r="AN18" s="26" t="str">
        <f t="shared" ca="1" si="22"/>
        <v>10101101</v>
      </c>
      <c r="AO18" s="26" t="str">
        <f t="shared" ca="1" si="23"/>
        <v>10110011</v>
      </c>
      <c r="AP18" s="24" t="str">
        <f t="shared" ca="1" si="24"/>
        <v>01101011</v>
      </c>
      <c r="AQ18" s="24" t="str">
        <f t="shared" ca="1" si="25"/>
        <v>10110101</v>
      </c>
      <c r="AR18" s="24">
        <f t="shared" ca="1" si="26"/>
        <v>173</v>
      </c>
      <c r="AS18" s="24">
        <f t="shared" ca="1" si="26"/>
        <v>179</v>
      </c>
      <c r="AT18" s="24">
        <f t="shared" ca="1" si="26"/>
        <v>107</v>
      </c>
      <c r="AU18" s="24">
        <f t="shared" ca="1" si="26"/>
        <v>181</v>
      </c>
      <c r="AV18" s="11">
        <f t="shared" ca="1" si="27"/>
        <v>2914216885</v>
      </c>
    </row>
    <row r="19" spans="1:48" x14ac:dyDescent="0.35">
      <c r="A19">
        <f ca="1">MOD(A35+A2,2^32)</f>
        <v>2672368126</v>
      </c>
      <c r="B19" t="str">
        <f t="shared" ca="1" si="6"/>
        <v>9F4919FE</v>
      </c>
      <c r="C19" t="s">
        <v>33</v>
      </c>
      <c r="E19" s="10"/>
      <c r="F19" s="24" t="s">
        <v>3</v>
      </c>
      <c r="G19" s="24"/>
      <c r="H19" s="19" t="str">
        <f ca="1">MID(HEX2BIN(MID($B2,1,1),4),1,1)</f>
        <v>1</v>
      </c>
      <c r="I19" s="19" t="str">
        <f ca="1">MID(HEX2BIN(MID($B2,1,1),4),2,1)</f>
        <v>1</v>
      </c>
      <c r="J19" s="19" t="str">
        <f ca="1">MID(HEX2BIN(MID($B2,1,1),4),3,1)</f>
        <v>0</v>
      </c>
      <c r="K19" s="19" t="str">
        <f ca="1">MID(HEX2BIN(MID($B2,1,1),4),4,1)</f>
        <v>1</v>
      </c>
      <c r="L19" s="20" t="str">
        <f ca="1">MID(HEX2BIN(MID($B2,2,1),4),1,1)</f>
        <v>0</v>
      </c>
      <c r="M19" s="20" t="str">
        <f ca="1">MID(HEX2BIN(MID($B2,2,1),4),2,1)</f>
        <v>0</v>
      </c>
      <c r="N19" s="20" t="str">
        <f ca="1">MID(HEX2BIN(MID($B2,2,1),4),3,1)</f>
        <v>0</v>
      </c>
      <c r="O19" s="20" t="str">
        <f ca="1">MID(HEX2BIN(MID($B2,2,1),4),4,1)</f>
        <v>1</v>
      </c>
      <c r="P19" s="21" t="str">
        <f ca="1">MID(HEX2BIN(MID($B2,3,1),4),1,1)</f>
        <v>1</v>
      </c>
      <c r="Q19" s="21" t="str">
        <f ca="1">MID(HEX2BIN(MID($B2,3,1),4),2,1)</f>
        <v>0</v>
      </c>
      <c r="R19" s="21" t="str">
        <f ca="1">MID(HEX2BIN(MID($B2,3,1),4),3,1)</f>
        <v>1</v>
      </c>
      <c r="S19" s="21" t="str">
        <f ca="1">MID(HEX2BIN(MID($B2,3,1),4),4,1)</f>
        <v>0</v>
      </c>
      <c r="T19" s="22" t="str">
        <f ca="1">MID(HEX2BIN(MID($B2,4,1),4),1,1)</f>
        <v>1</v>
      </c>
      <c r="U19" s="22" t="str">
        <f ca="1">MID(HEX2BIN(MID($B2,4,1),4),2,1)</f>
        <v>1</v>
      </c>
      <c r="V19" s="22" t="str">
        <f ca="1">MID(HEX2BIN(MID($B2,4,1),4),3,1)</f>
        <v>0</v>
      </c>
      <c r="W19" s="22" t="str">
        <f ca="1">MID(HEX2BIN(MID($B2,4,1),4),4,1)</f>
        <v>1</v>
      </c>
      <c r="X19" s="19" t="str">
        <f ca="1">MID(HEX2BIN(MID($B2,5,1),4),1,1)</f>
        <v>1</v>
      </c>
      <c r="Y19" s="19" t="str">
        <f ca="1">MID(HEX2BIN(MID($B2,5,1),4),2,1)</f>
        <v>1</v>
      </c>
      <c r="Z19" s="19" t="str">
        <f ca="1">MID(HEX2BIN(MID($B2,5,1),4),3,1)</f>
        <v>0</v>
      </c>
      <c r="AA19" s="19" t="str">
        <f ca="1">MID(HEX2BIN(MID($B2,5,1),4),4,1)</f>
        <v>1</v>
      </c>
      <c r="AB19" s="20" t="str">
        <f ca="1">MID(HEX2BIN(MID($B2,6,1),4),1,1)</f>
        <v>0</v>
      </c>
      <c r="AC19" s="20" t="str">
        <f ca="1">MID(HEX2BIN(MID($B2,6,1),4),2,1)</f>
        <v>1</v>
      </c>
      <c r="AD19" s="20" t="str">
        <f ca="1">MID(HEX2BIN(MID($B2,6,1),4),3,1)</f>
        <v>1</v>
      </c>
      <c r="AE19" s="20" t="str">
        <f ca="1">MID(HEX2BIN(MID($B2,6,1),4),4,1)</f>
        <v>1</v>
      </c>
      <c r="AF19" s="21" t="str">
        <f ca="1">MID(HEX2BIN(MID($B2,7,1),4),1,1)</f>
        <v>0</v>
      </c>
      <c r="AG19" s="21" t="str">
        <f ca="1">MID(HEX2BIN(MID($B2,7,1),4),2,1)</f>
        <v>0</v>
      </c>
      <c r="AH19" s="21" t="str">
        <f ca="1">MID(HEX2BIN(MID($B2,7,1),4),3,1)</f>
        <v>1</v>
      </c>
      <c r="AI19" s="21" t="str">
        <f ca="1">MID(HEX2BIN(MID($B2,7,1),4),4,1)</f>
        <v>0</v>
      </c>
      <c r="AJ19" s="22" t="str">
        <f ca="1">MID(HEX2BIN(MID($B2,8,1),4),1,1)</f>
        <v>1</v>
      </c>
      <c r="AK19" s="22" t="str">
        <f ca="1">MID(HEX2BIN(MID($B2,8,1),4),2,1)</f>
        <v>1</v>
      </c>
      <c r="AL19" s="22" t="str">
        <f ca="1">MID(HEX2BIN(MID($B2,8,1),4),3,1)</f>
        <v>0</v>
      </c>
      <c r="AM19" s="22" t="str">
        <f ca="1">MID(HEX2BIN(MID($B2,8,1),4),4,1)</f>
        <v>1</v>
      </c>
      <c r="AN19" s="26" t="str">
        <f t="shared" ca="1" si="22"/>
        <v>11010001</v>
      </c>
      <c r="AO19" s="26" t="str">
        <f t="shared" ca="1" si="23"/>
        <v>10101101</v>
      </c>
      <c r="AP19" s="24" t="str">
        <f t="shared" ca="1" si="24"/>
        <v>11010111</v>
      </c>
      <c r="AQ19" s="24" t="str">
        <f t="shared" ca="1" si="25"/>
        <v>00101101</v>
      </c>
      <c r="AR19" s="24">
        <f t="shared" ca="1" si="26"/>
        <v>209</v>
      </c>
      <c r="AS19" s="24">
        <f t="shared" ca="1" si="26"/>
        <v>173</v>
      </c>
      <c r="AT19" s="24">
        <f t="shared" ca="1" si="26"/>
        <v>215</v>
      </c>
      <c r="AU19" s="24">
        <f t="shared" ca="1" si="26"/>
        <v>45</v>
      </c>
      <c r="AV19" s="11">
        <f t="shared" ca="1" si="27"/>
        <v>3517830957</v>
      </c>
    </row>
    <row r="20" spans="1:48" ht="15" thickBot="1" x14ac:dyDescent="0.4">
      <c r="A20">
        <f ca="1">MOD(A36+A35,2^32)</f>
        <v>3268023575</v>
      </c>
      <c r="B20" t="str">
        <f t="shared" ca="1" si="6"/>
        <v>C2CA1517</v>
      </c>
      <c r="C20" t="s">
        <v>34</v>
      </c>
      <c r="E20" s="23" t="s">
        <v>14</v>
      </c>
      <c r="F20" s="12" t="s">
        <v>0</v>
      </c>
      <c r="G20" s="12"/>
      <c r="H20" s="13">
        <f ca="1">_xlfn.BITXOR(H18,H19)</f>
        <v>0</v>
      </c>
      <c r="I20" s="13">
        <f t="shared" ref="I20:AM20" ca="1" si="28">_xlfn.BITXOR(I18,I19)</f>
        <v>1</v>
      </c>
      <c r="J20" s="13">
        <f t="shared" ca="1" si="28"/>
        <v>1</v>
      </c>
      <c r="K20" s="13">
        <f t="shared" ca="1" si="28"/>
        <v>1</v>
      </c>
      <c r="L20" s="14">
        <f t="shared" ca="1" si="28"/>
        <v>1</v>
      </c>
      <c r="M20" s="14">
        <f t="shared" ca="1" si="28"/>
        <v>1</v>
      </c>
      <c r="N20" s="14">
        <f t="shared" ca="1" si="28"/>
        <v>0</v>
      </c>
      <c r="O20" s="14">
        <f t="shared" ca="1" si="28"/>
        <v>0</v>
      </c>
      <c r="P20" s="15">
        <f t="shared" ca="1" si="28"/>
        <v>0</v>
      </c>
      <c r="Q20" s="15">
        <f t="shared" ca="1" si="28"/>
        <v>0</v>
      </c>
      <c r="R20" s="15">
        <f t="shared" ca="1" si="28"/>
        <v>0</v>
      </c>
      <c r="S20" s="15">
        <f t="shared" ca="1" si="28"/>
        <v>1</v>
      </c>
      <c r="T20" s="16">
        <f t="shared" ca="1" si="28"/>
        <v>1</v>
      </c>
      <c r="U20" s="16">
        <f t="shared" ca="1" si="28"/>
        <v>1</v>
      </c>
      <c r="V20" s="16">
        <f t="shared" ca="1" si="28"/>
        <v>1</v>
      </c>
      <c r="W20" s="16">
        <f t="shared" ca="1" si="28"/>
        <v>0</v>
      </c>
      <c r="X20" s="13">
        <f t="shared" ca="1" si="28"/>
        <v>1</v>
      </c>
      <c r="Y20" s="13">
        <f t="shared" ca="1" si="28"/>
        <v>0</v>
      </c>
      <c r="Z20" s="13">
        <f t="shared" ca="1" si="28"/>
        <v>1</v>
      </c>
      <c r="AA20" s="13">
        <f t="shared" ca="1" si="28"/>
        <v>1</v>
      </c>
      <c r="AB20" s="14">
        <f t="shared" ca="1" si="28"/>
        <v>1</v>
      </c>
      <c r="AC20" s="14">
        <f t="shared" ca="1" si="28"/>
        <v>1</v>
      </c>
      <c r="AD20" s="14">
        <f t="shared" ca="1" si="28"/>
        <v>0</v>
      </c>
      <c r="AE20" s="14">
        <f t="shared" ca="1" si="28"/>
        <v>0</v>
      </c>
      <c r="AF20" s="15">
        <f t="shared" ca="1" si="28"/>
        <v>1</v>
      </c>
      <c r="AG20" s="15">
        <f t="shared" ca="1" si="28"/>
        <v>0</v>
      </c>
      <c r="AH20" s="15">
        <f t="shared" ca="1" si="28"/>
        <v>0</v>
      </c>
      <c r="AI20" s="15">
        <f t="shared" ca="1" si="28"/>
        <v>1</v>
      </c>
      <c r="AJ20" s="16">
        <f t="shared" ca="1" si="28"/>
        <v>1</v>
      </c>
      <c r="AK20" s="16">
        <f t="shared" ca="1" si="28"/>
        <v>0</v>
      </c>
      <c r="AL20" s="16">
        <f t="shared" ca="1" si="28"/>
        <v>0</v>
      </c>
      <c r="AM20" s="16">
        <f t="shared" ca="1" si="28"/>
        <v>0</v>
      </c>
      <c r="AN20" s="17" t="str">
        <f t="shared" ca="1" si="22"/>
        <v>01111100</v>
      </c>
      <c r="AO20" s="17" t="str">
        <f t="shared" ca="1" si="23"/>
        <v>00011110</v>
      </c>
      <c r="AP20" s="12" t="str">
        <f t="shared" ca="1" si="24"/>
        <v>10111100</v>
      </c>
      <c r="AQ20" s="12" t="str">
        <f t="shared" ca="1" si="25"/>
        <v>10011000</v>
      </c>
      <c r="AR20" s="12">
        <f t="shared" ca="1" si="26"/>
        <v>124</v>
      </c>
      <c r="AS20" s="12">
        <f t="shared" ca="1" si="26"/>
        <v>30</v>
      </c>
      <c r="AT20" s="12">
        <f t="shared" ca="1" si="26"/>
        <v>188</v>
      </c>
      <c r="AU20" s="12">
        <f t="shared" ca="1" si="26"/>
        <v>152</v>
      </c>
      <c r="AV20" s="18">
        <f t="shared" ca="1" si="27"/>
        <v>2082389144</v>
      </c>
    </row>
    <row r="21" spans="1:48" ht="15" thickBot="1" x14ac:dyDescent="0.4">
      <c r="A21" s="27">
        <f ca="1">MOD(A37+A36,2^32)</f>
        <v>3672992620</v>
      </c>
      <c r="B21" t="str">
        <f t="shared" ca="1" si="6"/>
        <v>DAED6B6C</v>
      </c>
      <c r="C21" t="s">
        <v>35</v>
      </c>
    </row>
    <row r="22" spans="1:48" x14ac:dyDescent="0.35">
      <c r="A22">
        <f ca="1">MOD(A7+A6,2^32)</f>
        <v>2811554769</v>
      </c>
      <c r="B22" t="str">
        <f t="shared" ca="1" si="6"/>
        <v>A794EBD1</v>
      </c>
      <c r="C22" t="s">
        <v>36</v>
      </c>
      <c r="E22" s="1" t="s">
        <v>36</v>
      </c>
      <c r="F22" s="8" t="s">
        <v>76</v>
      </c>
      <c r="G22" s="2"/>
      <c r="H22" s="3" t="str">
        <f ca="1">MID(HEX2BIN(MID($B22,1,1),4),1,1)</f>
        <v>1</v>
      </c>
      <c r="I22" s="3" t="str">
        <f ca="1">MID(HEX2BIN(MID($B22,1,1),4),2,1)</f>
        <v>0</v>
      </c>
      <c r="J22" s="3" t="str">
        <f ca="1">MID(HEX2BIN(MID($B22,1,1),4),3,1)</f>
        <v>1</v>
      </c>
      <c r="K22" s="3" t="str">
        <f ca="1">MID(HEX2BIN(MID($B22,1,1),4),4,1)</f>
        <v>0</v>
      </c>
      <c r="L22" s="4" t="str">
        <f ca="1">MID(HEX2BIN(MID($B22,2,1),4),1,1)</f>
        <v>0</v>
      </c>
      <c r="M22" s="4" t="str">
        <f ca="1">MID(HEX2BIN(MID($B22,2,1),4),2,1)</f>
        <v>1</v>
      </c>
      <c r="N22" s="4" t="str">
        <f ca="1">MID(HEX2BIN(MID($B22,2,1),4),3,1)</f>
        <v>1</v>
      </c>
      <c r="O22" s="4" t="str">
        <f ca="1">MID(HEX2BIN(MID($B22,2,1),4),4,1)</f>
        <v>1</v>
      </c>
      <c r="P22" s="5" t="str">
        <f ca="1">MID(HEX2BIN(MID($B22,3,1),4),1,1)</f>
        <v>1</v>
      </c>
      <c r="Q22" s="5" t="str">
        <f ca="1">MID(HEX2BIN(MID($B22,3,1),4),2,1)</f>
        <v>0</v>
      </c>
      <c r="R22" s="5" t="str">
        <f ca="1">MID(HEX2BIN(MID($B22,3,1),4),3,1)</f>
        <v>0</v>
      </c>
      <c r="S22" s="5" t="str">
        <f ca="1">MID(HEX2BIN(MID($B22,3,1),4),4,1)</f>
        <v>1</v>
      </c>
      <c r="T22" s="6" t="str">
        <f ca="1">MID(HEX2BIN(MID($B22,4,1),4),1,1)</f>
        <v>0</v>
      </c>
      <c r="U22" s="6" t="str">
        <f ca="1">MID(HEX2BIN(MID($B22,4,1),4),2,1)</f>
        <v>1</v>
      </c>
      <c r="V22" s="6" t="str">
        <f ca="1">MID(HEX2BIN(MID($B22,4,1),4),3,1)</f>
        <v>0</v>
      </c>
      <c r="W22" s="6" t="str">
        <f ca="1">MID(HEX2BIN(MID($B22,4,1),4),4,1)</f>
        <v>0</v>
      </c>
      <c r="X22" s="3" t="str">
        <f ca="1">MID(HEX2BIN(MID($B22,5,1),4),1,1)</f>
        <v>1</v>
      </c>
      <c r="Y22" s="3" t="str">
        <f ca="1">MID(HEX2BIN(MID($B22,5,1),4),2,1)</f>
        <v>1</v>
      </c>
      <c r="Z22" s="3" t="str">
        <f ca="1">MID(HEX2BIN(MID($B22,5,1),4),3,1)</f>
        <v>1</v>
      </c>
      <c r="AA22" s="3" t="str">
        <f ca="1">MID(HEX2BIN(MID($B22,5,1),4),4,1)</f>
        <v>0</v>
      </c>
      <c r="AB22" s="4" t="str">
        <f ca="1">MID(HEX2BIN(MID($B22,6,1),4),1,1)</f>
        <v>1</v>
      </c>
      <c r="AC22" s="4" t="str">
        <f ca="1">MID(HEX2BIN(MID($B22,6,1),4),2,1)</f>
        <v>0</v>
      </c>
      <c r="AD22" s="4" t="str">
        <f ca="1">MID(HEX2BIN(MID($B22,6,1),4),3,1)</f>
        <v>1</v>
      </c>
      <c r="AE22" s="4" t="str">
        <f ca="1">MID(HEX2BIN(MID($B22,6,1),4),4,1)</f>
        <v>1</v>
      </c>
      <c r="AF22" s="5" t="str">
        <f ca="1">MID(HEX2BIN(MID($B22,7,1),4),1,1)</f>
        <v>1</v>
      </c>
      <c r="AG22" s="5" t="str">
        <f ca="1">MID(HEX2BIN(MID($B22,7,1),4),2,1)</f>
        <v>1</v>
      </c>
      <c r="AH22" s="5" t="str">
        <f ca="1">MID(HEX2BIN(MID($B22,7,1),4),3,1)</f>
        <v>0</v>
      </c>
      <c r="AI22" s="5" t="str">
        <f ca="1">MID(HEX2BIN(MID($B22,7,1),4),4,1)</f>
        <v>1</v>
      </c>
      <c r="AJ22" s="6" t="str">
        <f ca="1">MID(HEX2BIN(MID($B22,8,1),4),1,1)</f>
        <v>0</v>
      </c>
      <c r="AK22" s="6" t="str">
        <f ca="1">MID(HEX2BIN(MID($B22,8,1),4),2,1)</f>
        <v>0</v>
      </c>
      <c r="AL22" s="6" t="str">
        <f ca="1">MID(HEX2BIN(MID($B22,8,1),4),3,1)</f>
        <v>0</v>
      </c>
      <c r="AM22" s="6" t="str">
        <f ca="1">MID(HEX2BIN(MID($B22,8,1),4),4,1)</f>
        <v>1</v>
      </c>
      <c r="AN22" s="7" t="str">
        <f t="shared" ref="AN22:AN25" ca="1" si="29">_xlfn.CONCAT(H22,I22,J22,K22,L22,M22,N22,O22)</f>
        <v>10100111</v>
      </c>
      <c r="AO22" s="7" t="str">
        <f t="shared" ref="AO22:AO25" ca="1" si="30">_xlfn.CONCAT(P22,Q22,R22,S22,T22,U22,V22,W22)</f>
        <v>10010100</v>
      </c>
      <c r="AP22" s="8" t="str">
        <f t="shared" ref="AP22:AP25" ca="1" si="31">_xlfn.CONCAT(X22,Y22,Z22,AA22,AB22,AC22,AD22,AE22)</f>
        <v>11101011</v>
      </c>
      <c r="AQ22" s="8" t="str">
        <f t="shared" ref="AQ22:AQ25" ca="1" si="32">_xlfn.CONCAT(AF22,AG22,AH22,AI22,AJ22,AK22,AL22,AM22)</f>
        <v>11010001</v>
      </c>
      <c r="AR22" s="8">
        <f t="shared" ref="AR22:AU25" ca="1" si="33">BIN2DEC(AN22)</f>
        <v>167</v>
      </c>
      <c r="AS22" s="8">
        <f t="shared" ca="1" si="33"/>
        <v>148</v>
      </c>
      <c r="AT22" s="8">
        <f t="shared" ca="1" si="33"/>
        <v>235</v>
      </c>
      <c r="AU22" s="8">
        <f t="shared" ca="1" si="33"/>
        <v>209</v>
      </c>
      <c r="AV22" s="9">
        <f t="shared" ref="AV22:AV25" ca="1" si="34">(AR22*2^24)+(AS22*2^16)+(AT22*2^8)+AU22</f>
        <v>2811554769</v>
      </c>
    </row>
    <row r="23" spans="1:48" x14ac:dyDescent="0.35">
      <c r="A23">
        <f ca="1">MOD(A40+A7,2^32)</f>
        <v>3647355919</v>
      </c>
      <c r="B23" t="str">
        <f t="shared" ca="1" si="6"/>
        <v>D9663C0F</v>
      </c>
      <c r="C23" t="s">
        <v>37</v>
      </c>
      <c r="E23" s="10"/>
      <c r="F23" s="24" t="s">
        <v>2</v>
      </c>
      <c r="G23" s="25">
        <v>7</v>
      </c>
      <c r="H23" s="19" t="str" cm="1">
        <f t="array" aca="1" ref="H23" ca="1">INDIRECT(ADDRESS((ROW(23:23)-1),IF(MOD(COLUMN(H:H)-7+$G23,32)=0,32,MOD(COLUMN(H:H)-7+$G23,32))+7))</f>
        <v>1</v>
      </c>
      <c r="I23" s="19" t="str" cm="1">
        <f t="array" aca="1" ref="I23" ca="1">INDIRECT(ADDRESS((ROW(23:23)-1),IF(MOD(COLUMN(I:I)-7+$G23,32)=0,32,MOD(COLUMN(I:I)-7+$G23,32))+7))</f>
        <v>1</v>
      </c>
      <c r="J23" s="19" t="str" cm="1">
        <f t="array" aca="1" ref="J23" ca="1">INDIRECT(ADDRESS((ROW(23:23)-1),IF(MOD(COLUMN(J:J)-7+$G23,32)=0,32,MOD(COLUMN(J:J)-7+$G23,32))+7))</f>
        <v>0</v>
      </c>
      <c r="K23" s="19" t="str" cm="1">
        <f t="array" aca="1" ref="K23" ca="1">INDIRECT(ADDRESS((ROW(23:23)-1),IF(MOD(COLUMN(K:K)-7+$G23,32)=0,32,MOD(COLUMN(K:K)-7+$G23,32))+7))</f>
        <v>0</v>
      </c>
      <c r="L23" s="20" t="str" cm="1">
        <f t="array" aca="1" ref="L23" ca="1">INDIRECT(ADDRESS((ROW(23:23)-1),IF(MOD(COLUMN(L:L)-7+$G23,32)=0,32,MOD(COLUMN(L:L)-7+$G23,32))+7))</f>
        <v>1</v>
      </c>
      <c r="M23" s="20" t="str" cm="1">
        <f t="array" aca="1" ref="M23" ca="1">INDIRECT(ADDRESS((ROW(23:23)-1),IF(MOD(COLUMN(M:M)-7+$G23,32)=0,32,MOD(COLUMN(M:M)-7+$G23,32))+7))</f>
        <v>0</v>
      </c>
      <c r="N23" s="20" t="str" cm="1">
        <f t="array" aca="1" ref="N23" ca="1">INDIRECT(ADDRESS((ROW(23:23)-1),IF(MOD(COLUMN(N:N)-7+$G23,32)=0,32,MOD(COLUMN(N:N)-7+$G23,32))+7))</f>
        <v>1</v>
      </c>
      <c r="O23" s="20" t="str" cm="1">
        <f t="array" aca="1" ref="O23" ca="1">INDIRECT(ADDRESS((ROW(23:23)-1),IF(MOD(COLUMN(O:O)-7+$G23,32)=0,32,MOD(COLUMN(O:O)-7+$G23,32))+7))</f>
        <v>0</v>
      </c>
      <c r="P23" s="21" t="str" cm="1">
        <f t="array" aca="1" ref="P23" ca="1">INDIRECT(ADDRESS((ROW(23:23)-1),IF(MOD(COLUMN(P:P)-7+$G23,32)=0,32,MOD(COLUMN(P:P)-7+$G23,32))+7))</f>
        <v>0</v>
      </c>
      <c r="Q23" s="21" t="str" cm="1">
        <f t="array" aca="1" ref="Q23" ca="1">INDIRECT(ADDRESS((ROW(23:23)-1),IF(MOD(COLUMN(Q:Q)-7+$G23,32)=0,32,MOD(COLUMN(Q:Q)-7+$G23,32))+7))</f>
        <v>1</v>
      </c>
      <c r="R23" s="21" t="str" cm="1">
        <f t="array" aca="1" ref="R23" ca="1">INDIRECT(ADDRESS((ROW(23:23)-1),IF(MOD(COLUMN(R:R)-7+$G23,32)=0,32,MOD(COLUMN(R:R)-7+$G23,32))+7))</f>
        <v>1</v>
      </c>
      <c r="S23" s="21" t="str" cm="1">
        <f t="array" aca="1" ref="S23" ca="1">INDIRECT(ADDRESS((ROW(23:23)-1),IF(MOD(COLUMN(S:S)-7+$G23,32)=0,32,MOD(COLUMN(S:S)-7+$G23,32))+7))</f>
        <v>1</v>
      </c>
      <c r="T23" s="22" t="str" cm="1">
        <f t="array" aca="1" ref="T23" ca="1">INDIRECT(ADDRESS((ROW(23:23)-1),IF(MOD(COLUMN(T:T)-7+$G23,32)=0,32,MOD(COLUMN(T:T)-7+$G23,32))+7))</f>
        <v>0</v>
      </c>
      <c r="U23" s="22" t="str" cm="1">
        <f t="array" aca="1" ref="U23" ca="1">INDIRECT(ADDRESS((ROW(23:23)-1),IF(MOD(COLUMN(U:U)-7+$G23,32)=0,32,MOD(COLUMN(U:U)-7+$G23,32))+7))</f>
        <v>1</v>
      </c>
      <c r="V23" s="22" t="str" cm="1">
        <f t="array" aca="1" ref="V23" ca="1">INDIRECT(ADDRESS((ROW(23:23)-1),IF(MOD(COLUMN(V:V)-7+$G23,32)=0,32,MOD(COLUMN(V:V)-7+$G23,32))+7))</f>
        <v>0</v>
      </c>
      <c r="W23" s="22" t="str" cm="1">
        <f t="array" aca="1" ref="W23" ca="1">INDIRECT(ADDRESS((ROW(23:23)-1),IF(MOD(COLUMN(W:W)-7+$G23,32)=0,32,MOD(COLUMN(W:W)-7+$G23,32))+7))</f>
        <v>1</v>
      </c>
      <c r="X23" s="19" t="str" cm="1">
        <f t="array" aca="1" ref="X23" ca="1">INDIRECT(ADDRESS((ROW(23:23)-1),IF(MOD(COLUMN(X:X)-7+$G23,32)=0,32,MOD(COLUMN(X:X)-7+$G23,32))+7))</f>
        <v>1</v>
      </c>
      <c r="Y23" s="19" t="str" cm="1">
        <f t="array" aca="1" ref="Y23" ca="1">INDIRECT(ADDRESS((ROW(23:23)-1),IF(MOD(COLUMN(Y:Y)-7+$G23,32)=0,32,MOD(COLUMN(Y:Y)-7+$G23,32))+7))</f>
        <v>1</v>
      </c>
      <c r="Z23" s="19" t="str" cm="1">
        <f t="array" aca="1" ref="Z23" ca="1">INDIRECT(ADDRESS((ROW(23:23)-1),IF(MOD(COLUMN(Z:Z)-7+$G23,32)=0,32,MOD(COLUMN(Z:Z)-7+$G23,32))+7))</f>
        <v>1</v>
      </c>
      <c r="AA23" s="19" t="str" cm="1">
        <f t="array" aca="1" ref="AA23" ca="1">INDIRECT(ADDRESS((ROW(23:23)-1),IF(MOD(COLUMN(AA:AA)-7+$G23,32)=0,32,MOD(COLUMN(AA:AA)-7+$G23,32))+7))</f>
        <v>0</v>
      </c>
      <c r="AB23" s="20" t="str" cm="1">
        <f t="array" aca="1" ref="AB23" ca="1">INDIRECT(ADDRESS((ROW(23:23)-1),IF(MOD(COLUMN(AB:AB)-7+$G23,32)=0,32,MOD(COLUMN(AB:AB)-7+$G23,32))+7))</f>
        <v>1</v>
      </c>
      <c r="AC23" s="20" t="str" cm="1">
        <f t="array" aca="1" ref="AC23" ca="1">INDIRECT(ADDRESS((ROW(23:23)-1),IF(MOD(COLUMN(AC:AC)-7+$G23,32)=0,32,MOD(COLUMN(AC:AC)-7+$G23,32))+7))</f>
        <v>0</v>
      </c>
      <c r="AD23" s="20" t="str" cm="1">
        <f t="array" aca="1" ref="AD23" ca="1">INDIRECT(ADDRESS((ROW(23:23)-1),IF(MOD(COLUMN(AD:AD)-7+$G23,32)=0,32,MOD(COLUMN(AD:AD)-7+$G23,32))+7))</f>
        <v>0</v>
      </c>
      <c r="AE23" s="20" t="str" cm="1">
        <f t="array" aca="1" ref="AE23" ca="1">INDIRECT(ADDRESS((ROW(23:23)-1),IF(MOD(COLUMN(AE:AE)-7+$G23,32)=0,32,MOD(COLUMN(AE:AE)-7+$G23,32))+7))</f>
        <v>0</v>
      </c>
      <c r="AF23" s="21" t="str" cm="1">
        <f t="array" aca="1" ref="AF23" ca="1">INDIRECT(ADDRESS((ROW(23:23)-1),IF(MOD(COLUMN(AF:AF)-7+$G23,32)=0,32,MOD(COLUMN(AF:AF)-7+$G23,32))+7))</f>
        <v>1</v>
      </c>
      <c r="AG23" s="21" t="str" cm="1">
        <f t="array" aca="1" ref="AG23" ca="1">INDIRECT(ADDRESS((ROW(23:23)-1),IF(MOD(COLUMN(AG:AG)-7+$G23,32)=0,32,MOD(COLUMN(AG:AG)-7+$G23,32))+7))</f>
        <v>1</v>
      </c>
      <c r="AH23" s="21" t="str" cm="1">
        <f t="array" aca="1" ref="AH23" ca="1">INDIRECT(ADDRESS((ROW(23:23)-1),IF(MOD(COLUMN(AH:AH)-7+$G23,32)=0,32,MOD(COLUMN(AH:AH)-7+$G23,32))+7))</f>
        <v>0</v>
      </c>
      <c r="AI23" s="21" t="str" cm="1">
        <f t="array" aca="1" ref="AI23" ca="1">INDIRECT(ADDRESS((ROW(23:23)-1),IF(MOD(COLUMN(AI:AI)-7+$G23,32)=0,32,MOD(COLUMN(AI:AI)-7+$G23,32))+7))</f>
        <v>1</v>
      </c>
      <c r="AJ23" s="22" t="str" cm="1">
        <f t="array" aca="1" ref="AJ23" ca="1">INDIRECT(ADDRESS((ROW(23:23)-1),IF(MOD(COLUMN(AJ:AJ)-7+$G23,32)=0,32,MOD(COLUMN(AJ:AJ)-7+$G23,32))+7))</f>
        <v>0</v>
      </c>
      <c r="AK23" s="22" t="str" cm="1">
        <f t="array" aca="1" ref="AK23" ca="1">INDIRECT(ADDRESS((ROW(23:23)-1),IF(MOD(COLUMN(AK:AK)-7+$G23,32)=0,32,MOD(COLUMN(AK:AK)-7+$G23,32))+7))</f>
        <v>0</v>
      </c>
      <c r="AL23" s="22" t="str" cm="1">
        <f t="array" aca="1" ref="AL23" ca="1">INDIRECT(ADDRESS((ROW(23:23)-1),IF(MOD(COLUMN(AL:AL)-7+$G23,32)=0,32,MOD(COLUMN(AL:AL)-7+$G23,32))+7))</f>
        <v>1</v>
      </c>
      <c r="AM23" s="22" t="str" cm="1">
        <f t="array" aca="1" ref="AM23" ca="1">INDIRECT(ADDRESS((ROW(23:23)-1),IF(MOD(COLUMN(AM:AM)-7+$G23,32)=0,32,MOD(COLUMN(AM:AM)-7+$G23,32))+7))</f>
        <v>1</v>
      </c>
      <c r="AN23" s="26" t="str">
        <f t="shared" ca="1" si="29"/>
        <v>11001010</v>
      </c>
      <c r="AO23" s="26" t="str">
        <f t="shared" ca="1" si="30"/>
        <v>01110101</v>
      </c>
      <c r="AP23" s="24" t="str">
        <f t="shared" ca="1" si="31"/>
        <v>11101000</v>
      </c>
      <c r="AQ23" s="24" t="str">
        <f t="shared" ca="1" si="32"/>
        <v>11010011</v>
      </c>
      <c r="AR23" s="24">
        <f t="shared" ca="1" si="33"/>
        <v>202</v>
      </c>
      <c r="AS23" s="24">
        <f t="shared" ca="1" si="33"/>
        <v>117</v>
      </c>
      <c r="AT23" s="24">
        <f t="shared" ca="1" si="33"/>
        <v>232</v>
      </c>
      <c r="AU23" s="24">
        <f t="shared" ca="1" si="33"/>
        <v>211</v>
      </c>
      <c r="AV23" s="11">
        <f t="shared" ca="1" si="34"/>
        <v>3396724947</v>
      </c>
    </row>
    <row r="24" spans="1:48" x14ac:dyDescent="0.35">
      <c r="A24">
        <f ca="1">MOD(A41+A40,2^32)</f>
        <v>1852535749</v>
      </c>
      <c r="B24" t="str">
        <f t="shared" ca="1" si="6"/>
        <v>6E6B73C5</v>
      </c>
      <c r="C24" t="s">
        <v>38</v>
      </c>
      <c r="E24" s="10"/>
      <c r="F24" s="24" t="s">
        <v>77</v>
      </c>
      <c r="G24" s="24"/>
      <c r="H24" s="19" t="str">
        <f ca="1">MID(HEX2BIN(MID($B8,1,1),4),1,1)</f>
        <v>1</v>
      </c>
      <c r="I24" s="19" t="str">
        <f ca="1">MID(HEX2BIN(MID($B8,1,1),4),2,1)</f>
        <v>1</v>
      </c>
      <c r="J24" s="19" t="str">
        <f ca="1">MID(HEX2BIN(MID($B8,1,1),4),3,1)</f>
        <v>1</v>
      </c>
      <c r="K24" s="19" t="str">
        <f ca="1">MID(HEX2BIN(MID($B8,1,1),4),4,1)</f>
        <v>0</v>
      </c>
      <c r="L24" s="20" t="str">
        <f ca="1">MID(HEX2BIN(MID($B8,2,1),4),1,1)</f>
        <v>1</v>
      </c>
      <c r="M24" s="20" t="str">
        <f ca="1">MID(HEX2BIN(MID($B8,2,1),4),2,1)</f>
        <v>1</v>
      </c>
      <c r="N24" s="20" t="str">
        <f ca="1">MID(HEX2BIN(MID($B8,2,1),4),3,1)</f>
        <v>1</v>
      </c>
      <c r="O24" s="20" t="str">
        <f ca="1">MID(HEX2BIN(MID($B8,2,1),4),4,1)</f>
        <v>1</v>
      </c>
      <c r="P24" s="21" t="str">
        <f ca="1">MID(HEX2BIN(MID($B8,3,1),4),1,1)</f>
        <v>0</v>
      </c>
      <c r="Q24" s="21" t="str">
        <f ca="1">MID(HEX2BIN(MID($B8,3,1),4),2,1)</f>
        <v>1</v>
      </c>
      <c r="R24" s="21" t="str">
        <f ca="1">MID(HEX2BIN(MID($B8,3,1),4),3,1)</f>
        <v>1</v>
      </c>
      <c r="S24" s="21" t="str">
        <f ca="1">MID(HEX2BIN(MID($B8,3,1),4),4,1)</f>
        <v>1</v>
      </c>
      <c r="T24" s="22" t="str">
        <f ca="1">MID(HEX2BIN(MID($B8,4,1),4),1,1)</f>
        <v>1</v>
      </c>
      <c r="U24" s="22" t="str">
        <f ca="1">MID(HEX2BIN(MID($B8,4,1),4),2,1)</f>
        <v>0</v>
      </c>
      <c r="V24" s="22" t="str">
        <f ca="1">MID(HEX2BIN(MID($B8,4,1),4),3,1)</f>
        <v>1</v>
      </c>
      <c r="W24" s="22" t="str">
        <f ca="1">MID(HEX2BIN(MID($B8,4,1),4),4,1)</f>
        <v>1</v>
      </c>
      <c r="X24" s="19" t="str">
        <f ca="1">MID(HEX2BIN(MID($B8,5,1),4),1,1)</f>
        <v>0</v>
      </c>
      <c r="Y24" s="19" t="str">
        <f ca="1">MID(HEX2BIN(MID($B8,5,1),4),2,1)</f>
        <v>1</v>
      </c>
      <c r="Z24" s="19" t="str">
        <f ca="1">MID(HEX2BIN(MID($B8,5,1),4),3,1)</f>
        <v>1</v>
      </c>
      <c r="AA24" s="19" t="str">
        <f ca="1">MID(HEX2BIN(MID($B8,5,1),4),4,1)</f>
        <v>0</v>
      </c>
      <c r="AB24" s="20" t="str">
        <f ca="1">MID(HEX2BIN(MID($B8,6,1),4),1,1)</f>
        <v>1</v>
      </c>
      <c r="AC24" s="20" t="str">
        <f ca="1">MID(HEX2BIN(MID($B8,6,1),4),2,1)</f>
        <v>1</v>
      </c>
      <c r="AD24" s="20" t="str">
        <f ca="1">MID(HEX2BIN(MID($B8,6,1),4),3,1)</f>
        <v>1</v>
      </c>
      <c r="AE24" s="20" t="str">
        <f ca="1">MID(HEX2BIN(MID($B8,6,1),4),4,1)</f>
        <v>1</v>
      </c>
      <c r="AF24" s="21" t="str">
        <f ca="1">MID(HEX2BIN(MID($B8,7,1),4),1,1)</f>
        <v>0</v>
      </c>
      <c r="AG24" s="21" t="str">
        <f ca="1">MID(HEX2BIN(MID($B8,7,1),4),2,1)</f>
        <v>0</v>
      </c>
      <c r="AH24" s="21" t="str">
        <f ca="1">MID(HEX2BIN(MID($B8,7,1),4),3,1)</f>
        <v>0</v>
      </c>
      <c r="AI24" s="21" t="str">
        <f ca="1">MID(HEX2BIN(MID($B8,7,1),4),4,1)</f>
        <v>1</v>
      </c>
      <c r="AJ24" s="22" t="str">
        <f ca="1">MID(HEX2BIN(MID($B8,8,1),4),1,1)</f>
        <v>0</v>
      </c>
      <c r="AK24" s="22" t="str">
        <f ca="1">MID(HEX2BIN(MID($B8,8,1),4),2,1)</f>
        <v>0</v>
      </c>
      <c r="AL24" s="22" t="str">
        <f ca="1">MID(HEX2BIN(MID($B8,8,1),4),3,1)</f>
        <v>1</v>
      </c>
      <c r="AM24" s="22" t="str">
        <f ca="1">MID(HEX2BIN(MID($B8,8,1),4),4,1)</f>
        <v>0</v>
      </c>
      <c r="AN24" s="26" t="str">
        <f t="shared" ca="1" si="29"/>
        <v>11101111</v>
      </c>
      <c r="AO24" s="26" t="str">
        <f t="shared" ca="1" si="30"/>
        <v>01111011</v>
      </c>
      <c r="AP24" s="24" t="str">
        <f t="shared" ca="1" si="31"/>
        <v>01101111</v>
      </c>
      <c r="AQ24" s="24" t="str">
        <f t="shared" ca="1" si="32"/>
        <v>00010010</v>
      </c>
      <c r="AR24" s="24">
        <f t="shared" ca="1" si="33"/>
        <v>239</v>
      </c>
      <c r="AS24" s="24">
        <f t="shared" ca="1" si="33"/>
        <v>123</v>
      </c>
      <c r="AT24" s="24">
        <f t="shared" ca="1" si="33"/>
        <v>111</v>
      </c>
      <c r="AU24" s="24">
        <f t="shared" ca="1" si="33"/>
        <v>18</v>
      </c>
      <c r="AV24" s="11">
        <f t="shared" ca="1" si="34"/>
        <v>4017843986</v>
      </c>
    </row>
    <row r="25" spans="1:48" ht="15" thickBot="1" x14ac:dyDescent="0.4">
      <c r="A25">
        <f ca="1">MOD(A38+A41,2^32)</f>
        <v>3869410898</v>
      </c>
      <c r="B25" t="str">
        <f t="shared" ca="1" si="6"/>
        <v>E6A28652</v>
      </c>
      <c r="C25" t="s">
        <v>39</v>
      </c>
      <c r="E25" s="23" t="s">
        <v>50</v>
      </c>
      <c r="F25" s="12" t="s">
        <v>0</v>
      </c>
      <c r="G25" s="12"/>
      <c r="H25" s="13">
        <f ca="1">_xlfn.BITXOR(H23,H24)</f>
        <v>0</v>
      </c>
      <c r="I25" s="13">
        <f t="shared" ref="I25:AM25" ca="1" si="35">_xlfn.BITXOR(I23,I24)</f>
        <v>0</v>
      </c>
      <c r="J25" s="13">
        <f t="shared" ca="1" si="35"/>
        <v>1</v>
      </c>
      <c r="K25" s="13">
        <f t="shared" ca="1" si="35"/>
        <v>0</v>
      </c>
      <c r="L25" s="14">
        <f t="shared" ca="1" si="35"/>
        <v>0</v>
      </c>
      <c r="M25" s="14">
        <f t="shared" ca="1" si="35"/>
        <v>1</v>
      </c>
      <c r="N25" s="14">
        <f t="shared" ca="1" si="35"/>
        <v>0</v>
      </c>
      <c r="O25" s="14">
        <f t="shared" ca="1" si="35"/>
        <v>1</v>
      </c>
      <c r="P25" s="15">
        <f t="shared" ca="1" si="35"/>
        <v>0</v>
      </c>
      <c r="Q25" s="15">
        <f t="shared" ca="1" si="35"/>
        <v>0</v>
      </c>
      <c r="R25" s="15">
        <f t="shared" ca="1" si="35"/>
        <v>0</v>
      </c>
      <c r="S25" s="15">
        <f t="shared" ca="1" si="35"/>
        <v>0</v>
      </c>
      <c r="T25" s="16">
        <f t="shared" ca="1" si="35"/>
        <v>1</v>
      </c>
      <c r="U25" s="16">
        <f t="shared" ca="1" si="35"/>
        <v>1</v>
      </c>
      <c r="V25" s="16">
        <f t="shared" ca="1" si="35"/>
        <v>1</v>
      </c>
      <c r="W25" s="16">
        <f t="shared" ca="1" si="35"/>
        <v>0</v>
      </c>
      <c r="X25" s="13">
        <f t="shared" ca="1" si="35"/>
        <v>1</v>
      </c>
      <c r="Y25" s="13">
        <f t="shared" ca="1" si="35"/>
        <v>0</v>
      </c>
      <c r="Z25" s="13">
        <f t="shared" ca="1" si="35"/>
        <v>0</v>
      </c>
      <c r="AA25" s="13">
        <f t="shared" ca="1" si="35"/>
        <v>0</v>
      </c>
      <c r="AB25" s="14">
        <f t="shared" ca="1" si="35"/>
        <v>0</v>
      </c>
      <c r="AC25" s="14">
        <f t="shared" ca="1" si="35"/>
        <v>1</v>
      </c>
      <c r="AD25" s="14">
        <f t="shared" ca="1" si="35"/>
        <v>1</v>
      </c>
      <c r="AE25" s="14">
        <f t="shared" ca="1" si="35"/>
        <v>1</v>
      </c>
      <c r="AF25" s="15">
        <f t="shared" ca="1" si="35"/>
        <v>1</v>
      </c>
      <c r="AG25" s="15">
        <f t="shared" ca="1" si="35"/>
        <v>1</v>
      </c>
      <c r="AH25" s="15">
        <f t="shared" ca="1" si="35"/>
        <v>0</v>
      </c>
      <c r="AI25" s="15">
        <f t="shared" ca="1" si="35"/>
        <v>0</v>
      </c>
      <c r="AJ25" s="16">
        <f t="shared" ca="1" si="35"/>
        <v>0</v>
      </c>
      <c r="AK25" s="16">
        <f t="shared" ca="1" si="35"/>
        <v>0</v>
      </c>
      <c r="AL25" s="16">
        <f t="shared" ca="1" si="35"/>
        <v>0</v>
      </c>
      <c r="AM25" s="16">
        <f t="shared" ca="1" si="35"/>
        <v>1</v>
      </c>
      <c r="AN25" s="17" t="str">
        <f t="shared" ca="1" si="29"/>
        <v>00100101</v>
      </c>
      <c r="AO25" s="17" t="str">
        <f t="shared" ca="1" si="30"/>
        <v>00001110</v>
      </c>
      <c r="AP25" s="12" t="str">
        <f t="shared" ca="1" si="31"/>
        <v>10000111</v>
      </c>
      <c r="AQ25" s="12" t="str">
        <f t="shared" ca="1" si="32"/>
        <v>11000001</v>
      </c>
      <c r="AR25" s="12">
        <f t="shared" ca="1" si="33"/>
        <v>37</v>
      </c>
      <c r="AS25" s="12">
        <f t="shared" ca="1" si="33"/>
        <v>14</v>
      </c>
      <c r="AT25" s="12">
        <f t="shared" ca="1" si="33"/>
        <v>135</v>
      </c>
      <c r="AU25" s="12">
        <f t="shared" ca="1" si="33"/>
        <v>193</v>
      </c>
      <c r="AV25" s="18">
        <f t="shared" ca="1" si="34"/>
        <v>621709249</v>
      </c>
    </row>
    <row r="26" spans="1:48" ht="15" thickBot="1" x14ac:dyDescent="0.4">
      <c r="A26">
        <f ca="1">MOD(A12+A11,2^32)</f>
        <v>1786638385</v>
      </c>
      <c r="B26" t="str">
        <f t="shared" ca="1" si="6"/>
        <v>6A7DF031</v>
      </c>
      <c r="C26" t="s">
        <v>40</v>
      </c>
    </row>
    <row r="27" spans="1:48" x14ac:dyDescent="0.35">
      <c r="A27">
        <f ca="1">MOD(A45+A12,2^32)</f>
        <v>2076484369</v>
      </c>
      <c r="B27" t="str">
        <f t="shared" ca="1" si="6"/>
        <v>7BC4A311</v>
      </c>
      <c r="C27" t="s">
        <v>41</v>
      </c>
      <c r="E27" s="1" t="s">
        <v>37</v>
      </c>
      <c r="F27" s="28" t="s">
        <v>78</v>
      </c>
      <c r="G27" s="2"/>
      <c r="H27" s="3" t="str">
        <f ca="1">MID(HEX2BIN(MID($B23,1,1),4),1,1)</f>
        <v>1</v>
      </c>
      <c r="I27" s="3" t="str">
        <f ca="1">MID(HEX2BIN(MID($B23,1,1),4),2,1)</f>
        <v>1</v>
      </c>
      <c r="J27" s="3" t="str">
        <f ca="1">MID(HEX2BIN(MID($B23,1,1),4),3,1)</f>
        <v>0</v>
      </c>
      <c r="K27" s="3" t="str">
        <f ca="1">MID(HEX2BIN(MID($B23,1,1),4),4,1)</f>
        <v>1</v>
      </c>
      <c r="L27" s="4" t="str">
        <f ca="1">MID(HEX2BIN(MID($B23,2,1),4),1,1)</f>
        <v>1</v>
      </c>
      <c r="M27" s="4" t="str">
        <f ca="1">MID(HEX2BIN(MID($B23,2,1),4),2,1)</f>
        <v>0</v>
      </c>
      <c r="N27" s="4" t="str">
        <f ca="1">MID(HEX2BIN(MID($B23,2,1),4),3,1)</f>
        <v>0</v>
      </c>
      <c r="O27" s="4" t="str">
        <f ca="1">MID(HEX2BIN(MID($B23,2,1),4),4,1)</f>
        <v>1</v>
      </c>
      <c r="P27" s="5" t="str">
        <f ca="1">MID(HEX2BIN(MID($B23,3,1),4),1,1)</f>
        <v>0</v>
      </c>
      <c r="Q27" s="5" t="str">
        <f ca="1">MID(HEX2BIN(MID($B23,3,1),4),2,1)</f>
        <v>1</v>
      </c>
      <c r="R27" s="5" t="str">
        <f ca="1">MID(HEX2BIN(MID($B23,3,1),4),3,1)</f>
        <v>1</v>
      </c>
      <c r="S27" s="5" t="str">
        <f ca="1">MID(HEX2BIN(MID($B23,3,1),4),4,1)</f>
        <v>0</v>
      </c>
      <c r="T27" s="6" t="str">
        <f ca="1">MID(HEX2BIN(MID($B23,4,1),4),1,1)</f>
        <v>0</v>
      </c>
      <c r="U27" s="6" t="str">
        <f ca="1">MID(HEX2BIN(MID($B23,4,1),4),2,1)</f>
        <v>1</v>
      </c>
      <c r="V27" s="6" t="str">
        <f ca="1">MID(HEX2BIN(MID($B23,4,1),4),3,1)</f>
        <v>1</v>
      </c>
      <c r="W27" s="6" t="str">
        <f ca="1">MID(HEX2BIN(MID($B23,4,1),4),4,1)</f>
        <v>0</v>
      </c>
      <c r="X27" s="3" t="str">
        <f ca="1">MID(HEX2BIN(MID($B23,5,1),4),1,1)</f>
        <v>0</v>
      </c>
      <c r="Y27" s="3" t="str">
        <f ca="1">MID(HEX2BIN(MID($B23,5,1),4),2,1)</f>
        <v>0</v>
      </c>
      <c r="Z27" s="3" t="str">
        <f ca="1">MID(HEX2BIN(MID($B23,5,1),4),3,1)</f>
        <v>1</v>
      </c>
      <c r="AA27" s="3" t="str">
        <f ca="1">MID(HEX2BIN(MID($B23,5,1),4),4,1)</f>
        <v>1</v>
      </c>
      <c r="AB27" s="4" t="str">
        <f ca="1">MID(HEX2BIN(MID($B23,6,1),4),1,1)</f>
        <v>1</v>
      </c>
      <c r="AC27" s="4" t="str">
        <f ca="1">MID(HEX2BIN(MID($B23,6,1),4),2,1)</f>
        <v>1</v>
      </c>
      <c r="AD27" s="4" t="str">
        <f ca="1">MID(HEX2BIN(MID($B23,6,1),4),3,1)</f>
        <v>0</v>
      </c>
      <c r="AE27" s="4" t="str">
        <f ca="1">MID(HEX2BIN(MID($B23,6,1),4),4,1)</f>
        <v>0</v>
      </c>
      <c r="AF27" s="5" t="str">
        <f ca="1">MID(HEX2BIN(MID($B23,7,1),4),1,1)</f>
        <v>0</v>
      </c>
      <c r="AG27" s="5" t="str">
        <f ca="1">MID(HEX2BIN(MID($B23,7,1),4),2,1)</f>
        <v>0</v>
      </c>
      <c r="AH27" s="5" t="str">
        <f ca="1">MID(HEX2BIN(MID($B23,7,1),4),3,1)</f>
        <v>0</v>
      </c>
      <c r="AI27" s="5" t="str">
        <f ca="1">MID(HEX2BIN(MID($B23,7,1),4),4,1)</f>
        <v>0</v>
      </c>
      <c r="AJ27" s="6" t="str">
        <f ca="1">MID(HEX2BIN(MID($B23,8,1),4),1,1)</f>
        <v>1</v>
      </c>
      <c r="AK27" s="6" t="str">
        <f ca="1">MID(HEX2BIN(MID($B23,8,1),4),2,1)</f>
        <v>1</v>
      </c>
      <c r="AL27" s="6" t="str">
        <f ca="1">MID(HEX2BIN(MID($B23,8,1),4),3,1)</f>
        <v>1</v>
      </c>
      <c r="AM27" s="6" t="str">
        <f ca="1">MID(HEX2BIN(MID($B23,8,1),4),4,1)</f>
        <v>1</v>
      </c>
      <c r="AN27" s="7" t="str">
        <f t="shared" ref="AN27:AN30" ca="1" si="36">_xlfn.CONCAT(H27,I27,J27,K27,L27,M27,N27,O27)</f>
        <v>11011001</v>
      </c>
      <c r="AO27" s="7" t="str">
        <f t="shared" ref="AO27:AO30" ca="1" si="37">_xlfn.CONCAT(P27,Q27,R27,S27,T27,U27,V27,W27)</f>
        <v>01100110</v>
      </c>
      <c r="AP27" s="8" t="str">
        <f t="shared" ref="AP27:AP30" ca="1" si="38">_xlfn.CONCAT(X27,Y27,Z27,AA27,AB27,AC27,AD27,AE27)</f>
        <v>00111100</v>
      </c>
      <c r="AQ27" s="8" t="str">
        <f t="shared" ref="AQ27:AQ30" ca="1" si="39">_xlfn.CONCAT(AF27,AG27,AH27,AI27,AJ27,AK27,AL27,AM27)</f>
        <v>00001111</v>
      </c>
      <c r="AR27" s="8">
        <f t="shared" ref="AR27:AU30" ca="1" si="40">BIN2DEC(AN27)</f>
        <v>217</v>
      </c>
      <c r="AS27" s="8">
        <f t="shared" ca="1" si="40"/>
        <v>102</v>
      </c>
      <c r="AT27" s="8">
        <f t="shared" ca="1" si="40"/>
        <v>60</v>
      </c>
      <c r="AU27" s="8">
        <f t="shared" ca="1" si="40"/>
        <v>15</v>
      </c>
      <c r="AV27" s="9">
        <f t="shared" ref="AV27:AV30" ca="1" si="41">(AR27*2^24)+(AS27*2^16)+(AT27*2^8)+AU27</f>
        <v>3647355919</v>
      </c>
    </row>
    <row r="28" spans="1:48" x14ac:dyDescent="0.35">
      <c r="A28">
        <f ca="1">MOD(A42+A45,2^32)</f>
        <v>3366990719</v>
      </c>
      <c r="B28" t="str">
        <f t="shared" ca="1" si="6"/>
        <v>C8B0337F</v>
      </c>
      <c r="C28" t="s">
        <v>42</v>
      </c>
      <c r="E28" s="10"/>
      <c r="F28" s="24" t="s">
        <v>2</v>
      </c>
      <c r="G28" s="25">
        <v>9</v>
      </c>
      <c r="H28" s="19" t="str" cm="1">
        <f t="array" aca="1" ref="H28" ca="1">INDIRECT(ADDRESS((ROW(28:28)-1),IF(MOD(COLUMN(H:H)-7+$G28,32)=0,32,MOD(COLUMN(H:H)-7+$G28,32))+7))</f>
        <v>1</v>
      </c>
      <c r="I28" s="19" t="str" cm="1">
        <f t="array" aca="1" ref="I28" ca="1">INDIRECT(ADDRESS((ROW(28:28)-1),IF(MOD(COLUMN(I:I)-7+$G28,32)=0,32,MOD(COLUMN(I:I)-7+$G28,32))+7))</f>
        <v>1</v>
      </c>
      <c r="J28" s="19" t="str" cm="1">
        <f t="array" aca="1" ref="J28" ca="1">INDIRECT(ADDRESS((ROW(28:28)-1),IF(MOD(COLUMN(J:J)-7+$G28,32)=0,32,MOD(COLUMN(J:J)-7+$G28,32))+7))</f>
        <v>0</v>
      </c>
      <c r="K28" s="19" t="str" cm="1">
        <f t="array" aca="1" ref="K28" ca="1">INDIRECT(ADDRESS((ROW(28:28)-1),IF(MOD(COLUMN(K:K)-7+$G28,32)=0,32,MOD(COLUMN(K:K)-7+$G28,32))+7))</f>
        <v>0</v>
      </c>
      <c r="L28" s="20" t="str" cm="1">
        <f t="array" aca="1" ref="L28" ca="1">INDIRECT(ADDRESS((ROW(28:28)-1),IF(MOD(COLUMN(L:L)-7+$G28,32)=0,32,MOD(COLUMN(L:L)-7+$G28,32))+7))</f>
        <v>1</v>
      </c>
      <c r="M28" s="20" t="str" cm="1">
        <f t="array" aca="1" ref="M28" ca="1">INDIRECT(ADDRESS((ROW(28:28)-1),IF(MOD(COLUMN(M:M)-7+$G28,32)=0,32,MOD(COLUMN(M:M)-7+$G28,32))+7))</f>
        <v>1</v>
      </c>
      <c r="N28" s="20" t="str" cm="1">
        <f t="array" aca="1" ref="N28" ca="1">INDIRECT(ADDRESS((ROW(28:28)-1),IF(MOD(COLUMN(N:N)-7+$G28,32)=0,32,MOD(COLUMN(N:N)-7+$G28,32))+7))</f>
        <v>0</v>
      </c>
      <c r="O28" s="20" t="str" cm="1">
        <f t="array" aca="1" ref="O28" ca="1">INDIRECT(ADDRESS((ROW(28:28)-1),IF(MOD(COLUMN(O:O)-7+$G28,32)=0,32,MOD(COLUMN(O:O)-7+$G28,32))+7))</f>
        <v>0</v>
      </c>
      <c r="P28" s="21" t="str" cm="1">
        <f t="array" aca="1" ref="P28" ca="1">INDIRECT(ADDRESS((ROW(28:28)-1),IF(MOD(COLUMN(P:P)-7+$G28,32)=0,32,MOD(COLUMN(P:P)-7+$G28,32))+7))</f>
        <v>0</v>
      </c>
      <c r="Q28" s="21" t="str" cm="1">
        <f t="array" aca="1" ref="Q28" ca="1">INDIRECT(ADDRESS((ROW(28:28)-1),IF(MOD(COLUMN(Q:Q)-7+$G28,32)=0,32,MOD(COLUMN(Q:Q)-7+$G28,32))+7))</f>
        <v>1</v>
      </c>
      <c r="R28" s="21" t="str" cm="1">
        <f t="array" aca="1" ref="R28" ca="1">INDIRECT(ADDRESS((ROW(28:28)-1),IF(MOD(COLUMN(R:R)-7+$G28,32)=0,32,MOD(COLUMN(R:R)-7+$G28,32))+7))</f>
        <v>1</v>
      </c>
      <c r="S28" s="21" t="str" cm="1">
        <f t="array" aca="1" ref="S28" ca="1">INDIRECT(ADDRESS((ROW(28:28)-1),IF(MOD(COLUMN(S:S)-7+$G28,32)=0,32,MOD(COLUMN(S:S)-7+$G28,32))+7))</f>
        <v>1</v>
      </c>
      <c r="T28" s="22" t="str" cm="1">
        <f t="array" aca="1" ref="T28" ca="1">INDIRECT(ADDRESS((ROW(28:28)-1),IF(MOD(COLUMN(T:T)-7+$G28,32)=0,32,MOD(COLUMN(T:T)-7+$G28,32))+7))</f>
        <v>1</v>
      </c>
      <c r="U28" s="22" t="str" cm="1">
        <f t="array" aca="1" ref="U28" ca="1">INDIRECT(ADDRESS((ROW(28:28)-1),IF(MOD(COLUMN(U:U)-7+$G28,32)=0,32,MOD(COLUMN(U:U)-7+$G28,32))+7))</f>
        <v>0</v>
      </c>
      <c r="V28" s="22" t="str" cm="1">
        <f t="array" aca="1" ref="V28" ca="1">INDIRECT(ADDRESS((ROW(28:28)-1),IF(MOD(COLUMN(V:V)-7+$G28,32)=0,32,MOD(COLUMN(V:V)-7+$G28,32))+7))</f>
        <v>0</v>
      </c>
      <c r="W28" s="22" t="str" cm="1">
        <f t="array" aca="1" ref="W28" ca="1">INDIRECT(ADDRESS((ROW(28:28)-1),IF(MOD(COLUMN(W:W)-7+$G28,32)=0,32,MOD(COLUMN(W:W)-7+$G28,32))+7))</f>
        <v>0</v>
      </c>
      <c r="X28" s="19" t="str" cm="1">
        <f t="array" aca="1" ref="X28" ca="1">INDIRECT(ADDRESS((ROW(28:28)-1),IF(MOD(COLUMN(X:X)-7+$G28,32)=0,32,MOD(COLUMN(X:X)-7+$G28,32))+7))</f>
        <v>0</v>
      </c>
      <c r="Y28" s="19" t="str" cm="1">
        <f t="array" aca="1" ref="Y28" ca="1">INDIRECT(ADDRESS((ROW(28:28)-1),IF(MOD(COLUMN(Y:Y)-7+$G28,32)=0,32,MOD(COLUMN(Y:Y)-7+$G28,32))+7))</f>
        <v>0</v>
      </c>
      <c r="Z28" s="19" t="str" cm="1">
        <f t="array" aca="1" ref="Z28" ca="1">INDIRECT(ADDRESS((ROW(28:28)-1),IF(MOD(COLUMN(Z:Z)-7+$G28,32)=0,32,MOD(COLUMN(Z:Z)-7+$G28,32))+7))</f>
        <v>0</v>
      </c>
      <c r="AA28" s="19" t="str" cm="1">
        <f t="array" aca="1" ref="AA28" ca="1">INDIRECT(ADDRESS((ROW(28:28)-1),IF(MOD(COLUMN(AA:AA)-7+$G28,32)=0,32,MOD(COLUMN(AA:AA)-7+$G28,32))+7))</f>
        <v>1</v>
      </c>
      <c r="AB28" s="20" t="str" cm="1">
        <f t="array" aca="1" ref="AB28" ca="1">INDIRECT(ADDRESS((ROW(28:28)-1),IF(MOD(COLUMN(AB:AB)-7+$G28,32)=0,32,MOD(COLUMN(AB:AB)-7+$G28,32))+7))</f>
        <v>1</v>
      </c>
      <c r="AC28" s="20" t="str" cm="1">
        <f t="array" aca="1" ref="AC28" ca="1">INDIRECT(ADDRESS((ROW(28:28)-1),IF(MOD(COLUMN(AC:AC)-7+$G28,32)=0,32,MOD(COLUMN(AC:AC)-7+$G28,32))+7))</f>
        <v>1</v>
      </c>
      <c r="AD28" s="20" t="str" cm="1">
        <f t="array" aca="1" ref="AD28" ca="1">INDIRECT(ADDRESS((ROW(28:28)-1),IF(MOD(COLUMN(AD:AD)-7+$G28,32)=0,32,MOD(COLUMN(AD:AD)-7+$G28,32))+7))</f>
        <v>1</v>
      </c>
      <c r="AE28" s="20" t="str" cm="1">
        <f t="array" aca="1" ref="AE28" ca="1">INDIRECT(ADDRESS((ROW(28:28)-1),IF(MOD(COLUMN(AE:AE)-7+$G28,32)=0,32,MOD(COLUMN(AE:AE)-7+$G28,32))+7))</f>
        <v>1</v>
      </c>
      <c r="AF28" s="21" t="str" cm="1">
        <f t="array" aca="1" ref="AF28" ca="1">INDIRECT(ADDRESS((ROW(28:28)-1),IF(MOD(COLUMN(AF:AF)-7+$G28,32)=0,32,MOD(COLUMN(AF:AF)-7+$G28,32))+7))</f>
        <v>1</v>
      </c>
      <c r="AG28" s="21" t="str" cm="1">
        <f t="array" aca="1" ref="AG28" ca="1">INDIRECT(ADDRESS((ROW(28:28)-1),IF(MOD(COLUMN(AG:AG)-7+$G28,32)=0,32,MOD(COLUMN(AG:AG)-7+$G28,32))+7))</f>
        <v>0</v>
      </c>
      <c r="AH28" s="21" t="str" cm="1">
        <f t="array" aca="1" ref="AH28" ca="1">INDIRECT(ADDRESS((ROW(28:28)-1),IF(MOD(COLUMN(AH:AH)-7+$G28,32)=0,32,MOD(COLUMN(AH:AH)-7+$G28,32))+7))</f>
        <v>1</v>
      </c>
      <c r="AI28" s="21" t="str" cm="1">
        <f t="array" aca="1" ref="AI28" ca="1">INDIRECT(ADDRESS((ROW(28:28)-1),IF(MOD(COLUMN(AI:AI)-7+$G28,32)=0,32,MOD(COLUMN(AI:AI)-7+$G28,32))+7))</f>
        <v>1</v>
      </c>
      <c r="AJ28" s="22" t="str" cm="1">
        <f t="array" aca="1" ref="AJ28" ca="1">INDIRECT(ADDRESS((ROW(28:28)-1),IF(MOD(COLUMN(AJ:AJ)-7+$G28,32)=0,32,MOD(COLUMN(AJ:AJ)-7+$G28,32))+7))</f>
        <v>0</v>
      </c>
      <c r="AK28" s="22" t="str" cm="1">
        <f t="array" aca="1" ref="AK28" ca="1">INDIRECT(ADDRESS((ROW(28:28)-1),IF(MOD(COLUMN(AK:AK)-7+$G28,32)=0,32,MOD(COLUMN(AK:AK)-7+$G28,32))+7))</f>
        <v>0</v>
      </c>
      <c r="AL28" s="22" t="str" cm="1">
        <f t="array" aca="1" ref="AL28" ca="1">INDIRECT(ADDRESS((ROW(28:28)-1),IF(MOD(COLUMN(AL:AL)-7+$G28,32)=0,32,MOD(COLUMN(AL:AL)-7+$G28,32))+7))</f>
        <v>1</v>
      </c>
      <c r="AM28" s="22" t="str" cm="1">
        <f t="array" aca="1" ref="AM28" ca="1">INDIRECT(ADDRESS((ROW(28:28)-1),IF(MOD(COLUMN(AM:AM)-7+$G28,32)=0,32,MOD(COLUMN(AM:AM)-7+$G28,32))+7))</f>
        <v>0</v>
      </c>
      <c r="AN28" s="26" t="str">
        <f t="shared" ca="1" si="36"/>
        <v>11001100</v>
      </c>
      <c r="AO28" s="26" t="str">
        <f t="shared" ca="1" si="37"/>
        <v>01111000</v>
      </c>
      <c r="AP28" s="24" t="str">
        <f t="shared" ca="1" si="38"/>
        <v>00011111</v>
      </c>
      <c r="AQ28" s="24" t="str">
        <f t="shared" ca="1" si="39"/>
        <v>10110010</v>
      </c>
      <c r="AR28" s="24">
        <f t="shared" ca="1" si="40"/>
        <v>204</v>
      </c>
      <c r="AS28" s="24">
        <f t="shared" ca="1" si="40"/>
        <v>120</v>
      </c>
      <c r="AT28" s="24">
        <f t="shared" ca="1" si="40"/>
        <v>31</v>
      </c>
      <c r="AU28" s="24">
        <f t="shared" ca="1" si="40"/>
        <v>178</v>
      </c>
      <c r="AV28" s="11">
        <f t="shared" ca="1" si="41"/>
        <v>3430424498</v>
      </c>
    </row>
    <row r="29" spans="1:48" x14ac:dyDescent="0.35">
      <c r="A29">
        <f ca="1">MOD(A43+A42,2^32)</f>
        <v>3041384365</v>
      </c>
      <c r="B29" t="str">
        <f t="shared" ca="1" si="6"/>
        <v>B547D7AD</v>
      </c>
      <c r="C29" t="s">
        <v>43</v>
      </c>
      <c r="E29" s="10"/>
      <c r="F29" s="29" t="s">
        <v>79</v>
      </c>
      <c r="G29" s="24"/>
      <c r="H29" s="19" t="str">
        <f ca="1">MID(HEX2BIN(MID($B9,1,1),4),1,1)</f>
        <v>1</v>
      </c>
      <c r="I29" s="19" t="str">
        <f ca="1">MID(HEX2BIN(MID($B9,1,1),4),2,1)</f>
        <v>0</v>
      </c>
      <c r="J29" s="19" t="str">
        <f ca="1">MID(HEX2BIN(MID($B9,1,1),4),3,1)</f>
        <v>0</v>
      </c>
      <c r="K29" s="19" t="str">
        <f ca="1">MID(HEX2BIN(MID($B9,1,1),4),4,1)</f>
        <v>0</v>
      </c>
      <c r="L29" s="20" t="str">
        <f ca="1">MID(HEX2BIN(MID($B9,2,1),4),1,1)</f>
        <v>0</v>
      </c>
      <c r="M29" s="20" t="str">
        <f ca="1">MID(HEX2BIN(MID($B9,2,1),4),2,1)</f>
        <v>1</v>
      </c>
      <c r="N29" s="20" t="str">
        <f ca="1">MID(HEX2BIN(MID($B9,2,1),4),3,1)</f>
        <v>0</v>
      </c>
      <c r="O29" s="20" t="str">
        <f ca="1">MID(HEX2BIN(MID($B9,2,1),4),4,1)</f>
        <v>1</v>
      </c>
      <c r="P29" s="21" t="str">
        <f ca="1">MID(HEX2BIN(MID($B9,3,1),4),1,1)</f>
        <v>0</v>
      </c>
      <c r="Q29" s="21" t="str">
        <f ca="1">MID(HEX2BIN(MID($B9,3,1),4),2,1)</f>
        <v>0</v>
      </c>
      <c r="R29" s="21" t="str">
        <f ca="1">MID(HEX2BIN(MID($B9,3,1),4),3,1)</f>
        <v>1</v>
      </c>
      <c r="S29" s="21" t="str">
        <f ca="1">MID(HEX2BIN(MID($B9,3,1),4),4,1)</f>
        <v>0</v>
      </c>
      <c r="T29" s="22" t="str">
        <f ca="1">MID(HEX2BIN(MID($B9,4,1),4),1,1)</f>
        <v>0</v>
      </c>
      <c r="U29" s="22" t="str">
        <f ca="1">MID(HEX2BIN(MID($B9,4,1),4),2,1)</f>
        <v>1</v>
      </c>
      <c r="V29" s="22" t="str">
        <f ca="1">MID(HEX2BIN(MID($B9,4,1),4),3,1)</f>
        <v>0</v>
      </c>
      <c r="W29" s="22" t="str">
        <f ca="1">MID(HEX2BIN(MID($B9,4,1),4),4,1)</f>
        <v>0</v>
      </c>
      <c r="X29" s="19" t="str">
        <f ca="1">MID(HEX2BIN(MID($B9,5,1),4),1,1)</f>
        <v>1</v>
      </c>
      <c r="Y29" s="19" t="str">
        <f ca="1">MID(HEX2BIN(MID($B9,5,1),4),2,1)</f>
        <v>1</v>
      </c>
      <c r="Z29" s="19" t="str">
        <f ca="1">MID(HEX2BIN(MID($B9,5,1),4),3,1)</f>
        <v>1</v>
      </c>
      <c r="AA29" s="19" t="str">
        <f ca="1">MID(HEX2BIN(MID($B9,5,1),4),4,1)</f>
        <v>1</v>
      </c>
      <c r="AB29" s="20" t="str">
        <f ca="1">MID(HEX2BIN(MID($B9,6,1),4),1,1)</f>
        <v>0</v>
      </c>
      <c r="AC29" s="20" t="str">
        <f ca="1">MID(HEX2BIN(MID($B9,6,1),4),2,1)</f>
        <v>0</v>
      </c>
      <c r="AD29" s="20" t="str">
        <f ca="1">MID(HEX2BIN(MID($B9,6,1),4),3,1)</f>
        <v>1</v>
      </c>
      <c r="AE29" s="20" t="str">
        <f ca="1">MID(HEX2BIN(MID($B9,6,1),4),4,1)</f>
        <v>1</v>
      </c>
      <c r="AF29" s="21" t="str">
        <f ca="1">MID(HEX2BIN(MID($B9,7,1),4),1,1)</f>
        <v>1</v>
      </c>
      <c r="AG29" s="21" t="str">
        <f ca="1">MID(HEX2BIN(MID($B9,7,1),4),2,1)</f>
        <v>0</v>
      </c>
      <c r="AH29" s="21" t="str">
        <f ca="1">MID(HEX2BIN(MID($B9,7,1),4),3,1)</f>
        <v>1</v>
      </c>
      <c r="AI29" s="21" t="str">
        <f ca="1">MID(HEX2BIN(MID($B9,7,1),4),4,1)</f>
        <v>1</v>
      </c>
      <c r="AJ29" s="22" t="str">
        <f ca="1">MID(HEX2BIN(MID($B9,8,1),4),1,1)</f>
        <v>0</v>
      </c>
      <c r="AK29" s="22" t="str">
        <f ca="1">MID(HEX2BIN(MID($B9,8,1),4),2,1)</f>
        <v>1</v>
      </c>
      <c r="AL29" s="22" t="str">
        <f ca="1">MID(HEX2BIN(MID($B9,8,1),4),3,1)</f>
        <v>1</v>
      </c>
      <c r="AM29" s="22" t="str">
        <f ca="1">MID(HEX2BIN(MID($B9,8,1),4),4,1)</f>
        <v>0</v>
      </c>
      <c r="AN29" s="26" t="str">
        <f t="shared" ca="1" si="36"/>
        <v>10000101</v>
      </c>
      <c r="AO29" s="26" t="str">
        <f t="shared" ca="1" si="37"/>
        <v>00100100</v>
      </c>
      <c r="AP29" s="24" t="str">
        <f t="shared" ca="1" si="38"/>
        <v>11110011</v>
      </c>
      <c r="AQ29" s="24" t="str">
        <f t="shared" ca="1" si="39"/>
        <v>10110110</v>
      </c>
      <c r="AR29" s="24">
        <f t="shared" ca="1" si="40"/>
        <v>133</v>
      </c>
      <c r="AS29" s="24">
        <f t="shared" ca="1" si="40"/>
        <v>36</v>
      </c>
      <c r="AT29" s="24">
        <f t="shared" ca="1" si="40"/>
        <v>243</v>
      </c>
      <c r="AU29" s="24">
        <f t="shared" ca="1" si="40"/>
        <v>182</v>
      </c>
      <c r="AV29" s="11">
        <f t="shared" ca="1" si="41"/>
        <v>2233791414</v>
      </c>
    </row>
    <row r="30" spans="1:48" ht="15" thickBot="1" x14ac:dyDescent="0.4">
      <c r="A30">
        <f ca="1">MOD(A17+A16,2^32)</f>
        <v>3962436414</v>
      </c>
      <c r="B30" t="str">
        <f t="shared" ca="1" si="6"/>
        <v>EC2DFB3E</v>
      </c>
      <c r="C30" t="s">
        <v>44</v>
      </c>
      <c r="E30" s="23" t="s">
        <v>51</v>
      </c>
      <c r="F30" s="12" t="s">
        <v>0</v>
      </c>
      <c r="G30" s="12"/>
      <c r="H30" s="13">
        <f ca="1">_xlfn.BITXOR(H28,H29)</f>
        <v>0</v>
      </c>
      <c r="I30" s="13">
        <f t="shared" ref="I30:AM30" ca="1" si="42">_xlfn.BITXOR(I28,I29)</f>
        <v>1</v>
      </c>
      <c r="J30" s="13">
        <f t="shared" ca="1" si="42"/>
        <v>0</v>
      </c>
      <c r="K30" s="13">
        <f t="shared" ca="1" si="42"/>
        <v>0</v>
      </c>
      <c r="L30" s="14">
        <f t="shared" ca="1" si="42"/>
        <v>1</v>
      </c>
      <c r="M30" s="14">
        <f t="shared" ca="1" si="42"/>
        <v>0</v>
      </c>
      <c r="N30" s="14">
        <f t="shared" ca="1" si="42"/>
        <v>0</v>
      </c>
      <c r="O30" s="14">
        <f t="shared" ca="1" si="42"/>
        <v>1</v>
      </c>
      <c r="P30" s="15">
        <f t="shared" ca="1" si="42"/>
        <v>0</v>
      </c>
      <c r="Q30" s="15">
        <f t="shared" ca="1" si="42"/>
        <v>1</v>
      </c>
      <c r="R30" s="15">
        <f t="shared" ca="1" si="42"/>
        <v>0</v>
      </c>
      <c r="S30" s="15">
        <f t="shared" ca="1" si="42"/>
        <v>1</v>
      </c>
      <c r="T30" s="16">
        <f t="shared" ca="1" si="42"/>
        <v>1</v>
      </c>
      <c r="U30" s="16">
        <f t="shared" ca="1" si="42"/>
        <v>1</v>
      </c>
      <c r="V30" s="16">
        <f t="shared" ca="1" si="42"/>
        <v>0</v>
      </c>
      <c r="W30" s="16">
        <f t="shared" ca="1" si="42"/>
        <v>0</v>
      </c>
      <c r="X30" s="13">
        <f t="shared" ca="1" si="42"/>
        <v>1</v>
      </c>
      <c r="Y30" s="13">
        <f t="shared" ca="1" si="42"/>
        <v>1</v>
      </c>
      <c r="Z30" s="13">
        <f t="shared" ca="1" si="42"/>
        <v>1</v>
      </c>
      <c r="AA30" s="13">
        <f t="shared" ca="1" si="42"/>
        <v>0</v>
      </c>
      <c r="AB30" s="14">
        <f t="shared" ca="1" si="42"/>
        <v>1</v>
      </c>
      <c r="AC30" s="14">
        <f t="shared" ca="1" si="42"/>
        <v>1</v>
      </c>
      <c r="AD30" s="14">
        <f t="shared" ca="1" si="42"/>
        <v>0</v>
      </c>
      <c r="AE30" s="14">
        <f t="shared" ca="1" si="42"/>
        <v>0</v>
      </c>
      <c r="AF30" s="15">
        <f t="shared" ca="1" si="42"/>
        <v>0</v>
      </c>
      <c r="AG30" s="15">
        <f t="shared" ca="1" si="42"/>
        <v>0</v>
      </c>
      <c r="AH30" s="15">
        <f t="shared" ca="1" si="42"/>
        <v>0</v>
      </c>
      <c r="AI30" s="15">
        <f t="shared" ca="1" si="42"/>
        <v>0</v>
      </c>
      <c r="AJ30" s="16">
        <f t="shared" ca="1" si="42"/>
        <v>0</v>
      </c>
      <c r="AK30" s="16">
        <f t="shared" ca="1" si="42"/>
        <v>1</v>
      </c>
      <c r="AL30" s="16">
        <f t="shared" ca="1" si="42"/>
        <v>0</v>
      </c>
      <c r="AM30" s="16">
        <f t="shared" ca="1" si="42"/>
        <v>0</v>
      </c>
      <c r="AN30" s="17" t="str">
        <f t="shared" ca="1" si="36"/>
        <v>01001001</v>
      </c>
      <c r="AO30" s="17" t="str">
        <f t="shared" ca="1" si="37"/>
        <v>01011100</v>
      </c>
      <c r="AP30" s="12" t="str">
        <f t="shared" ca="1" si="38"/>
        <v>11101100</v>
      </c>
      <c r="AQ30" s="12" t="str">
        <f t="shared" ca="1" si="39"/>
        <v>00000100</v>
      </c>
      <c r="AR30" s="12">
        <f t="shared" ca="1" si="40"/>
        <v>73</v>
      </c>
      <c r="AS30" s="12">
        <f t="shared" ca="1" si="40"/>
        <v>92</v>
      </c>
      <c r="AT30" s="12">
        <f t="shared" ca="1" si="40"/>
        <v>236</v>
      </c>
      <c r="AU30" s="12">
        <f t="shared" ca="1" si="40"/>
        <v>4</v>
      </c>
      <c r="AV30" s="18">
        <f t="shared" ca="1" si="41"/>
        <v>1230826500</v>
      </c>
    </row>
    <row r="31" spans="1:48" ht="15" thickBot="1" x14ac:dyDescent="0.4">
      <c r="A31">
        <f ca="1">MOD(A46+A17,2^32)</f>
        <v>3814617982</v>
      </c>
      <c r="B31" t="str">
        <f t="shared" ca="1" si="6"/>
        <v>E35E737E</v>
      </c>
      <c r="C31" t="s">
        <v>45</v>
      </c>
    </row>
    <row r="32" spans="1:48" x14ac:dyDescent="0.35">
      <c r="A32">
        <f ca="1">MOD(A47+A46,2^32)</f>
        <v>983441844</v>
      </c>
      <c r="B32" t="str">
        <f t="shared" ca="1" si="6"/>
        <v>3A9E21B4</v>
      </c>
      <c r="C32" t="s">
        <v>46</v>
      </c>
      <c r="E32" s="1" t="s">
        <v>38</v>
      </c>
      <c r="F32" s="28" t="s">
        <v>80</v>
      </c>
      <c r="G32" s="2"/>
      <c r="H32" s="3" t="str">
        <f ca="1">MID(HEX2BIN(MID($B24,1,1),4),1,1)</f>
        <v>0</v>
      </c>
      <c r="I32" s="3" t="str">
        <f ca="1">MID(HEX2BIN(MID($B24,1,1),4),2,1)</f>
        <v>1</v>
      </c>
      <c r="J32" s="3" t="str">
        <f ca="1">MID(HEX2BIN(MID($B24,1,1),4),3,1)</f>
        <v>1</v>
      </c>
      <c r="K32" s="3" t="str">
        <f ca="1">MID(HEX2BIN(MID($B24,1,1),4),4,1)</f>
        <v>0</v>
      </c>
      <c r="L32" s="4" t="str">
        <f ca="1">MID(HEX2BIN(MID($B24,2,1),4),1,1)</f>
        <v>1</v>
      </c>
      <c r="M32" s="4" t="str">
        <f ca="1">MID(HEX2BIN(MID($B24,2,1),4),2,1)</f>
        <v>1</v>
      </c>
      <c r="N32" s="4" t="str">
        <f ca="1">MID(HEX2BIN(MID($B24,2,1),4),3,1)</f>
        <v>1</v>
      </c>
      <c r="O32" s="4" t="str">
        <f ca="1">MID(HEX2BIN(MID($B24,2,1),4),4,1)</f>
        <v>0</v>
      </c>
      <c r="P32" s="5" t="str">
        <f ca="1">MID(HEX2BIN(MID($B24,3,1),4),1,1)</f>
        <v>0</v>
      </c>
      <c r="Q32" s="5" t="str">
        <f ca="1">MID(HEX2BIN(MID($B24,3,1),4),2,1)</f>
        <v>1</v>
      </c>
      <c r="R32" s="5" t="str">
        <f ca="1">MID(HEX2BIN(MID($B24,3,1),4),3,1)</f>
        <v>1</v>
      </c>
      <c r="S32" s="5" t="str">
        <f ca="1">MID(HEX2BIN(MID($B24,3,1),4),4,1)</f>
        <v>0</v>
      </c>
      <c r="T32" s="6" t="str">
        <f ca="1">MID(HEX2BIN(MID($B24,4,1),4),1,1)</f>
        <v>1</v>
      </c>
      <c r="U32" s="6" t="str">
        <f ca="1">MID(HEX2BIN(MID($B24,4,1),4),2,1)</f>
        <v>0</v>
      </c>
      <c r="V32" s="6" t="str">
        <f ca="1">MID(HEX2BIN(MID($B24,4,1),4),3,1)</f>
        <v>1</v>
      </c>
      <c r="W32" s="6" t="str">
        <f ca="1">MID(HEX2BIN(MID($B24,4,1),4),4,1)</f>
        <v>1</v>
      </c>
      <c r="X32" s="3" t="str">
        <f ca="1">MID(HEX2BIN(MID($B24,5,1),4),1,1)</f>
        <v>0</v>
      </c>
      <c r="Y32" s="3" t="str">
        <f ca="1">MID(HEX2BIN(MID($B24,5,1),4),2,1)</f>
        <v>1</v>
      </c>
      <c r="Z32" s="3" t="str">
        <f ca="1">MID(HEX2BIN(MID($B24,5,1),4),3,1)</f>
        <v>1</v>
      </c>
      <c r="AA32" s="3" t="str">
        <f ca="1">MID(HEX2BIN(MID($B24,5,1),4),4,1)</f>
        <v>1</v>
      </c>
      <c r="AB32" s="4" t="str">
        <f ca="1">MID(HEX2BIN(MID($B24,6,1),4),1,1)</f>
        <v>0</v>
      </c>
      <c r="AC32" s="4" t="str">
        <f ca="1">MID(HEX2BIN(MID($B24,6,1),4),2,1)</f>
        <v>0</v>
      </c>
      <c r="AD32" s="4" t="str">
        <f ca="1">MID(HEX2BIN(MID($B24,6,1),4),3,1)</f>
        <v>1</v>
      </c>
      <c r="AE32" s="4" t="str">
        <f ca="1">MID(HEX2BIN(MID($B24,6,1),4),4,1)</f>
        <v>1</v>
      </c>
      <c r="AF32" s="5" t="str">
        <f ca="1">MID(HEX2BIN(MID($B24,7,1),4),1,1)</f>
        <v>1</v>
      </c>
      <c r="AG32" s="5" t="str">
        <f ca="1">MID(HEX2BIN(MID($B24,7,1),4),2,1)</f>
        <v>1</v>
      </c>
      <c r="AH32" s="5" t="str">
        <f ca="1">MID(HEX2BIN(MID($B24,7,1),4),3,1)</f>
        <v>0</v>
      </c>
      <c r="AI32" s="5" t="str">
        <f ca="1">MID(HEX2BIN(MID($B24,7,1),4),4,1)</f>
        <v>0</v>
      </c>
      <c r="AJ32" s="6" t="str">
        <f ca="1">MID(HEX2BIN(MID($B24,8,1),4),1,1)</f>
        <v>0</v>
      </c>
      <c r="AK32" s="6" t="str">
        <f ca="1">MID(HEX2BIN(MID($B24,8,1),4),2,1)</f>
        <v>1</v>
      </c>
      <c r="AL32" s="6" t="str">
        <f ca="1">MID(HEX2BIN(MID($B24,8,1),4),3,1)</f>
        <v>0</v>
      </c>
      <c r="AM32" s="6" t="str">
        <f ca="1">MID(HEX2BIN(MID($B24,8,1),4),4,1)</f>
        <v>1</v>
      </c>
      <c r="AN32" s="7" t="str">
        <f t="shared" ref="AN32:AN35" ca="1" si="43">_xlfn.CONCAT(H32,I32,J32,K32,L32,M32,N32,O32)</f>
        <v>01101110</v>
      </c>
      <c r="AO32" s="7" t="str">
        <f t="shared" ref="AO32:AO35" ca="1" si="44">_xlfn.CONCAT(P32,Q32,R32,S32,T32,U32,V32,W32)</f>
        <v>01101011</v>
      </c>
      <c r="AP32" s="8" t="str">
        <f t="shared" ref="AP32:AP35" ca="1" si="45">_xlfn.CONCAT(X32,Y32,Z32,AA32,AB32,AC32,AD32,AE32)</f>
        <v>01110011</v>
      </c>
      <c r="AQ32" s="8" t="str">
        <f t="shared" ref="AQ32:AQ35" ca="1" si="46">_xlfn.CONCAT(AF32,AG32,AH32,AI32,AJ32,AK32,AL32,AM32)</f>
        <v>11000101</v>
      </c>
      <c r="AR32" s="8">
        <f t="shared" ref="AR32:AU35" ca="1" si="47">BIN2DEC(AN32)</f>
        <v>110</v>
      </c>
      <c r="AS32" s="8">
        <f t="shared" ca="1" si="47"/>
        <v>107</v>
      </c>
      <c r="AT32" s="8">
        <f t="shared" ca="1" si="47"/>
        <v>115</v>
      </c>
      <c r="AU32" s="8">
        <f t="shared" ca="1" si="47"/>
        <v>197</v>
      </c>
      <c r="AV32" s="9">
        <f t="shared" ref="AV32:AV35" ca="1" si="48">(AR32*2^24)+(AS32*2^16)+(AT32*2^8)+AU32</f>
        <v>1852535749</v>
      </c>
    </row>
    <row r="33" spans="1:48" x14ac:dyDescent="0.35">
      <c r="A33">
        <f ca="1">MOD(A48+A47,2^32)</f>
        <v>2270962337</v>
      </c>
      <c r="B33" t="str">
        <f t="shared" ca="1" si="6"/>
        <v>875C22A1</v>
      </c>
      <c r="C33" t="s">
        <v>47</v>
      </c>
      <c r="E33" s="10"/>
      <c r="F33" s="24" t="s">
        <v>2</v>
      </c>
      <c r="G33" s="25">
        <v>13</v>
      </c>
      <c r="H33" s="19" t="str" cm="1">
        <f t="array" aca="1" ref="H33" ca="1">INDIRECT(ADDRESS((ROW(33:33)-1),IF(MOD(COLUMN(H:H)-7+$G33,32)=0,32,MOD(COLUMN(H:H)-7+$G33,32))+7))</f>
        <v>0</v>
      </c>
      <c r="I33" s="19" t="str" cm="1">
        <f t="array" aca="1" ref="I33" ca="1">INDIRECT(ADDRESS((ROW(33:33)-1),IF(MOD(COLUMN(I:I)-7+$G33,32)=0,32,MOD(COLUMN(I:I)-7+$G33,32))+7))</f>
        <v>1</v>
      </c>
      <c r="J33" s="19" t="str" cm="1">
        <f t="array" aca="1" ref="J33" ca="1">INDIRECT(ADDRESS((ROW(33:33)-1),IF(MOD(COLUMN(J:J)-7+$G33,32)=0,32,MOD(COLUMN(J:J)-7+$G33,32))+7))</f>
        <v>1</v>
      </c>
      <c r="K33" s="19" t="str" cm="1">
        <f t="array" aca="1" ref="K33" ca="1">INDIRECT(ADDRESS((ROW(33:33)-1),IF(MOD(COLUMN(K:K)-7+$G33,32)=0,32,MOD(COLUMN(K:K)-7+$G33,32))+7))</f>
        <v>0</v>
      </c>
      <c r="L33" s="20" t="str" cm="1">
        <f t="array" aca="1" ref="L33" ca="1">INDIRECT(ADDRESS((ROW(33:33)-1),IF(MOD(COLUMN(L:L)-7+$G33,32)=0,32,MOD(COLUMN(L:L)-7+$G33,32))+7))</f>
        <v>1</v>
      </c>
      <c r="M33" s="20" t="str" cm="1">
        <f t="array" aca="1" ref="M33" ca="1">INDIRECT(ADDRESS((ROW(33:33)-1),IF(MOD(COLUMN(M:M)-7+$G33,32)=0,32,MOD(COLUMN(M:M)-7+$G33,32))+7))</f>
        <v>1</v>
      </c>
      <c r="N33" s="20" t="str" cm="1">
        <f t="array" aca="1" ref="N33" ca="1">INDIRECT(ADDRESS((ROW(33:33)-1),IF(MOD(COLUMN(N:N)-7+$G33,32)=0,32,MOD(COLUMN(N:N)-7+$G33,32))+7))</f>
        <v>1</v>
      </c>
      <c r="O33" s="20" t="str" cm="1">
        <f t="array" aca="1" ref="O33" ca="1">INDIRECT(ADDRESS((ROW(33:33)-1),IF(MOD(COLUMN(O:O)-7+$G33,32)=0,32,MOD(COLUMN(O:O)-7+$G33,32))+7))</f>
        <v>0</v>
      </c>
      <c r="P33" s="21" t="str" cm="1">
        <f t="array" aca="1" ref="P33" ca="1">INDIRECT(ADDRESS((ROW(33:33)-1),IF(MOD(COLUMN(P:P)-7+$G33,32)=0,32,MOD(COLUMN(P:P)-7+$G33,32))+7))</f>
        <v>0</v>
      </c>
      <c r="Q33" s="21" t="str" cm="1">
        <f t="array" aca="1" ref="Q33" ca="1">INDIRECT(ADDRESS((ROW(33:33)-1),IF(MOD(COLUMN(Q:Q)-7+$G33,32)=0,32,MOD(COLUMN(Q:Q)-7+$G33,32))+7))</f>
        <v>1</v>
      </c>
      <c r="R33" s="21" t="str" cm="1">
        <f t="array" aca="1" ref="R33" ca="1">INDIRECT(ADDRESS((ROW(33:33)-1),IF(MOD(COLUMN(R:R)-7+$G33,32)=0,32,MOD(COLUMN(R:R)-7+$G33,32))+7))</f>
        <v>1</v>
      </c>
      <c r="S33" s="21" t="str" cm="1">
        <f t="array" aca="1" ref="S33" ca="1">INDIRECT(ADDRESS((ROW(33:33)-1),IF(MOD(COLUMN(S:S)-7+$G33,32)=0,32,MOD(COLUMN(S:S)-7+$G33,32))+7))</f>
        <v>1</v>
      </c>
      <c r="T33" s="22" t="str" cm="1">
        <f t="array" aca="1" ref="T33" ca="1">INDIRECT(ADDRESS((ROW(33:33)-1),IF(MOD(COLUMN(T:T)-7+$G33,32)=0,32,MOD(COLUMN(T:T)-7+$G33,32))+7))</f>
        <v>1</v>
      </c>
      <c r="U33" s="22" t="str" cm="1">
        <f t="array" aca="1" ref="U33" ca="1">INDIRECT(ADDRESS((ROW(33:33)-1),IF(MOD(COLUMN(U:U)-7+$G33,32)=0,32,MOD(COLUMN(U:U)-7+$G33,32))+7))</f>
        <v>0</v>
      </c>
      <c r="V33" s="22" t="str" cm="1">
        <f t="array" aca="1" ref="V33" ca="1">INDIRECT(ADDRESS((ROW(33:33)-1),IF(MOD(COLUMN(V:V)-7+$G33,32)=0,32,MOD(COLUMN(V:V)-7+$G33,32))+7))</f>
        <v>0</v>
      </c>
      <c r="W33" s="22" t="str" cm="1">
        <f t="array" aca="1" ref="W33" ca="1">INDIRECT(ADDRESS((ROW(33:33)-1),IF(MOD(COLUMN(W:W)-7+$G33,32)=0,32,MOD(COLUMN(W:W)-7+$G33,32))+7))</f>
        <v>0</v>
      </c>
      <c r="X33" s="19" t="str" cm="1">
        <f t="array" aca="1" ref="X33" ca="1">INDIRECT(ADDRESS((ROW(33:33)-1),IF(MOD(COLUMN(X:X)-7+$G33,32)=0,32,MOD(COLUMN(X:X)-7+$G33,32))+7))</f>
        <v>1</v>
      </c>
      <c r="Y33" s="19" t="str" cm="1">
        <f t="array" aca="1" ref="Y33" ca="1">INDIRECT(ADDRESS((ROW(33:33)-1),IF(MOD(COLUMN(Y:Y)-7+$G33,32)=0,32,MOD(COLUMN(Y:Y)-7+$G33,32))+7))</f>
        <v>0</v>
      </c>
      <c r="Z33" s="19" t="str" cm="1">
        <f t="array" aca="1" ref="Z33" ca="1">INDIRECT(ADDRESS((ROW(33:33)-1),IF(MOD(COLUMN(Z:Z)-7+$G33,32)=0,32,MOD(COLUMN(Z:Z)-7+$G33,32))+7))</f>
        <v>1</v>
      </c>
      <c r="AA33" s="19" t="str" cm="1">
        <f t="array" aca="1" ref="AA33" ca="1">INDIRECT(ADDRESS((ROW(33:33)-1),IF(MOD(COLUMN(AA:AA)-7+$G33,32)=0,32,MOD(COLUMN(AA:AA)-7+$G33,32))+7))</f>
        <v>0</v>
      </c>
      <c r="AB33" s="20" t="str" cm="1">
        <f t="array" aca="1" ref="AB33" ca="1">INDIRECT(ADDRESS((ROW(33:33)-1),IF(MOD(COLUMN(AB:AB)-7+$G33,32)=0,32,MOD(COLUMN(AB:AB)-7+$G33,32))+7))</f>
        <v>1</v>
      </c>
      <c r="AC33" s="20" t="str" cm="1">
        <f t="array" aca="1" ref="AC33" ca="1">INDIRECT(ADDRESS((ROW(33:33)-1),IF(MOD(COLUMN(AC:AC)-7+$G33,32)=0,32,MOD(COLUMN(AC:AC)-7+$G33,32))+7))</f>
        <v>1</v>
      </c>
      <c r="AD33" s="20" t="str" cm="1">
        <f t="array" aca="1" ref="AD33" ca="1">INDIRECT(ADDRESS((ROW(33:33)-1),IF(MOD(COLUMN(AD:AD)-7+$G33,32)=0,32,MOD(COLUMN(AD:AD)-7+$G33,32))+7))</f>
        <v>0</v>
      </c>
      <c r="AE33" s="20" t="str" cm="1">
        <f t="array" aca="1" ref="AE33" ca="1">INDIRECT(ADDRESS((ROW(33:33)-1),IF(MOD(COLUMN(AE:AE)-7+$G33,32)=0,32,MOD(COLUMN(AE:AE)-7+$G33,32))+7))</f>
        <v>1</v>
      </c>
      <c r="AF33" s="21" t="str" cm="1">
        <f t="array" aca="1" ref="AF33" ca="1">INDIRECT(ADDRESS((ROW(33:33)-1),IF(MOD(COLUMN(AF:AF)-7+$G33,32)=0,32,MOD(COLUMN(AF:AF)-7+$G33,32))+7))</f>
        <v>1</v>
      </c>
      <c r="AG33" s="21" t="str" cm="1">
        <f t="array" aca="1" ref="AG33" ca="1">INDIRECT(ADDRESS((ROW(33:33)-1),IF(MOD(COLUMN(AG:AG)-7+$G33,32)=0,32,MOD(COLUMN(AG:AG)-7+$G33,32))+7))</f>
        <v>1</v>
      </c>
      <c r="AH33" s="21" t="str" cm="1">
        <f t="array" aca="1" ref="AH33" ca="1">INDIRECT(ADDRESS((ROW(33:33)-1),IF(MOD(COLUMN(AH:AH)-7+$G33,32)=0,32,MOD(COLUMN(AH:AH)-7+$G33,32))+7))</f>
        <v>0</v>
      </c>
      <c r="AI33" s="21" t="str" cm="1">
        <f t="array" aca="1" ref="AI33" ca="1">INDIRECT(ADDRESS((ROW(33:33)-1),IF(MOD(COLUMN(AI:AI)-7+$G33,32)=0,32,MOD(COLUMN(AI:AI)-7+$G33,32))+7))</f>
        <v>0</v>
      </c>
      <c r="AJ33" s="22" t="str" cm="1">
        <f t="array" aca="1" ref="AJ33" ca="1">INDIRECT(ADDRESS((ROW(33:33)-1),IF(MOD(COLUMN(AJ:AJ)-7+$G33,32)=0,32,MOD(COLUMN(AJ:AJ)-7+$G33,32))+7))</f>
        <v>1</v>
      </c>
      <c r="AK33" s="22" t="str" cm="1">
        <f t="array" aca="1" ref="AK33" ca="1">INDIRECT(ADDRESS((ROW(33:33)-1),IF(MOD(COLUMN(AK:AK)-7+$G33,32)=0,32,MOD(COLUMN(AK:AK)-7+$G33,32))+7))</f>
        <v>1</v>
      </c>
      <c r="AL33" s="22" t="str" cm="1">
        <f t="array" aca="1" ref="AL33" ca="1">INDIRECT(ADDRESS((ROW(33:33)-1),IF(MOD(COLUMN(AL:AL)-7+$G33,32)=0,32,MOD(COLUMN(AL:AL)-7+$G33,32))+7))</f>
        <v>0</v>
      </c>
      <c r="AM33" s="22" t="str" cm="1">
        <f t="array" aca="1" ref="AM33" ca="1">INDIRECT(ADDRESS((ROW(33:33)-1),IF(MOD(COLUMN(AM:AM)-7+$G33,32)=0,32,MOD(COLUMN(AM:AM)-7+$G33,32))+7))</f>
        <v>1</v>
      </c>
      <c r="AN33" s="26" t="str">
        <f t="shared" ca="1" si="43"/>
        <v>01101110</v>
      </c>
      <c r="AO33" s="26" t="str">
        <f t="shared" ca="1" si="44"/>
        <v>01111000</v>
      </c>
      <c r="AP33" s="24" t="str">
        <f t="shared" ca="1" si="45"/>
        <v>10101101</v>
      </c>
      <c r="AQ33" s="24" t="str">
        <f t="shared" ca="1" si="46"/>
        <v>11001101</v>
      </c>
      <c r="AR33" s="24">
        <f t="shared" ca="1" si="47"/>
        <v>110</v>
      </c>
      <c r="AS33" s="24">
        <f t="shared" ca="1" si="47"/>
        <v>120</v>
      </c>
      <c r="AT33" s="24">
        <f t="shared" ca="1" si="47"/>
        <v>173</v>
      </c>
      <c r="AU33" s="24">
        <f t="shared" ca="1" si="47"/>
        <v>205</v>
      </c>
      <c r="AV33" s="11">
        <f t="shared" ca="1" si="48"/>
        <v>1853402573</v>
      </c>
    </row>
    <row r="34" spans="1:48" x14ac:dyDescent="0.35">
      <c r="A34">
        <f ca="1">AV20</f>
        <v>2082389144</v>
      </c>
      <c r="B34" t="str">
        <f t="shared" ca="1" si="6"/>
        <v>7C1EBC98</v>
      </c>
      <c r="C34" t="s">
        <v>60</v>
      </c>
      <c r="E34" s="10"/>
      <c r="F34" s="29" t="s">
        <v>81</v>
      </c>
      <c r="G34" s="24"/>
      <c r="H34" s="19" t="str">
        <f ca="1">MID(HEX2BIN(MID($B6,1,1),4),1,1)</f>
        <v>1</v>
      </c>
      <c r="I34" s="19" t="str">
        <f ca="1">MID(HEX2BIN(MID($B6,1,1),4),2,1)</f>
        <v>1</v>
      </c>
      <c r="J34" s="19" t="str">
        <f ca="1">MID(HEX2BIN(MID($B6,1,1),4),3,1)</f>
        <v>1</v>
      </c>
      <c r="K34" s="19" t="str">
        <f ca="1">MID(HEX2BIN(MID($B6,1,1),4),4,1)</f>
        <v>1</v>
      </c>
      <c r="L34" s="20" t="str">
        <f ca="1">MID(HEX2BIN(MID($B6,2,1),4),1,1)</f>
        <v>0</v>
      </c>
      <c r="M34" s="20" t="str">
        <f ca="1">MID(HEX2BIN(MID($B6,2,1),4),2,1)</f>
        <v>0</v>
      </c>
      <c r="N34" s="20" t="str">
        <f ca="1">MID(HEX2BIN(MID($B6,2,1),4),3,1)</f>
        <v>1</v>
      </c>
      <c r="O34" s="20" t="str">
        <f ca="1">MID(HEX2BIN(MID($B6,2,1),4),4,1)</f>
        <v>1</v>
      </c>
      <c r="P34" s="21" t="str">
        <f ca="1">MID(HEX2BIN(MID($B6,3,1),4),1,1)</f>
        <v>0</v>
      </c>
      <c r="Q34" s="21" t="str">
        <f ca="1">MID(HEX2BIN(MID($B6,3,1),4),2,1)</f>
        <v>0</v>
      </c>
      <c r="R34" s="21" t="str">
        <f ca="1">MID(HEX2BIN(MID($B6,3,1),4),3,1)</f>
        <v>1</v>
      </c>
      <c r="S34" s="21" t="str">
        <f ca="1">MID(HEX2BIN(MID($B6,3,1),4),4,1)</f>
        <v>1</v>
      </c>
      <c r="T34" s="22" t="str">
        <f ca="1">MID(HEX2BIN(MID($B6,4,1),4),1,1)</f>
        <v>1</v>
      </c>
      <c r="U34" s="22" t="str">
        <f ca="1">MID(HEX2BIN(MID($B6,4,1),4),2,1)</f>
        <v>1</v>
      </c>
      <c r="V34" s="22" t="str">
        <f ca="1">MID(HEX2BIN(MID($B6,4,1),4),3,1)</f>
        <v>0</v>
      </c>
      <c r="W34" s="22" t="str">
        <f ca="1">MID(HEX2BIN(MID($B6,4,1),4),4,1)</f>
        <v>1</v>
      </c>
      <c r="X34" s="19" t="str">
        <f ca="1">MID(HEX2BIN(MID($B6,5,1),4),1,1)</f>
        <v>0</v>
      </c>
      <c r="Y34" s="19" t="str">
        <f ca="1">MID(HEX2BIN(MID($B6,5,1),4),2,1)</f>
        <v>0</v>
      </c>
      <c r="Z34" s="19" t="str">
        <f ca="1">MID(HEX2BIN(MID($B6,5,1),4),3,1)</f>
        <v>1</v>
      </c>
      <c r="AA34" s="19" t="str">
        <f ca="1">MID(HEX2BIN(MID($B6,5,1),4),4,1)</f>
        <v>1</v>
      </c>
      <c r="AB34" s="20" t="str">
        <f ca="1">MID(HEX2BIN(MID($B6,6,1),4),1,1)</f>
        <v>0</v>
      </c>
      <c r="AC34" s="20" t="str">
        <f ca="1">MID(HEX2BIN(MID($B6,6,1),4),2,1)</f>
        <v>1</v>
      </c>
      <c r="AD34" s="20" t="str">
        <f ca="1">MID(HEX2BIN(MID($B6,6,1),4),3,1)</f>
        <v>1</v>
      </c>
      <c r="AE34" s="20" t="str">
        <f ca="1">MID(HEX2BIN(MID($B6,6,1),4),4,1)</f>
        <v>1</v>
      </c>
      <c r="AF34" s="21" t="str">
        <f ca="1">MID(HEX2BIN(MID($B6,7,1),4),1,1)</f>
        <v>1</v>
      </c>
      <c r="AG34" s="21" t="str">
        <f ca="1">MID(HEX2BIN(MID($B6,7,1),4),2,1)</f>
        <v>0</v>
      </c>
      <c r="AH34" s="21" t="str">
        <f ca="1">MID(HEX2BIN(MID($B6,7,1),4),3,1)</f>
        <v>0</v>
      </c>
      <c r="AI34" s="21" t="str">
        <f ca="1">MID(HEX2BIN(MID($B6,7,1),4),4,1)</f>
        <v>0</v>
      </c>
      <c r="AJ34" s="22" t="str">
        <f ca="1">MID(HEX2BIN(MID($B6,8,1),4),1,1)</f>
        <v>0</v>
      </c>
      <c r="AK34" s="22" t="str">
        <f ca="1">MID(HEX2BIN(MID($B6,8,1),4),2,1)</f>
        <v>0</v>
      </c>
      <c r="AL34" s="22" t="str">
        <f ca="1">MID(HEX2BIN(MID($B6,8,1),4),3,1)</f>
        <v>1</v>
      </c>
      <c r="AM34" s="22" t="str">
        <f ca="1">MID(HEX2BIN(MID($B6,8,1),4),4,1)</f>
        <v>1</v>
      </c>
      <c r="AN34" s="26" t="str">
        <f t="shared" ca="1" si="43"/>
        <v>11110011</v>
      </c>
      <c r="AO34" s="26" t="str">
        <f t="shared" ca="1" si="44"/>
        <v>00111101</v>
      </c>
      <c r="AP34" s="24" t="str">
        <f t="shared" ca="1" si="45"/>
        <v>00110111</v>
      </c>
      <c r="AQ34" s="24" t="str">
        <f t="shared" ca="1" si="46"/>
        <v>10000011</v>
      </c>
      <c r="AR34" s="24">
        <f t="shared" ca="1" si="47"/>
        <v>243</v>
      </c>
      <c r="AS34" s="24">
        <f t="shared" ca="1" si="47"/>
        <v>61</v>
      </c>
      <c r="AT34" s="24">
        <f t="shared" ca="1" si="47"/>
        <v>55</v>
      </c>
      <c r="AU34" s="24">
        <f t="shared" ca="1" si="47"/>
        <v>131</v>
      </c>
      <c r="AV34" s="11">
        <f t="shared" ca="1" si="48"/>
        <v>4080875395</v>
      </c>
    </row>
    <row r="35" spans="1:48" ht="15" thickBot="1" x14ac:dyDescent="0.4">
      <c r="A35">
        <f ca="1">AV5</f>
        <v>3449504465</v>
      </c>
      <c r="B35" t="str">
        <f t="shared" ca="1" si="6"/>
        <v>CD9B42D1</v>
      </c>
      <c r="C35" t="s">
        <v>61</v>
      </c>
      <c r="E35" s="23" t="s">
        <v>48</v>
      </c>
      <c r="F35" s="12" t="s">
        <v>0</v>
      </c>
      <c r="G35" s="12"/>
      <c r="H35" s="13">
        <f ca="1">_xlfn.BITXOR(H33,H34)</f>
        <v>1</v>
      </c>
      <c r="I35" s="13">
        <f t="shared" ref="I35:AM35" ca="1" si="49">_xlfn.BITXOR(I33,I34)</f>
        <v>0</v>
      </c>
      <c r="J35" s="13">
        <f t="shared" ca="1" si="49"/>
        <v>0</v>
      </c>
      <c r="K35" s="13">
        <f t="shared" ca="1" si="49"/>
        <v>1</v>
      </c>
      <c r="L35" s="14">
        <f t="shared" ca="1" si="49"/>
        <v>1</v>
      </c>
      <c r="M35" s="14">
        <f t="shared" ca="1" si="49"/>
        <v>1</v>
      </c>
      <c r="N35" s="14">
        <f t="shared" ca="1" si="49"/>
        <v>0</v>
      </c>
      <c r="O35" s="14">
        <f t="shared" ca="1" si="49"/>
        <v>1</v>
      </c>
      <c r="P35" s="15">
        <f t="shared" ca="1" si="49"/>
        <v>0</v>
      </c>
      <c r="Q35" s="15">
        <f t="shared" ca="1" si="49"/>
        <v>1</v>
      </c>
      <c r="R35" s="15">
        <f t="shared" ca="1" si="49"/>
        <v>0</v>
      </c>
      <c r="S35" s="15">
        <f t="shared" ca="1" si="49"/>
        <v>0</v>
      </c>
      <c r="T35" s="16">
        <f t="shared" ca="1" si="49"/>
        <v>0</v>
      </c>
      <c r="U35" s="16">
        <f t="shared" ca="1" si="49"/>
        <v>1</v>
      </c>
      <c r="V35" s="16">
        <f t="shared" ca="1" si="49"/>
        <v>0</v>
      </c>
      <c r="W35" s="16">
        <f t="shared" ca="1" si="49"/>
        <v>1</v>
      </c>
      <c r="X35" s="13">
        <f t="shared" ca="1" si="49"/>
        <v>1</v>
      </c>
      <c r="Y35" s="13">
        <f t="shared" ca="1" si="49"/>
        <v>0</v>
      </c>
      <c r="Z35" s="13">
        <f t="shared" ca="1" si="49"/>
        <v>0</v>
      </c>
      <c r="AA35" s="13">
        <f t="shared" ca="1" si="49"/>
        <v>1</v>
      </c>
      <c r="AB35" s="14">
        <f t="shared" ca="1" si="49"/>
        <v>1</v>
      </c>
      <c r="AC35" s="14">
        <f t="shared" ca="1" si="49"/>
        <v>0</v>
      </c>
      <c r="AD35" s="14">
        <f t="shared" ca="1" si="49"/>
        <v>1</v>
      </c>
      <c r="AE35" s="14">
        <f t="shared" ca="1" si="49"/>
        <v>0</v>
      </c>
      <c r="AF35" s="15">
        <f t="shared" ca="1" si="49"/>
        <v>0</v>
      </c>
      <c r="AG35" s="15">
        <f t="shared" ca="1" si="49"/>
        <v>1</v>
      </c>
      <c r="AH35" s="15">
        <f t="shared" ca="1" si="49"/>
        <v>0</v>
      </c>
      <c r="AI35" s="15">
        <f t="shared" ca="1" si="49"/>
        <v>0</v>
      </c>
      <c r="AJ35" s="16">
        <f t="shared" ca="1" si="49"/>
        <v>1</v>
      </c>
      <c r="AK35" s="16">
        <f t="shared" ca="1" si="49"/>
        <v>1</v>
      </c>
      <c r="AL35" s="16">
        <f t="shared" ca="1" si="49"/>
        <v>1</v>
      </c>
      <c r="AM35" s="16">
        <f t="shared" ca="1" si="49"/>
        <v>0</v>
      </c>
      <c r="AN35" s="17" t="str">
        <f t="shared" ca="1" si="43"/>
        <v>10011101</v>
      </c>
      <c r="AO35" s="17" t="str">
        <f t="shared" ca="1" si="44"/>
        <v>01000101</v>
      </c>
      <c r="AP35" s="12" t="str">
        <f t="shared" ca="1" si="45"/>
        <v>10011010</v>
      </c>
      <c r="AQ35" s="12" t="str">
        <f t="shared" ca="1" si="46"/>
        <v>01001110</v>
      </c>
      <c r="AR35" s="12">
        <f t="shared" ca="1" si="47"/>
        <v>157</v>
      </c>
      <c r="AS35" s="12">
        <f t="shared" ca="1" si="47"/>
        <v>69</v>
      </c>
      <c r="AT35" s="12">
        <f t="shared" ca="1" si="47"/>
        <v>154</v>
      </c>
      <c r="AU35" s="12">
        <f t="shared" ca="1" si="47"/>
        <v>78</v>
      </c>
      <c r="AV35" s="18">
        <f t="shared" ca="1" si="48"/>
        <v>2638584398</v>
      </c>
    </row>
    <row r="36" spans="1:48" ht="15" thickBot="1" x14ac:dyDescent="0.4">
      <c r="A36">
        <f ca="1">AV10</f>
        <v>4113486406</v>
      </c>
      <c r="B36" t="str">
        <f t="shared" ca="1" si="6"/>
        <v>F52ED246</v>
      </c>
      <c r="C36" t="s">
        <v>62</v>
      </c>
    </row>
    <row r="37" spans="1:48" x14ac:dyDescent="0.35">
      <c r="A37">
        <f ca="1">AV15</f>
        <v>3854473510</v>
      </c>
      <c r="B37" t="str">
        <f t="shared" ca="1" si="6"/>
        <v>E5BE9926</v>
      </c>
      <c r="C37" t="s">
        <v>63</v>
      </c>
      <c r="E37" s="1" t="s">
        <v>39</v>
      </c>
      <c r="F37" s="28" t="s">
        <v>82</v>
      </c>
      <c r="G37" s="2"/>
      <c r="H37" s="3" t="str">
        <f ca="1">MID(HEX2BIN(MID($B25,1,1),4),1,1)</f>
        <v>1</v>
      </c>
      <c r="I37" s="3" t="str">
        <f ca="1">MID(HEX2BIN(MID($B25,1,1),4),2,1)</f>
        <v>1</v>
      </c>
      <c r="J37" s="3" t="str">
        <f ca="1">MID(HEX2BIN(MID($B25,1,1),4),3,1)</f>
        <v>1</v>
      </c>
      <c r="K37" s="3" t="str">
        <f ca="1">MID(HEX2BIN(MID($B25,1,1),4),4,1)</f>
        <v>0</v>
      </c>
      <c r="L37" s="4" t="str">
        <f ca="1">MID(HEX2BIN(MID($B25,2,1),4),1,1)</f>
        <v>0</v>
      </c>
      <c r="M37" s="4" t="str">
        <f ca="1">MID(HEX2BIN(MID($B25,2,1),4),2,1)</f>
        <v>1</v>
      </c>
      <c r="N37" s="4" t="str">
        <f ca="1">MID(HEX2BIN(MID($B25,2,1),4),3,1)</f>
        <v>1</v>
      </c>
      <c r="O37" s="4" t="str">
        <f ca="1">MID(HEX2BIN(MID($B25,2,1),4),4,1)</f>
        <v>0</v>
      </c>
      <c r="P37" s="5" t="str">
        <f ca="1">MID(HEX2BIN(MID($B25,3,1),4),1,1)</f>
        <v>1</v>
      </c>
      <c r="Q37" s="5" t="str">
        <f ca="1">MID(HEX2BIN(MID($B25,3,1),4),2,1)</f>
        <v>0</v>
      </c>
      <c r="R37" s="5" t="str">
        <f ca="1">MID(HEX2BIN(MID($B25,3,1),4),3,1)</f>
        <v>1</v>
      </c>
      <c r="S37" s="5" t="str">
        <f ca="1">MID(HEX2BIN(MID($B25,3,1),4),4,1)</f>
        <v>0</v>
      </c>
      <c r="T37" s="6" t="str">
        <f ca="1">MID(HEX2BIN(MID($B25,4,1),4),1,1)</f>
        <v>0</v>
      </c>
      <c r="U37" s="6" t="str">
        <f ca="1">MID(HEX2BIN(MID($B25,4,1),4),2,1)</f>
        <v>0</v>
      </c>
      <c r="V37" s="6" t="str">
        <f ca="1">MID(HEX2BIN(MID($B25,4,1),4),3,1)</f>
        <v>1</v>
      </c>
      <c r="W37" s="6" t="str">
        <f ca="1">MID(HEX2BIN(MID($B25,4,1),4),4,1)</f>
        <v>0</v>
      </c>
      <c r="X37" s="3" t="str">
        <f ca="1">MID(HEX2BIN(MID($B25,5,1),4),1,1)</f>
        <v>1</v>
      </c>
      <c r="Y37" s="3" t="str">
        <f ca="1">MID(HEX2BIN(MID($B25,5,1),4),2,1)</f>
        <v>0</v>
      </c>
      <c r="Z37" s="3" t="str">
        <f ca="1">MID(HEX2BIN(MID($B25,5,1),4),3,1)</f>
        <v>0</v>
      </c>
      <c r="AA37" s="3" t="str">
        <f ca="1">MID(HEX2BIN(MID($B25,5,1),4),4,1)</f>
        <v>0</v>
      </c>
      <c r="AB37" s="4" t="str">
        <f ca="1">MID(HEX2BIN(MID($B25,6,1),4),1,1)</f>
        <v>0</v>
      </c>
      <c r="AC37" s="4" t="str">
        <f ca="1">MID(HEX2BIN(MID($B25,6,1),4),2,1)</f>
        <v>1</v>
      </c>
      <c r="AD37" s="4" t="str">
        <f ca="1">MID(HEX2BIN(MID($B25,6,1),4),3,1)</f>
        <v>1</v>
      </c>
      <c r="AE37" s="4" t="str">
        <f ca="1">MID(HEX2BIN(MID($B25,6,1),4),4,1)</f>
        <v>0</v>
      </c>
      <c r="AF37" s="5" t="str">
        <f ca="1">MID(HEX2BIN(MID($B25,7,1),4),1,1)</f>
        <v>0</v>
      </c>
      <c r="AG37" s="5" t="str">
        <f ca="1">MID(HEX2BIN(MID($B25,7,1),4),2,1)</f>
        <v>1</v>
      </c>
      <c r="AH37" s="5" t="str">
        <f ca="1">MID(HEX2BIN(MID($B25,7,1),4),3,1)</f>
        <v>0</v>
      </c>
      <c r="AI37" s="5" t="str">
        <f ca="1">MID(HEX2BIN(MID($B25,7,1),4),4,1)</f>
        <v>1</v>
      </c>
      <c r="AJ37" s="6" t="str">
        <f ca="1">MID(HEX2BIN(MID($B25,8,1),4),1,1)</f>
        <v>0</v>
      </c>
      <c r="AK37" s="6" t="str">
        <f ca="1">MID(HEX2BIN(MID($B25,8,1),4),2,1)</f>
        <v>0</v>
      </c>
      <c r="AL37" s="6" t="str">
        <f ca="1">MID(HEX2BIN(MID($B25,8,1),4),3,1)</f>
        <v>1</v>
      </c>
      <c r="AM37" s="6" t="str">
        <f ca="1">MID(HEX2BIN(MID($B25,8,1),4),4,1)</f>
        <v>0</v>
      </c>
      <c r="AN37" s="7" t="str">
        <f t="shared" ref="AN37:AN40" ca="1" si="50">_xlfn.CONCAT(H37,I37,J37,K37,L37,M37,N37,O37)</f>
        <v>11100110</v>
      </c>
      <c r="AO37" s="7" t="str">
        <f t="shared" ref="AO37:AO40" ca="1" si="51">_xlfn.CONCAT(P37,Q37,R37,S37,T37,U37,V37,W37)</f>
        <v>10100010</v>
      </c>
      <c r="AP37" s="8" t="str">
        <f t="shared" ref="AP37:AP40" ca="1" si="52">_xlfn.CONCAT(X37,Y37,Z37,AA37,AB37,AC37,AD37,AE37)</f>
        <v>10000110</v>
      </c>
      <c r="AQ37" s="8" t="str">
        <f t="shared" ref="AQ37:AQ40" ca="1" si="53">_xlfn.CONCAT(AF37,AG37,AH37,AI37,AJ37,AK37,AL37,AM37)</f>
        <v>01010010</v>
      </c>
      <c r="AR37" s="8">
        <f t="shared" ref="AR37:AU40" ca="1" si="54">BIN2DEC(AN37)</f>
        <v>230</v>
      </c>
      <c r="AS37" s="8">
        <f t="shared" ca="1" si="54"/>
        <v>162</v>
      </c>
      <c r="AT37" s="8">
        <f t="shared" ca="1" si="54"/>
        <v>134</v>
      </c>
      <c r="AU37" s="8">
        <f t="shared" ca="1" si="54"/>
        <v>82</v>
      </c>
      <c r="AV37" s="9">
        <f t="shared" ref="AV37:AV40" ca="1" si="55">(AR37*2^24)+(AS37*2^16)+(AT37*2^8)+AU37</f>
        <v>3869410898</v>
      </c>
    </row>
    <row r="38" spans="1:48" x14ac:dyDescent="0.35">
      <c r="A38">
        <f ca="1">AV35</f>
        <v>2638584398</v>
      </c>
      <c r="B38" t="str">
        <f t="shared" ca="1" si="6"/>
        <v>9D459A4E</v>
      </c>
      <c r="C38" t="s">
        <v>64</v>
      </c>
      <c r="E38" s="10"/>
      <c r="F38" s="24" t="s">
        <v>2</v>
      </c>
      <c r="G38" s="25">
        <v>18</v>
      </c>
      <c r="H38" s="19" t="str" cm="1">
        <f t="array" aca="1" ref="H38" ca="1">INDIRECT(ADDRESS((ROW(38:38)-1),IF(MOD(COLUMN(H:H)-7+$G38,32)=0,32,MOD(COLUMN(H:H)-7+$G38,32))+7))</f>
        <v>0</v>
      </c>
      <c r="I38" s="19" t="str" cm="1">
        <f t="array" aca="1" ref="I38" ca="1">INDIRECT(ADDRESS((ROW(38:38)-1),IF(MOD(COLUMN(I:I)-7+$G38,32)=0,32,MOD(COLUMN(I:I)-7+$G38,32))+7))</f>
        <v>0</v>
      </c>
      <c r="J38" s="19" t="str" cm="1">
        <f t="array" aca="1" ref="J38" ca="1">INDIRECT(ADDRESS((ROW(38:38)-1),IF(MOD(COLUMN(J:J)-7+$G38,32)=0,32,MOD(COLUMN(J:J)-7+$G38,32))+7))</f>
        <v>0</v>
      </c>
      <c r="K38" s="19" t="str" cm="1">
        <f t="array" aca="1" ref="K38" ca="1">INDIRECT(ADDRESS((ROW(38:38)-1),IF(MOD(COLUMN(K:K)-7+$G38,32)=0,32,MOD(COLUMN(K:K)-7+$G38,32))+7))</f>
        <v>1</v>
      </c>
      <c r="L38" s="20" t="str" cm="1">
        <f t="array" aca="1" ref="L38" ca="1">INDIRECT(ADDRESS((ROW(38:38)-1),IF(MOD(COLUMN(L:L)-7+$G38,32)=0,32,MOD(COLUMN(L:L)-7+$G38,32))+7))</f>
        <v>1</v>
      </c>
      <c r="M38" s="20" t="str" cm="1">
        <f t="array" aca="1" ref="M38" ca="1">INDIRECT(ADDRESS((ROW(38:38)-1),IF(MOD(COLUMN(M:M)-7+$G38,32)=0,32,MOD(COLUMN(M:M)-7+$G38,32))+7))</f>
        <v>0</v>
      </c>
      <c r="N38" s="20" t="str" cm="1">
        <f t="array" aca="1" ref="N38" ca="1">INDIRECT(ADDRESS((ROW(38:38)-1),IF(MOD(COLUMN(N:N)-7+$G38,32)=0,32,MOD(COLUMN(N:N)-7+$G38,32))+7))</f>
        <v>0</v>
      </c>
      <c r="O38" s="20" t="str" cm="1">
        <f t="array" aca="1" ref="O38" ca="1">INDIRECT(ADDRESS((ROW(38:38)-1),IF(MOD(COLUMN(O:O)-7+$G38,32)=0,32,MOD(COLUMN(O:O)-7+$G38,32))+7))</f>
        <v>1</v>
      </c>
      <c r="P38" s="21" t="str" cm="1">
        <f t="array" aca="1" ref="P38" ca="1">INDIRECT(ADDRESS((ROW(38:38)-1),IF(MOD(COLUMN(P:P)-7+$G38,32)=0,32,MOD(COLUMN(P:P)-7+$G38,32))+7))</f>
        <v>0</v>
      </c>
      <c r="Q38" s="21" t="str" cm="1">
        <f t="array" aca="1" ref="Q38" ca="1">INDIRECT(ADDRESS((ROW(38:38)-1),IF(MOD(COLUMN(Q:Q)-7+$G38,32)=0,32,MOD(COLUMN(Q:Q)-7+$G38,32))+7))</f>
        <v>1</v>
      </c>
      <c r="R38" s="21" t="str" cm="1">
        <f t="array" aca="1" ref="R38" ca="1">INDIRECT(ADDRESS((ROW(38:38)-1),IF(MOD(COLUMN(R:R)-7+$G38,32)=0,32,MOD(COLUMN(R:R)-7+$G38,32))+7))</f>
        <v>0</v>
      </c>
      <c r="S38" s="21" t="str" cm="1">
        <f t="array" aca="1" ref="S38" ca="1">INDIRECT(ADDRESS((ROW(38:38)-1),IF(MOD(COLUMN(S:S)-7+$G38,32)=0,32,MOD(COLUMN(S:S)-7+$G38,32))+7))</f>
        <v>0</v>
      </c>
      <c r="T38" s="22" t="str" cm="1">
        <f t="array" aca="1" ref="T38" ca="1">INDIRECT(ADDRESS((ROW(38:38)-1),IF(MOD(COLUMN(T:T)-7+$G38,32)=0,32,MOD(COLUMN(T:T)-7+$G38,32))+7))</f>
        <v>1</v>
      </c>
      <c r="U38" s="22" t="str" cm="1">
        <f t="array" aca="1" ref="U38" ca="1">INDIRECT(ADDRESS((ROW(38:38)-1),IF(MOD(COLUMN(U:U)-7+$G38,32)=0,32,MOD(COLUMN(U:U)-7+$G38,32))+7))</f>
        <v>0</v>
      </c>
      <c r="V38" s="22" t="str" cm="1">
        <f t="array" aca="1" ref="V38" ca="1">INDIRECT(ADDRESS((ROW(38:38)-1),IF(MOD(COLUMN(V:V)-7+$G38,32)=0,32,MOD(COLUMN(V:V)-7+$G38,32))+7))</f>
        <v>1</v>
      </c>
      <c r="W38" s="22" t="str" cm="1">
        <f t="array" aca="1" ref="W38" ca="1">INDIRECT(ADDRESS((ROW(38:38)-1),IF(MOD(COLUMN(W:W)-7+$G38,32)=0,32,MOD(COLUMN(W:W)-7+$G38,32))+7))</f>
        <v>1</v>
      </c>
      <c r="X38" s="19" t="str" cm="1">
        <f t="array" aca="1" ref="X38" ca="1">INDIRECT(ADDRESS((ROW(38:38)-1),IF(MOD(COLUMN(X:X)-7+$G38,32)=0,32,MOD(COLUMN(X:X)-7+$G38,32))+7))</f>
        <v>1</v>
      </c>
      <c r="Y38" s="19" t="str" cm="1">
        <f t="array" aca="1" ref="Y38" ca="1">INDIRECT(ADDRESS((ROW(38:38)-1),IF(MOD(COLUMN(Y:Y)-7+$G38,32)=0,32,MOD(COLUMN(Y:Y)-7+$G38,32))+7))</f>
        <v>0</v>
      </c>
      <c r="Z38" s="19" t="str" cm="1">
        <f t="array" aca="1" ref="Z38" ca="1">INDIRECT(ADDRESS((ROW(38:38)-1),IF(MOD(COLUMN(Z:Z)-7+$G38,32)=0,32,MOD(COLUMN(Z:Z)-7+$G38,32))+7))</f>
        <v>0</v>
      </c>
      <c r="AA38" s="19" t="str" cm="1">
        <f t="array" aca="1" ref="AA38" ca="1">INDIRECT(ADDRESS((ROW(38:38)-1),IF(MOD(COLUMN(AA:AA)-7+$G38,32)=0,32,MOD(COLUMN(AA:AA)-7+$G38,32))+7))</f>
        <v>1</v>
      </c>
      <c r="AB38" s="20" t="str" cm="1">
        <f t="array" aca="1" ref="AB38" ca="1">INDIRECT(ADDRESS((ROW(38:38)-1),IF(MOD(COLUMN(AB:AB)-7+$G38,32)=0,32,MOD(COLUMN(AB:AB)-7+$G38,32))+7))</f>
        <v>1</v>
      </c>
      <c r="AC38" s="20" t="str" cm="1">
        <f t="array" aca="1" ref="AC38" ca="1">INDIRECT(ADDRESS((ROW(38:38)-1),IF(MOD(COLUMN(AC:AC)-7+$G38,32)=0,32,MOD(COLUMN(AC:AC)-7+$G38,32))+7))</f>
        <v>0</v>
      </c>
      <c r="AD38" s="20" t="str" cm="1">
        <f t="array" aca="1" ref="AD38" ca="1">INDIRECT(ADDRESS((ROW(38:38)-1),IF(MOD(COLUMN(AD:AD)-7+$G38,32)=0,32,MOD(COLUMN(AD:AD)-7+$G38,32))+7))</f>
        <v>1</v>
      </c>
      <c r="AE38" s="20" t="str" cm="1">
        <f t="array" aca="1" ref="AE38" ca="1">INDIRECT(ADDRESS((ROW(38:38)-1),IF(MOD(COLUMN(AE:AE)-7+$G38,32)=0,32,MOD(COLUMN(AE:AE)-7+$G38,32))+7))</f>
        <v>0</v>
      </c>
      <c r="AF38" s="21" t="str" cm="1">
        <f t="array" aca="1" ref="AF38" ca="1">INDIRECT(ADDRESS((ROW(38:38)-1),IF(MOD(COLUMN(AF:AF)-7+$G38,32)=0,32,MOD(COLUMN(AF:AF)-7+$G38,32))+7))</f>
        <v>1</v>
      </c>
      <c r="AG38" s="21" t="str" cm="1">
        <f t="array" aca="1" ref="AG38" ca="1">INDIRECT(ADDRESS((ROW(38:38)-1),IF(MOD(COLUMN(AG:AG)-7+$G38,32)=0,32,MOD(COLUMN(AG:AG)-7+$G38,32))+7))</f>
        <v>0</v>
      </c>
      <c r="AH38" s="21" t="str" cm="1">
        <f t="array" aca="1" ref="AH38" ca="1">INDIRECT(ADDRESS((ROW(38:38)-1),IF(MOD(COLUMN(AH:AH)-7+$G38,32)=0,32,MOD(COLUMN(AH:AH)-7+$G38,32))+7))</f>
        <v>0</v>
      </c>
      <c r="AI38" s="21" t="str" cm="1">
        <f t="array" aca="1" ref="AI38" ca="1">INDIRECT(ADDRESS((ROW(38:38)-1),IF(MOD(COLUMN(AI:AI)-7+$G38,32)=0,32,MOD(COLUMN(AI:AI)-7+$G38,32))+7))</f>
        <v>0</v>
      </c>
      <c r="AJ38" s="22" t="str" cm="1">
        <f t="array" aca="1" ref="AJ38" ca="1">INDIRECT(ADDRESS((ROW(38:38)-1),IF(MOD(COLUMN(AJ:AJ)-7+$G38,32)=0,32,MOD(COLUMN(AJ:AJ)-7+$G38,32))+7))</f>
        <v>1</v>
      </c>
      <c r="AK38" s="22" t="str" cm="1">
        <f t="array" aca="1" ref="AK38" ca="1">INDIRECT(ADDRESS((ROW(38:38)-1),IF(MOD(COLUMN(AK:AK)-7+$G38,32)=0,32,MOD(COLUMN(AK:AK)-7+$G38,32))+7))</f>
        <v>0</v>
      </c>
      <c r="AL38" s="22" t="str" cm="1">
        <f t="array" aca="1" ref="AL38" ca="1">INDIRECT(ADDRESS((ROW(38:38)-1),IF(MOD(COLUMN(AL:AL)-7+$G38,32)=0,32,MOD(COLUMN(AL:AL)-7+$G38,32))+7))</f>
        <v>1</v>
      </c>
      <c r="AM38" s="22" t="str" cm="1">
        <f t="array" aca="1" ref="AM38" ca="1">INDIRECT(ADDRESS((ROW(38:38)-1),IF(MOD(COLUMN(AM:AM)-7+$G38,32)=0,32,MOD(COLUMN(AM:AM)-7+$G38,32))+7))</f>
        <v>0</v>
      </c>
      <c r="AN38" s="26" t="str">
        <f t="shared" ca="1" si="50"/>
        <v>00011001</v>
      </c>
      <c r="AO38" s="26" t="str">
        <f t="shared" ca="1" si="51"/>
        <v>01001011</v>
      </c>
      <c r="AP38" s="24" t="str">
        <f t="shared" ca="1" si="52"/>
        <v>10011010</v>
      </c>
      <c r="AQ38" s="24" t="str">
        <f t="shared" ca="1" si="53"/>
        <v>10001010</v>
      </c>
      <c r="AR38" s="24">
        <f t="shared" ca="1" si="54"/>
        <v>25</v>
      </c>
      <c r="AS38" s="24">
        <f t="shared" ca="1" si="54"/>
        <v>75</v>
      </c>
      <c r="AT38" s="24">
        <f t="shared" ca="1" si="54"/>
        <v>154</v>
      </c>
      <c r="AU38" s="24">
        <f t="shared" ca="1" si="54"/>
        <v>138</v>
      </c>
      <c r="AV38" s="11">
        <f t="shared" ca="1" si="55"/>
        <v>424385162</v>
      </c>
    </row>
    <row r="39" spans="1:48" x14ac:dyDescent="0.35">
      <c r="A39">
        <f ca="1">AV40</f>
        <v>2904305348</v>
      </c>
      <c r="B39" t="str">
        <f t="shared" ca="1" si="6"/>
        <v>AD1C2EC4</v>
      </c>
      <c r="C39" t="s">
        <v>65</v>
      </c>
      <c r="E39" s="10"/>
      <c r="F39" s="29" t="s">
        <v>83</v>
      </c>
      <c r="G39" s="24"/>
      <c r="H39" s="19" t="str">
        <f ca="1">MID(HEX2BIN(MID($B7,1,1),4),1,1)</f>
        <v>1</v>
      </c>
      <c r="I39" s="19" t="str">
        <f ca="1">MID(HEX2BIN(MID($B7,1,1),4),2,1)</f>
        <v>0</v>
      </c>
      <c r="J39" s="19" t="str">
        <f ca="1">MID(HEX2BIN(MID($B7,1,1),4),3,1)</f>
        <v>1</v>
      </c>
      <c r="K39" s="19" t="str">
        <f ca="1">MID(HEX2BIN(MID($B7,1,1),4),4,1)</f>
        <v>1</v>
      </c>
      <c r="L39" s="20" t="str">
        <f ca="1">MID(HEX2BIN(MID($B7,2,1),4),1,1)</f>
        <v>0</v>
      </c>
      <c r="M39" s="20" t="str">
        <f ca="1">MID(HEX2BIN(MID($B7,2,1),4),2,1)</f>
        <v>1</v>
      </c>
      <c r="N39" s="20" t="str">
        <f ca="1">MID(HEX2BIN(MID($B7,2,1),4),3,1)</f>
        <v>0</v>
      </c>
      <c r="O39" s="20" t="str">
        <f ca="1">MID(HEX2BIN(MID($B7,2,1),4),4,1)</f>
        <v>0</v>
      </c>
      <c r="P39" s="21" t="str">
        <f ca="1">MID(HEX2BIN(MID($B7,3,1),4),1,1)</f>
        <v>0</v>
      </c>
      <c r="Q39" s="21" t="str">
        <f ca="1">MID(HEX2BIN(MID($B7,3,1),4),2,1)</f>
        <v>1</v>
      </c>
      <c r="R39" s="21" t="str">
        <f ca="1">MID(HEX2BIN(MID($B7,3,1),4),3,1)</f>
        <v>0</v>
      </c>
      <c r="S39" s="21" t="str">
        <f ca="1">MID(HEX2BIN(MID($B7,3,1),4),4,1)</f>
        <v>1</v>
      </c>
      <c r="T39" s="22" t="str">
        <f ca="1">MID(HEX2BIN(MID($B7,4,1),4),1,1)</f>
        <v>0</v>
      </c>
      <c r="U39" s="22" t="str">
        <f ca="1">MID(HEX2BIN(MID($B7,4,1),4),2,1)</f>
        <v>1</v>
      </c>
      <c r="V39" s="22" t="str">
        <f ca="1">MID(HEX2BIN(MID($B7,4,1),4),3,1)</f>
        <v>1</v>
      </c>
      <c r="W39" s="22" t="str">
        <f ca="1">MID(HEX2BIN(MID($B7,4,1),4),4,1)</f>
        <v>1</v>
      </c>
      <c r="X39" s="19" t="str">
        <f ca="1">MID(HEX2BIN(MID($B7,5,1),4),1,1)</f>
        <v>1</v>
      </c>
      <c r="Y39" s="19" t="str">
        <f ca="1">MID(HEX2BIN(MID($B7,5,1),4),2,1)</f>
        <v>0</v>
      </c>
      <c r="Z39" s="19" t="str">
        <f ca="1">MID(HEX2BIN(MID($B7,5,1),4),3,1)</f>
        <v>1</v>
      </c>
      <c r="AA39" s="19" t="str">
        <f ca="1">MID(HEX2BIN(MID($B7,5,1),4),4,1)</f>
        <v>1</v>
      </c>
      <c r="AB39" s="20" t="str">
        <f ca="1">MID(HEX2BIN(MID($B7,6,1),4),1,1)</f>
        <v>0</v>
      </c>
      <c r="AC39" s="20" t="str">
        <f ca="1">MID(HEX2BIN(MID($B7,6,1),4),2,1)</f>
        <v>1</v>
      </c>
      <c r="AD39" s="20" t="str">
        <f ca="1">MID(HEX2BIN(MID($B7,6,1),4),3,1)</f>
        <v>0</v>
      </c>
      <c r="AE39" s="20" t="str">
        <f ca="1">MID(HEX2BIN(MID($B7,6,1),4),4,1)</f>
        <v>0</v>
      </c>
      <c r="AF39" s="21" t="str">
        <f ca="1">MID(HEX2BIN(MID($B7,7,1),4),1,1)</f>
        <v>0</v>
      </c>
      <c r="AG39" s="21" t="str">
        <f ca="1">MID(HEX2BIN(MID($B7,7,1),4),2,1)</f>
        <v>1</v>
      </c>
      <c r="AH39" s="21" t="str">
        <f ca="1">MID(HEX2BIN(MID($B7,7,1),4),3,1)</f>
        <v>0</v>
      </c>
      <c r="AI39" s="21" t="str">
        <f ca="1">MID(HEX2BIN(MID($B7,7,1),4),4,1)</f>
        <v>0</v>
      </c>
      <c r="AJ39" s="22" t="str">
        <f ca="1">MID(HEX2BIN(MID($B7,8,1),4),1,1)</f>
        <v>1</v>
      </c>
      <c r="AK39" s="22" t="str">
        <f ca="1">MID(HEX2BIN(MID($B7,8,1),4),2,1)</f>
        <v>1</v>
      </c>
      <c r="AL39" s="22" t="str">
        <f ca="1">MID(HEX2BIN(MID($B7,8,1),4),3,1)</f>
        <v>1</v>
      </c>
      <c r="AM39" s="22" t="str">
        <f ca="1">MID(HEX2BIN(MID($B7,8,1),4),4,1)</f>
        <v>0</v>
      </c>
      <c r="AN39" s="26" t="str">
        <f t="shared" ca="1" si="50"/>
        <v>10110100</v>
      </c>
      <c r="AO39" s="26" t="str">
        <f t="shared" ca="1" si="51"/>
        <v>01010111</v>
      </c>
      <c r="AP39" s="24" t="str">
        <f t="shared" ca="1" si="52"/>
        <v>10110100</v>
      </c>
      <c r="AQ39" s="24" t="str">
        <f t="shared" ca="1" si="53"/>
        <v>01001110</v>
      </c>
      <c r="AR39" s="24">
        <f t="shared" ca="1" si="54"/>
        <v>180</v>
      </c>
      <c r="AS39" s="24">
        <f t="shared" ca="1" si="54"/>
        <v>87</v>
      </c>
      <c r="AT39" s="24">
        <f t="shared" ca="1" si="54"/>
        <v>180</v>
      </c>
      <c r="AU39" s="24">
        <f t="shared" ca="1" si="54"/>
        <v>78</v>
      </c>
      <c r="AV39" s="11">
        <f t="shared" ca="1" si="55"/>
        <v>3025646670</v>
      </c>
    </row>
    <row r="40" spans="1:48" ht="15" thickBot="1" x14ac:dyDescent="0.4">
      <c r="A40">
        <f ca="1">AV25</f>
        <v>621709249</v>
      </c>
      <c r="B40" t="str">
        <f t="shared" ca="1" si="6"/>
        <v>250E87C1</v>
      </c>
      <c r="C40" t="s">
        <v>66</v>
      </c>
      <c r="E40" s="23" t="s">
        <v>49</v>
      </c>
      <c r="F40" s="12" t="s">
        <v>0</v>
      </c>
      <c r="G40" s="12"/>
      <c r="H40" s="13">
        <f ca="1">_xlfn.BITXOR(H38,H39)</f>
        <v>1</v>
      </c>
      <c r="I40" s="13">
        <f t="shared" ref="I40:AM40" ca="1" si="56">_xlfn.BITXOR(I38,I39)</f>
        <v>0</v>
      </c>
      <c r="J40" s="13">
        <f t="shared" ca="1" si="56"/>
        <v>1</v>
      </c>
      <c r="K40" s="13">
        <f t="shared" ca="1" si="56"/>
        <v>0</v>
      </c>
      <c r="L40" s="14">
        <f t="shared" ca="1" si="56"/>
        <v>1</v>
      </c>
      <c r="M40" s="14">
        <f t="shared" ca="1" si="56"/>
        <v>1</v>
      </c>
      <c r="N40" s="14">
        <f t="shared" ca="1" si="56"/>
        <v>0</v>
      </c>
      <c r="O40" s="14">
        <f t="shared" ca="1" si="56"/>
        <v>1</v>
      </c>
      <c r="P40" s="15">
        <f t="shared" ca="1" si="56"/>
        <v>0</v>
      </c>
      <c r="Q40" s="15">
        <f t="shared" ca="1" si="56"/>
        <v>0</v>
      </c>
      <c r="R40" s="15">
        <f t="shared" ca="1" si="56"/>
        <v>0</v>
      </c>
      <c r="S40" s="15">
        <f t="shared" ca="1" si="56"/>
        <v>1</v>
      </c>
      <c r="T40" s="16">
        <f t="shared" ca="1" si="56"/>
        <v>1</v>
      </c>
      <c r="U40" s="16">
        <f t="shared" ca="1" si="56"/>
        <v>1</v>
      </c>
      <c r="V40" s="16">
        <f t="shared" ca="1" si="56"/>
        <v>0</v>
      </c>
      <c r="W40" s="16">
        <f t="shared" ca="1" si="56"/>
        <v>0</v>
      </c>
      <c r="X40" s="13">
        <f t="shared" ca="1" si="56"/>
        <v>0</v>
      </c>
      <c r="Y40" s="13">
        <f t="shared" ca="1" si="56"/>
        <v>0</v>
      </c>
      <c r="Z40" s="13">
        <f t="shared" ca="1" si="56"/>
        <v>1</v>
      </c>
      <c r="AA40" s="13">
        <f t="shared" ca="1" si="56"/>
        <v>0</v>
      </c>
      <c r="AB40" s="14">
        <f t="shared" ca="1" si="56"/>
        <v>1</v>
      </c>
      <c r="AC40" s="14">
        <f t="shared" ca="1" si="56"/>
        <v>1</v>
      </c>
      <c r="AD40" s="14">
        <f t="shared" ca="1" si="56"/>
        <v>1</v>
      </c>
      <c r="AE40" s="14">
        <f t="shared" ca="1" si="56"/>
        <v>0</v>
      </c>
      <c r="AF40" s="15">
        <f t="shared" ca="1" si="56"/>
        <v>1</v>
      </c>
      <c r="AG40" s="15">
        <f t="shared" ca="1" si="56"/>
        <v>1</v>
      </c>
      <c r="AH40" s="15">
        <f t="shared" ca="1" si="56"/>
        <v>0</v>
      </c>
      <c r="AI40" s="15">
        <f t="shared" ca="1" si="56"/>
        <v>0</v>
      </c>
      <c r="AJ40" s="16">
        <f t="shared" ca="1" si="56"/>
        <v>0</v>
      </c>
      <c r="AK40" s="16">
        <f t="shared" ca="1" si="56"/>
        <v>1</v>
      </c>
      <c r="AL40" s="16">
        <f t="shared" ca="1" si="56"/>
        <v>0</v>
      </c>
      <c r="AM40" s="16">
        <f t="shared" ca="1" si="56"/>
        <v>0</v>
      </c>
      <c r="AN40" s="17" t="str">
        <f t="shared" ca="1" si="50"/>
        <v>10101101</v>
      </c>
      <c r="AO40" s="17" t="str">
        <f t="shared" ca="1" si="51"/>
        <v>00011100</v>
      </c>
      <c r="AP40" s="12" t="str">
        <f t="shared" ca="1" si="52"/>
        <v>00101110</v>
      </c>
      <c r="AQ40" s="12" t="str">
        <f t="shared" ca="1" si="53"/>
        <v>11000100</v>
      </c>
      <c r="AR40" s="12">
        <f t="shared" ca="1" si="54"/>
        <v>173</v>
      </c>
      <c r="AS40" s="12">
        <f t="shared" ca="1" si="54"/>
        <v>28</v>
      </c>
      <c r="AT40" s="12">
        <f t="shared" ca="1" si="54"/>
        <v>46</v>
      </c>
      <c r="AU40" s="12">
        <f t="shared" ca="1" si="54"/>
        <v>196</v>
      </c>
      <c r="AV40" s="18">
        <f t="shared" ca="1" si="55"/>
        <v>2904305348</v>
      </c>
    </row>
    <row r="41" spans="1:48" ht="15" thickBot="1" x14ac:dyDescent="0.4">
      <c r="A41">
        <f ca="1">AV30</f>
        <v>1230826500</v>
      </c>
      <c r="B41" t="str">
        <f t="shared" ca="1" si="6"/>
        <v>495CEC04</v>
      </c>
      <c r="C41" t="s">
        <v>67</v>
      </c>
    </row>
    <row r="42" spans="1:48" x14ac:dyDescent="0.35">
      <c r="A42">
        <f ca="1">AV50</f>
        <v>319858866</v>
      </c>
      <c r="B42" t="str">
        <f t="shared" ca="1" si="6"/>
        <v>1310A8B2</v>
      </c>
      <c r="C42" t="s">
        <v>68</v>
      </c>
      <c r="E42" s="1" t="s">
        <v>40</v>
      </c>
      <c r="F42" s="8" t="s">
        <v>84</v>
      </c>
      <c r="G42" s="2"/>
      <c r="H42" s="3" t="str">
        <f ca="1">MID(HEX2BIN(MID($B26,1,1),4),1,1)</f>
        <v>0</v>
      </c>
      <c r="I42" s="3" t="str">
        <f ca="1">MID(HEX2BIN(MID($B26,1,1),4),2,1)</f>
        <v>1</v>
      </c>
      <c r="J42" s="3" t="str">
        <f ca="1">MID(HEX2BIN(MID($B26,1,1),4),3,1)</f>
        <v>1</v>
      </c>
      <c r="K42" s="3" t="str">
        <f ca="1">MID(HEX2BIN(MID($B26,1,1),4),4,1)</f>
        <v>0</v>
      </c>
      <c r="L42" s="4" t="str">
        <f ca="1">MID(HEX2BIN(MID($B26,2,1),4),1,1)</f>
        <v>1</v>
      </c>
      <c r="M42" s="4" t="str">
        <f ca="1">MID(HEX2BIN(MID($B26,2,1),4),2,1)</f>
        <v>0</v>
      </c>
      <c r="N42" s="4" t="str">
        <f ca="1">MID(HEX2BIN(MID($B26,2,1),4),3,1)</f>
        <v>1</v>
      </c>
      <c r="O42" s="4" t="str">
        <f ca="1">MID(HEX2BIN(MID($B26,2,1),4),4,1)</f>
        <v>0</v>
      </c>
      <c r="P42" s="5" t="str">
        <f ca="1">MID(HEX2BIN(MID($B26,3,1),4),1,1)</f>
        <v>0</v>
      </c>
      <c r="Q42" s="5" t="str">
        <f ca="1">MID(HEX2BIN(MID($B26,3,1),4),2,1)</f>
        <v>1</v>
      </c>
      <c r="R42" s="5" t="str">
        <f ca="1">MID(HEX2BIN(MID($B26,3,1),4),3,1)</f>
        <v>1</v>
      </c>
      <c r="S42" s="5" t="str">
        <f ca="1">MID(HEX2BIN(MID($B26,3,1),4),4,1)</f>
        <v>1</v>
      </c>
      <c r="T42" s="6" t="str">
        <f ca="1">MID(HEX2BIN(MID($B26,4,1),4),1,1)</f>
        <v>1</v>
      </c>
      <c r="U42" s="6" t="str">
        <f ca="1">MID(HEX2BIN(MID($B26,4,1),4),2,1)</f>
        <v>1</v>
      </c>
      <c r="V42" s="6" t="str">
        <f ca="1">MID(HEX2BIN(MID($B26,4,1),4),3,1)</f>
        <v>0</v>
      </c>
      <c r="W42" s="6" t="str">
        <f ca="1">MID(HEX2BIN(MID($B26,4,1),4),4,1)</f>
        <v>1</v>
      </c>
      <c r="X42" s="3" t="str">
        <f ca="1">MID(HEX2BIN(MID($B26,5,1),4),1,1)</f>
        <v>1</v>
      </c>
      <c r="Y42" s="3" t="str">
        <f ca="1">MID(HEX2BIN(MID($B26,5,1),4),2,1)</f>
        <v>1</v>
      </c>
      <c r="Z42" s="3" t="str">
        <f ca="1">MID(HEX2BIN(MID($B26,5,1),4),3,1)</f>
        <v>1</v>
      </c>
      <c r="AA42" s="3" t="str">
        <f ca="1">MID(HEX2BIN(MID($B26,5,1),4),4,1)</f>
        <v>1</v>
      </c>
      <c r="AB42" s="4" t="str">
        <f ca="1">MID(HEX2BIN(MID($B26,6,1),4),1,1)</f>
        <v>0</v>
      </c>
      <c r="AC42" s="4" t="str">
        <f ca="1">MID(HEX2BIN(MID($B26,6,1),4),2,1)</f>
        <v>0</v>
      </c>
      <c r="AD42" s="4" t="str">
        <f ca="1">MID(HEX2BIN(MID($B26,6,1),4),3,1)</f>
        <v>0</v>
      </c>
      <c r="AE42" s="4" t="str">
        <f ca="1">MID(HEX2BIN(MID($B26,6,1),4),4,1)</f>
        <v>0</v>
      </c>
      <c r="AF42" s="5" t="str">
        <f ca="1">MID(HEX2BIN(MID($B26,7,1),4),1,1)</f>
        <v>0</v>
      </c>
      <c r="AG42" s="5" t="str">
        <f ca="1">MID(HEX2BIN(MID($B26,7,1),4),2,1)</f>
        <v>0</v>
      </c>
      <c r="AH42" s="5" t="str">
        <f ca="1">MID(HEX2BIN(MID($B26,7,1),4),3,1)</f>
        <v>1</v>
      </c>
      <c r="AI42" s="5" t="str">
        <f ca="1">MID(HEX2BIN(MID($B26,7,1),4),4,1)</f>
        <v>1</v>
      </c>
      <c r="AJ42" s="6" t="str">
        <f ca="1">MID(HEX2BIN(MID($B26,8,1),4),1,1)</f>
        <v>0</v>
      </c>
      <c r="AK42" s="6" t="str">
        <f ca="1">MID(HEX2BIN(MID($B26,8,1),4),2,1)</f>
        <v>0</v>
      </c>
      <c r="AL42" s="6" t="str">
        <f ca="1">MID(HEX2BIN(MID($B26,8,1),4),3,1)</f>
        <v>0</v>
      </c>
      <c r="AM42" s="6" t="str">
        <f ca="1">MID(HEX2BIN(MID($B26,8,1),4),4,1)</f>
        <v>1</v>
      </c>
      <c r="AN42" s="7" t="str">
        <f t="shared" ref="AN42:AN45" ca="1" si="57">_xlfn.CONCAT(H42,I42,J42,K42,L42,M42,N42,O42)</f>
        <v>01101010</v>
      </c>
      <c r="AO42" s="7" t="str">
        <f t="shared" ref="AO42:AO45" ca="1" si="58">_xlfn.CONCAT(P42,Q42,R42,S42,T42,U42,V42,W42)</f>
        <v>01111101</v>
      </c>
      <c r="AP42" s="8" t="str">
        <f t="shared" ref="AP42:AP45" ca="1" si="59">_xlfn.CONCAT(X42,Y42,Z42,AA42,AB42,AC42,AD42,AE42)</f>
        <v>11110000</v>
      </c>
      <c r="AQ42" s="8" t="str">
        <f t="shared" ref="AQ42:AQ45" ca="1" si="60">_xlfn.CONCAT(AF42,AG42,AH42,AI42,AJ42,AK42,AL42,AM42)</f>
        <v>00110001</v>
      </c>
      <c r="AR42" s="8">
        <f t="shared" ref="AR42:AU45" ca="1" si="61">BIN2DEC(AN42)</f>
        <v>106</v>
      </c>
      <c r="AS42" s="8">
        <f t="shared" ca="1" si="61"/>
        <v>125</v>
      </c>
      <c r="AT42" s="8">
        <f t="shared" ca="1" si="61"/>
        <v>240</v>
      </c>
      <c r="AU42" s="8">
        <f t="shared" ca="1" si="61"/>
        <v>49</v>
      </c>
      <c r="AV42" s="9">
        <f t="shared" ref="AV42:AV45" ca="1" si="62">(AR42*2^24)+(AS42*2^16)+(AT42*2^8)+AU42</f>
        <v>1786638385</v>
      </c>
    </row>
    <row r="43" spans="1:48" x14ac:dyDescent="0.35">
      <c r="A43">
        <f ca="1">AV55</f>
        <v>2721525499</v>
      </c>
      <c r="B43" t="str">
        <f t="shared" ca="1" si="6"/>
        <v>A2372EFB</v>
      </c>
      <c r="C43" t="s">
        <v>69</v>
      </c>
      <c r="E43" s="10"/>
      <c r="F43" s="24" t="s">
        <v>2</v>
      </c>
      <c r="G43" s="25">
        <v>7</v>
      </c>
      <c r="H43" s="19" t="str" cm="1">
        <f t="array" aca="1" ref="H43" ca="1">INDIRECT(ADDRESS((ROW(43:43)-1),IF(MOD(COLUMN(H:H)-7+$G43,32)=0,32,MOD(COLUMN(H:H)-7+$G43,32))+7))</f>
        <v>0</v>
      </c>
      <c r="I43" s="19" t="str" cm="1">
        <f t="array" aca="1" ref="I43" ca="1">INDIRECT(ADDRESS((ROW(43:43)-1),IF(MOD(COLUMN(I:I)-7+$G43,32)=0,32,MOD(COLUMN(I:I)-7+$G43,32))+7))</f>
        <v>0</v>
      </c>
      <c r="J43" s="19" t="str" cm="1">
        <f t="array" aca="1" ref="J43" ca="1">INDIRECT(ADDRESS((ROW(43:43)-1),IF(MOD(COLUMN(J:J)-7+$G43,32)=0,32,MOD(COLUMN(J:J)-7+$G43,32))+7))</f>
        <v>1</v>
      </c>
      <c r="K43" s="19" t="str" cm="1">
        <f t="array" aca="1" ref="K43" ca="1">INDIRECT(ADDRESS((ROW(43:43)-1),IF(MOD(COLUMN(K:K)-7+$G43,32)=0,32,MOD(COLUMN(K:K)-7+$G43,32))+7))</f>
        <v>1</v>
      </c>
      <c r="L43" s="20" t="str" cm="1">
        <f t="array" aca="1" ref="L43" ca="1">INDIRECT(ADDRESS((ROW(43:43)-1),IF(MOD(COLUMN(L:L)-7+$G43,32)=0,32,MOD(COLUMN(L:L)-7+$G43,32))+7))</f>
        <v>1</v>
      </c>
      <c r="M43" s="20" t="str" cm="1">
        <f t="array" aca="1" ref="M43" ca="1">INDIRECT(ADDRESS((ROW(43:43)-1),IF(MOD(COLUMN(M:M)-7+$G43,32)=0,32,MOD(COLUMN(M:M)-7+$G43,32))+7))</f>
        <v>1</v>
      </c>
      <c r="N43" s="20" t="str" cm="1">
        <f t="array" aca="1" ref="N43" ca="1">INDIRECT(ADDRESS((ROW(43:43)-1),IF(MOD(COLUMN(N:N)-7+$G43,32)=0,32,MOD(COLUMN(N:N)-7+$G43,32))+7))</f>
        <v>1</v>
      </c>
      <c r="O43" s="20" t="str" cm="1">
        <f t="array" aca="1" ref="O43" ca="1">INDIRECT(ADDRESS((ROW(43:43)-1),IF(MOD(COLUMN(O:O)-7+$G43,32)=0,32,MOD(COLUMN(O:O)-7+$G43,32))+7))</f>
        <v>0</v>
      </c>
      <c r="P43" s="21" t="str" cm="1">
        <f t="array" aca="1" ref="P43" ca="1">INDIRECT(ADDRESS((ROW(43:43)-1),IF(MOD(COLUMN(P:P)-7+$G43,32)=0,32,MOD(COLUMN(P:P)-7+$G43,32))+7))</f>
        <v>1</v>
      </c>
      <c r="Q43" s="21" t="str" cm="1">
        <f t="array" aca="1" ref="Q43" ca="1">INDIRECT(ADDRESS((ROW(43:43)-1),IF(MOD(COLUMN(Q:Q)-7+$G43,32)=0,32,MOD(COLUMN(Q:Q)-7+$G43,32))+7))</f>
        <v>1</v>
      </c>
      <c r="R43" s="21" t="str" cm="1">
        <f t="array" aca="1" ref="R43" ca="1">INDIRECT(ADDRESS((ROW(43:43)-1),IF(MOD(COLUMN(R:R)-7+$G43,32)=0,32,MOD(COLUMN(R:R)-7+$G43,32))+7))</f>
        <v>1</v>
      </c>
      <c r="S43" s="21" t="str" cm="1">
        <f t="array" aca="1" ref="S43" ca="1">INDIRECT(ADDRESS((ROW(43:43)-1),IF(MOD(COLUMN(S:S)-7+$G43,32)=0,32,MOD(COLUMN(S:S)-7+$G43,32))+7))</f>
        <v>1</v>
      </c>
      <c r="T43" s="22" t="str" cm="1">
        <f t="array" aca="1" ref="T43" ca="1">INDIRECT(ADDRESS((ROW(43:43)-1),IF(MOD(COLUMN(T:T)-7+$G43,32)=0,32,MOD(COLUMN(T:T)-7+$G43,32))+7))</f>
        <v>1</v>
      </c>
      <c r="U43" s="22" t="str" cm="1">
        <f t="array" aca="1" ref="U43" ca="1">INDIRECT(ADDRESS((ROW(43:43)-1),IF(MOD(COLUMN(U:U)-7+$G43,32)=0,32,MOD(COLUMN(U:U)-7+$G43,32))+7))</f>
        <v>0</v>
      </c>
      <c r="V43" s="22" t="str" cm="1">
        <f t="array" aca="1" ref="V43" ca="1">INDIRECT(ADDRESS((ROW(43:43)-1),IF(MOD(COLUMN(V:V)-7+$G43,32)=0,32,MOD(COLUMN(V:V)-7+$G43,32))+7))</f>
        <v>0</v>
      </c>
      <c r="W43" s="22" t="str" cm="1">
        <f t="array" aca="1" ref="W43" ca="1">INDIRECT(ADDRESS((ROW(43:43)-1),IF(MOD(COLUMN(W:W)-7+$G43,32)=0,32,MOD(COLUMN(W:W)-7+$G43,32))+7))</f>
        <v>0</v>
      </c>
      <c r="X43" s="19" t="str" cm="1">
        <f t="array" aca="1" ref="X43" ca="1">INDIRECT(ADDRESS((ROW(43:43)-1),IF(MOD(COLUMN(X:X)-7+$G43,32)=0,32,MOD(COLUMN(X:X)-7+$G43,32))+7))</f>
        <v>0</v>
      </c>
      <c r="Y43" s="19" t="str" cm="1">
        <f t="array" aca="1" ref="Y43" ca="1">INDIRECT(ADDRESS((ROW(43:43)-1),IF(MOD(COLUMN(Y:Y)-7+$G43,32)=0,32,MOD(COLUMN(Y:Y)-7+$G43,32))+7))</f>
        <v>0</v>
      </c>
      <c r="Z43" s="19" t="str" cm="1">
        <f t="array" aca="1" ref="Z43" ca="1">INDIRECT(ADDRESS((ROW(43:43)-1),IF(MOD(COLUMN(Z:Z)-7+$G43,32)=0,32,MOD(COLUMN(Z:Z)-7+$G43,32))+7))</f>
        <v>0</v>
      </c>
      <c r="AA43" s="19" t="str" cm="1">
        <f t="array" aca="1" ref="AA43" ca="1">INDIRECT(ADDRESS((ROW(43:43)-1),IF(MOD(COLUMN(AA:AA)-7+$G43,32)=0,32,MOD(COLUMN(AA:AA)-7+$G43,32))+7))</f>
        <v>1</v>
      </c>
      <c r="AB43" s="20" t="str" cm="1">
        <f t="array" aca="1" ref="AB43" ca="1">INDIRECT(ADDRESS((ROW(43:43)-1),IF(MOD(COLUMN(AB:AB)-7+$G43,32)=0,32,MOD(COLUMN(AB:AB)-7+$G43,32))+7))</f>
        <v>1</v>
      </c>
      <c r="AC43" s="20" t="str" cm="1">
        <f t="array" aca="1" ref="AC43" ca="1">INDIRECT(ADDRESS((ROW(43:43)-1),IF(MOD(COLUMN(AC:AC)-7+$G43,32)=0,32,MOD(COLUMN(AC:AC)-7+$G43,32))+7))</f>
        <v>0</v>
      </c>
      <c r="AD43" s="20" t="str" cm="1">
        <f t="array" aca="1" ref="AD43" ca="1">INDIRECT(ADDRESS((ROW(43:43)-1),IF(MOD(COLUMN(AD:AD)-7+$G43,32)=0,32,MOD(COLUMN(AD:AD)-7+$G43,32))+7))</f>
        <v>0</v>
      </c>
      <c r="AE43" s="20" t="str" cm="1">
        <f t="array" aca="1" ref="AE43" ca="1">INDIRECT(ADDRESS((ROW(43:43)-1),IF(MOD(COLUMN(AE:AE)-7+$G43,32)=0,32,MOD(COLUMN(AE:AE)-7+$G43,32))+7))</f>
        <v>0</v>
      </c>
      <c r="AF43" s="21" t="str" cm="1">
        <f t="array" aca="1" ref="AF43" ca="1">INDIRECT(ADDRESS((ROW(43:43)-1),IF(MOD(COLUMN(AF:AF)-7+$G43,32)=0,32,MOD(COLUMN(AF:AF)-7+$G43,32))+7))</f>
        <v>1</v>
      </c>
      <c r="AG43" s="21" t="str" cm="1">
        <f t="array" aca="1" ref="AG43" ca="1">INDIRECT(ADDRESS((ROW(43:43)-1),IF(MOD(COLUMN(AG:AG)-7+$G43,32)=0,32,MOD(COLUMN(AG:AG)-7+$G43,32))+7))</f>
        <v>0</v>
      </c>
      <c r="AH43" s="21" t="str" cm="1">
        <f t="array" aca="1" ref="AH43" ca="1">INDIRECT(ADDRESS((ROW(43:43)-1),IF(MOD(COLUMN(AH:AH)-7+$G43,32)=0,32,MOD(COLUMN(AH:AH)-7+$G43,32))+7))</f>
        <v>1</v>
      </c>
      <c r="AI43" s="21" t="str" cm="1">
        <f t="array" aca="1" ref="AI43" ca="1">INDIRECT(ADDRESS((ROW(43:43)-1),IF(MOD(COLUMN(AI:AI)-7+$G43,32)=0,32,MOD(COLUMN(AI:AI)-7+$G43,32))+7))</f>
        <v>1</v>
      </c>
      <c r="AJ43" s="22" t="str" cm="1">
        <f t="array" aca="1" ref="AJ43" ca="1">INDIRECT(ADDRESS((ROW(43:43)-1),IF(MOD(COLUMN(AJ:AJ)-7+$G43,32)=0,32,MOD(COLUMN(AJ:AJ)-7+$G43,32))+7))</f>
        <v>0</v>
      </c>
      <c r="AK43" s="22" t="str" cm="1">
        <f t="array" aca="1" ref="AK43" ca="1">INDIRECT(ADDRESS((ROW(43:43)-1),IF(MOD(COLUMN(AK:AK)-7+$G43,32)=0,32,MOD(COLUMN(AK:AK)-7+$G43,32))+7))</f>
        <v>1</v>
      </c>
      <c r="AL43" s="22" t="str" cm="1">
        <f t="array" aca="1" ref="AL43" ca="1">INDIRECT(ADDRESS((ROW(43:43)-1),IF(MOD(COLUMN(AL:AL)-7+$G43,32)=0,32,MOD(COLUMN(AL:AL)-7+$G43,32))+7))</f>
        <v>0</v>
      </c>
      <c r="AM43" s="22" t="str" cm="1">
        <f t="array" aca="1" ref="AM43" ca="1">INDIRECT(ADDRESS((ROW(43:43)-1),IF(MOD(COLUMN(AM:AM)-7+$G43,32)=0,32,MOD(COLUMN(AM:AM)-7+$G43,32))+7))</f>
        <v>1</v>
      </c>
      <c r="AN43" s="26" t="str">
        <f t="shared" ca="1" si="57"/>
        <v>00111110</v>
      </c>
      <c r="AO43" s="26" t="str">
        <f t="shared" ca="1" si="58"/>
        <v>11111000</v>
      </c>
      <c r="AP43" s="24" t="str">
        <f t="shared" ca="1" si="59"/>
        <v>00011000</v>
      </c>
      <c r="AQ43" s="24" t="str">
        <f t="shared" ca="1" si="60"/>
        <v>10110101</v>
      </c>
      <c r="AR43" s="24">
        <f t="shared" ca="1" si="61"/>
        <v>62</v>
      </c>
      <c r="AS43" s="24">
        <f t="shared" ca="1" si="61"/>
        <v>248</v>
      </c>
      <c r="AT43" s="24">
        <f t="shared" ca="1" si="61"/>
        <v>24</v>
      </c>
      <c r="AU43" s="24">
        <f t="shared" ca="1" si="61"/>
        <v>181</v>
      </c>
      <c r="AV43" s="11">
        <f t="shared" ca="1" si="62"/>
        <v>1056446645</v>
      </c>
    </row>
    <row r="44" spans="1:48" x14ac:dyDescent="0.35">
      <c r="A44">
        <f ca="1">AV60</f>
        <v>2559823195</v>
      </c>
      <c r="B44" t="str">
        <f t="shared" ca="1" si="6"/>
        <v>9893CD5B</v>
      </c>
      <c r="C44" t="s">
        <v>70</v>
      </c>
      <c r="E44" s="10"/>
      <c r="F44" s="24" t="s">
        <v>85</v>
      </c>
      <c r="G44" s="24"/>
      <c r="H44" s="19" t="str">
        <f ca="1">MID(HEX2BIN(MID($B13,1,1),4),1,1)</f>
        <v>1</v>
      </c>
      <c r="I44" s="19" t="str">
        <f ca="1">MID(HEX2BIN(MID($B13,1,1),4),2,1)</f>
        <v>0</v>
      </c>
      <c r="J44" s="19" t="str">
        <f ca="1">MID(HEX2BIN(MID($B13,1,1),4),3,1)</f>
        <v>0</v>
      </c>
      <c r="K44" s="19" t="str">
        <f ca="1">MID(HEX2BIN(MID($B13,1,1),4),4,1)</f>
        <v>0</v>
      </c>
      <c r="L44" s="20" t="str">
        <f ca="1">MID(HEX2BIN(MID($B13,2,1),4),1,1)</f>
        <v>1</v>
      </c>
      <c r="M44" s="20" t="str">
        <f ca="1">MID(HEX2BIN(MID($B13,2,1),4),2,1)</f>
        <v>0</v>
      </c>
      <c r="N44" s="20" t="str">
        <f ca="1">MID(HEX2BIN(MID($B13,2,1),4),3,1)</f>
        <v>1</v>
      </c>
      <c r="O44" s="20" t="str">
        <f ca="1">MID(HEX2BIN(MID($B13,2,1),4),4,1)</f>
        <v>1</v>
      </c>
      <c r="P44" s="21" t="str">
        <f ca="1">MID(HEX2BIN(MID($B13,3,1),4),1,1)</f>
        <v>0</v>
      </c>
      <c r="Q44" s="21" t="str">
        <f ca="1">MID(HEX2BIN(MID($B13,3,1),4),2,1)</f>
        <v>1</v>
      </c>
      <c r="R44" s="21" t="str">
        <f ca="1">MID(HEX2BIN(MID($B13,3,1),4),3,1)</f>
        <v>1</v>
      </c>
      <c r="S44" s="21" t="str">
        <f ca="1">MID(HEX2BIN(MID($B13,3,1),4),4,1)</f>
        <v>0</v>
      </c>
      <c r="T44" s="22" t="str">
        <f ca="1">MID(HEX2BIN(MID($B13,4,1),4),1,1)</f>
        <v>0</v>
      </c>
      <c r="U44" s="22" t="str">
        <f ca="1">MID(HEX2BIN(MID($B13,4,1),4),2,1)</f>
        <v>1</v>
      </c>
      <c r="V44" s="22" t="str">
        <f ca="1">MID(HEX2BIN(MID($B13,4,1),4),3,1)</f>
        <v>1</v>
      </c>
      <c r="W44" s="22" t="str">
        <f ca="1">MID(HEX2BIN(MID($B13,4,1),4),4,1)</f>
        <v>1</v>
      </c>
      <c r="X44" s="19" t="str">
        <f ca="1">MID(HEX2BIN(MID($B13,5,1),4),1,1)</f>
        <v>1</v>
      </c>
      <c r="Y44" s="19" t="str">
        <f ca="1">MID(HEX2BIN(MID($B13,5,1),4),2,1)</f>
        <v>0</v>
      </c>
      <c r="Z44" s="19" t="str">
        <f ca="1">MID(HEX2BIN(MID($B13,5,1),4),3,1)</f>
        <v>0</v>
      </c>
      <c r="AA44" s="19" t="str">
        <f ca="1">MID(HEX2BIN(MID($B13,5,1),4),4,1)</f>
        <v>1</v>
      </c>
      <c r="AB44" s="20" t="str">
        <f ca="1">MID(HEX2BIN(MID($B13,6,1),4),1,1)</f>
        <v>0</v>
      </c>
      <c r="AC44" s="20" t="str">
        <f ca="1">MID(HEX2BIN(MID($B13,6,1),4),2,1)</f>
        <v>0</v>
      </c>
      <c r="AD44" s="20" t="str">
        <f ca="1">MID(HEX2BIN(MID($B13,6,1),4),3,1)</f>
        <v>1</v>
      </c>
      <c r="AE44" s="20" t="str">
        <f ca="1">MID(HEX2BIN(MID($B13,6,1),4),4,1)</f>
        <v>0</v>
      </c>
      <c r="AF44" s="21" t="str">
        <f ca="1">MID(HEX2BIN(MID($B13,7,1),4),1,1)</f>
        <v>0</v>
      </c>
      <c r="AG44" s="21" t="str">
        <f ca="1">MID(HEX2BIN(MID($B13,7,1),4),2,1)</f>
        <v>1</v>
      </c>
      <c r="AH44" s="21" t="str">
        <f ca="1">MID(HEX2BIN(MID($B13,7,1),4),3,1)</f>
        <v>1</v>
      </c>
      <c r="AI44" s="21" t="str">
        <f ca="1">MID(HEX2BIN(MID($B13,7,1),4),4,1)</f>
        <v>1</v>
      </c>
      <c r="AJ44" s="22" t="str">
        <f ca="1">MID(HEX2BIN(MID($B13,8,1),4),1,1)</f>
        <v>1</v>
      </c>
      <c r="AK44" s="22" t="str">
        <f ca="1">MID(HEX2BIN(MID($B13,8,1),4),2,1)</f>
        <v>0</v>
      </c>
      <c r="AL44" s="22" t="str">
        <f ca="1">MID(HEX2BIN(MID($B13,8,1),4),3,1)</f>
        <v>0</v>
      </c>
      <c r="AM44" s="22" t="str">
        <f ca="1">MID(HEX2BIN(MID($B13,8,1),4),4,1)</f>
        <v>0</v>
      </c>
      <c r="AN44" s="26" t="str">
        <f t="shared" ca="1" si="57"/>
        <v>10001011</v>
      </c>
      <c r="AO44" s="26" t="str">
        <f t="shared" ca="1" si="58"/>
        <v>01100111</v>
      </c>
      <c r="AP44" s="24" t="str">
        <f t="shared" ca="1" si="59"/>
        <v>10010010</v>
      </c>
      <c r="AQ44" s="24" t="str">
        <f t="shared" ca="1" si="60"/>
        <v>01111000</v>
      </c>
      <c r="AR44" s="24">
        <f t="shared" ca="1" si="61"/>
        <v>139</v>
      </c>
      <c r="AS44" s="24">
        <f t="shared" ca="1" si="61"/>
        <v>103</v>
      </c>
      <c r="AT44" s="24">
        <f t="shared" ca="1" si="61"/>
        <v>146</v>
      </c>
      <c r="AU44" s="24">
        <f t="shared" ca="1" si="61"/>
        <v>120</v>
      </c>
      <c r="AV44" s="11">
        <f t="shared" ca="1" si="62"/>
        <v>2338820728</v>
      </c>
    </row>
    <row r="45" spans="1:48" ht="15" thickBot="1" x14ac:dyDescent="0.4">
      <c r="A45">
        <f ca="1">AV45</f>
        <v>3047131853</v>
      </c>
      <c r="B45" t="str">
        <f t="shared" ca="1" si="6"/>
        <v>B59F8ACD</v>
      </c>
      <c r="C45" t="s">
        <v>71</v>
      </c>
      <c r="E45" s="23" t="s">
        <v>55</v>
      </c>
      <c r="F45" s="12" t="s">
        <v>0</v>
      </c>
      <c r="G45" s="12"/>
      <c r="H45" s="13">
        <f ca="1">_xlfn.BITXOR(H43,H44)</f>
        <v>1</v>
      </c>
      <c r="I45" s="13">
        <f t="shared" ref="I45:AM45" ca="1" si="63">_xlfn.BITXOR(I43,I44)</f>
        <v>0</v>
      </c>
      <c r="J45" s="13">
        <f t="shared" ca="1" si="63"/>
        <v>1</v>
      </c>
      <c r="K45" s="13">
        <f t="shared" ca="1" si="63"/>
        <v>1</v>
      </c>
      <c r="L45" s="14">
        <f t="shared" ca="1" si="63"/>
        <v>0</v>
      </c>
      <c r="M45" s="14">
        <f t="shared" ca="1" si="63"/>
        <v>1</v>
      </c>
      <c r="N45" s="14">
        <f t="shared" ca="1" si="63"/>
        <v>0</v>
      </c>
      <c r="O45" s="14">
        <f t="shared" ca="1" si="63"/>
        <v>1</v>
      </c>
      <c r="P45" s="15">
        <f t="shared" ca="1" si="63"/>
        <v>1</v>
      </c>
      <c r="Q45" s="15">
        <f t="shared" ca="1" si="63"/>
        <v>0</v>
      </c>
      <c r="R45" s="15">
        <f t="shared" ca="1" si="63"/>
        <v>0</v>
      </c>
      <c r="S45" s="15">
        <f t="shared" ca="1" si="63"/>
        <v>1</v>
      </c>
      <c r="T45" s="16">
        <f t="shared" ca="1" si="63"/>
        <v>1</v>
      </c>
      <c r="U45" s="16">
        <f t="shared" ca="1" si="63"/>
        <v>1</v>
      </c>
      <c r="V45" s="16">
        <f t="shared" ca="1" si="63"/>
        <v>1</v>
      </c>
      <c r="W45" s="16">
        <f t="shared" ca="1" si="63"/>
        <v>1</v>
      </c>
      <c r="X45" s="13">
        <f t="shared" ca="1" si="63"/>
        <v>1</v>
      </c>
      <c r="Y45" s="13">
        <f t="shared" ca="1" si="63"/>
        <v>0</v>
      </c>
      <c r="Z45" s="13">
        <f t="shared" ca="1" si="63"/>
        <v>0</v>
      </c>
      <c r="AA45" s="13">
        <f t="shared" ca="1" si="63"/>
        <v>0</v>
      </c>
      <c r="AB45" s="14">
        <f t="shared" ca="1" si="63"/>
        <v>1</v>
      </c>
      <c r="AC45" s="14">
        <f t="shared" ca="1" si="63"/>
        <v>0</v>
      </c>
      <c r="AD45" s="14">
        <f t="shared" ca="1" si="63"/>
        <v>1</v>
      </c>
      <c r="AE45" s="14">
        <f t="shared" ca="1" si="63"/>
        <v>0</v>
      </c>
      <c r="AF45" s="15">
        <f t="shared" ca="1" si="63"/>
        <v>1</v>
      </c>
      <c r="AG45" s="15">
        <f t="shared" ca="1" si="63"/>
        <v>1</v>
      </c>
      <c r="AH45" s="15">
        <f t="shared" ca="1" si="63"/>
        <v>0</v>
      </c>
      <c r="AI45" s="15">
        <f t="shared" ca="1" si="63"/>
        <v>0</v>
      </c>
      <c r="AJ45" s="16">
        <f t="shared" ca="1" si="63"/>
        <v>1</v>
      </c>
      <c r="AK45" s="16">
        <f t="shared" ca="1" si="63"/>
        <v>1</v>
      </c>
      <c r="AL45" s="16">
        <f t="shared" ca="1" si="63"/>
        <v>0</v>
      </c>
      <c r="AM45" s="16">
        <f t="shared" ca="1" si="63"/>
        <v>1</v>
      </c>
      <c r="AN45" s="17" t="str">
        <f t="shared" ca="1" si="57"/>
        <v>10110101</v>
      </c>
      <c r="AO45" s="17" t="str">
        <f t="shared" ca="1" si="58"/>
        <v>10011111</v>
      </c>
      <c r="AP45" s="12" t="str">
        <f t="shared" ca="1" si="59"/>
        <v>10001010</v>
      </c>
      <c r="AQ45" s="12" t="str">
        <f t="shared" ca="1" si="60"/>
        <v>11001101</v>
      </c>
      <c r="AR45" s="12">
        <f t="shared" ca="1" si="61"/>
        <v>181</v>
      </c>
      <c r="AS45" s="12">
        <f t="shared" ca="1" si="61"/>
        <v>159</v>
      </c>
      <c r="AT45" s="12">
        <f t="shared" ca="1" si="61"/>
        <v>138</v>
      </c>
      <c r="AU45" s="12">
        <f t="shared" ca="1" si="61"/>
        <v>205</v>
      </c>
      <c r="AV45" s="18">
        <f t="shared" ca="1" si="62"/>
        <v>3047131853</v>
      </c>
    </row>
    <row r="46" spans="1:48" ht="15" thickBot="1" x14ac:dyDescent="0.4">
      <c r="A46">
        <f ca="1">AV65</f>
        <v>3541362527</v>
      </c>
      <c r="B46" t="str">
        <f t="shared" ca="1" si="6"/>
        <v>D314E75F</v>
      </c>
      <c r="C46" t="s">
        <v>72</v>
      </c>
    </row>
    <row r="47" spans="1:48" x14ac:dyDescent="0.35">
      <c r="A47">
        <f ca="1">AV70</f>
        <v>1737046613</v>
      </c>
      <c r="B47" t="str">
        <f t="shared" ca="1" si="6"/>
        <v>67893A55</v>
      </c>
      <c r="C47" t="s">
        <v>73</v>
      </c>
      <c r="E47" s="1" t="s">
        <v>41</v>
      </c>
      <c r="F47" s="8" t="s">
        <v>86</v>
      </c>
      <c r="G47" s="2"/>
      <c r="H47" s="3" t="str">
        <f ca="1">MID(HEX2BIN(MID($B27,1,1),4),1,1)</f>
        <v>0</v>
      </c>
      <c r="I47" s="3" t="str">
        <f ca="1">MID(HEX2BIN(MID($B27,1,1),4),2,1)</f>
        <v>1</v>
      </c>
      <c r="J47" s="3" t="str">
        <f ca="1">MID(HEX2BIN(MID($B27,1,1),4),3,1)</f>
        <v>1</v>
      </c>
      <c r="K47" s="3" t="str">
        <f ca="1">MID(HEX2BIN(MID($B27,1,1),4),4,1)</f>
        <v>1</v>
      </c>
      <c r="L47" s="4" t="str">
        <f ca="1">MID(HEX2BIN(MID($B27,2,1),4),1,1)</f>
        <v>1</v>
      </c>
      <c r="M47" s="4" t="str">
        <f ca="1">MID(HEX2BIN(MID($B27,2,1),4),2,1)</f>
        <v>0</v>
      </c>
      <c r="N47" s="4" t="str">
        <f ca="1">MID(HEX2BIN(MID($B27,2,1),4),3,1)</f>
        <v>1</v>
      </c>
      <c r="O47" s="4" t="str">
        <f ca="1">MID(HEX2BIN(MID($B27,2,1),4),4,1)</f>
        <v>1</v>
      </c>
      <c r="P47" s="5" t="str">
        <f ca="1">MID(HEX2BIN(MID($B27,3,1),4),1,1)</f>
        <v>1</v>
      </c>
      <c r="Q47" s="5" t="str">
        <f ca="1">MID(HEX2BIN(MID($B27,3,1),4),2,1)</f>
        <v>1</v>
      </c>
      <c r="R47" s="5" t="str">
        <f ca="1">MID(HEX2BIN(MID($B27,3,1),4),3,1)</f>
        <v>0</v>
      </c>
      <c r="S47" s="5" t="str">
        <f ca="1">MID(HEX2BIN(MID($B27,3,1),4),4,1)</f>
        <v>0</v>
      </c>
      <c r="T47" s="6" t="str">
        <f ca="1">MID(HEX2BIN(MID($B27,4,1),4),1,1)</f>
        <v>0</v>
      </c>
      <c r="U47" s="6" t="str">
        <f ca="1">MID(HEX2BIN(MID($B27,4,1),4),2,1)</f>
        <v>1</v>
      </c>
      <c r="V47" s="6" t="str">
        <f ca="1">MID(HEX2BIN(MID($B27,4,1),4),3,1)</f>
        <v>0</v>
      </c>
      <c r="W47" s="6" t="str">
        <f ca="1">MID(HEX2BIN(MID($B27,4,1),4),4,1)</f>
        <v>0</v>
      </c>
      <c r="X47" s="3" t="str">
        <f ca="1">MID(HEX2BIN(MID($B27,5,1),4),1,1)</f>
        <v>1</v>
      </c>
      <c r="Y47" s="3" t="str">
        <f ca="1">MID(HEX2BIN(MID($B27,5,1),4),2,1)</f>
        <v>0</v>
      </c>
      <c r="Z47" s="3" t="str">
        <f ca="1">MID(HEX2BIN(MID($B27,5,1),4),3,1)</f>
        <v>1</v>
      </c>
      <c r="AA47" s="3" t="str">
        <f ca="1">MID(HEX2BIN(MID($B27,5,1),4),4,1)</f>
        <v>0</v>
      </c>
      <c r="AB47" s="4" t="str">
        <f ca="1">MID(HEX2BIN(MID($B27,6,1),4),1,1)</f>
        <v>0</v>
      </c>
      <c r="AC47" s="4" t="str">
        <f ca="1">MID(HEX2BIN(MID($B27,6,1),4),2,1)</f>
        <v>0</v>
      </c>
      <c r="AD47" s="4" t="str">
        <f ca="1">MID(HEX2BIN(MID($B27,6,1),4),3,1)</f>
        <v>1</v>
      </c>
      <c r="AE47" s="4" t="str">
        <f ca="1">MID(HEX2BIN(MID($B27,6,1),4),4,1)</f>
        <v>1</v>
      </c>
      <c r="AF47" s="5" t="str">
        <f ca="1">MID(HEX2BIN(MID($B27,7,1),4),1,1)</f>
        <v>0</v>
      </c>
      <c r="AG47" s="5" t="str">
        <f ca="1">MID(HEX2BIN(MID($B27,7,1),4),2,1)</f>
        <v>0</v>
      </c>
      <c r="AH47" s="5" t="str">
        <f ca="1">MID(HEX2BIN(MID($B27,7,1),4),3,1)</f>
        <v>0</v>
      </c>
      <c r="AI47" s="5" t="str">
        <f ca="1">MID(HEX2BIN(MID($B27,7,1),4),4,1)</f>
        <v>1</v>
      </c>
      <c r="AJ47" s="6" t="str">
        <f ca="1">MID(HEX2BIN(MID($B27,8,1),4),1,1)</f>
        <v>0</v>
      </c>
      <c r="AK47" s="6" t="str">
        <f ca="1">MID(HEX2BIN(MID($B27,8,1),4),2,1)</f>
        <v>0</v>
      </c>
      <c r="AL47" s="6" t="str">
        <f ca="1">MID(HEX2BIN(MID($B27,8,1),4),3,1)</f>
        <v>0</v>
      </c>
      <c r="AM47" s="6" t="str">
        <f ca="1">MID(HEX2BIN(MID($B27,8,1),4),4,1)</f>
        <v>1</v>
      </c>
      <c r="AN47" s="7" t="str">
        <f t="shared" ref="AN47:AN50" ca="1" si="64">_xlfn.CONCAT(H47,I47,J47,K47,L47,M47,N47,O47)</f>
        <v>01111011</v>
      </c>
      <c r="AO47" s="7" t="str">
        <f t="shared" ref="AO47:AO50" ca="1" si="65">_xlfn.CONCAT(P47,Q47,R47,S47,T47,U47,V47,W47)</f>
        <v>11000100</v>
      </c>
      <c r="AP47" s="8" t="str">
        <f t="shared" ref="AP47:AP50" ca="1" si="66">_xlfn.CONCAT(X47,Y47,Z47,AA47,AB47,AC47,AD47,AE47)</f>
        <v>10100011</v>
      </c>
      <c r="AQ47" s="8" t="str">
        <f t="shared" ref="AQ47:AQ50" ca="1" si="67">_xlfn.CONCAT(AF47,AG47,AH47,AI47,AJ47,AK47,AL47,AM47)</f>
        <v>00010001</v>
      </c>
      <c r="AR47" s="8">
        <f t="shared" ref="AR47:AU50" ca="1" si="68">BIN2DEC(AN47)</f>
        <v>123</v>
      </c>
      <c r="AS47" s="8">
        <f t="shared" ca="1" si="68"/>
        <v>196</v>
      </c>
      <c r="AT47" s="8">
        <f t="shared" ca="1" si="68"/>
        <v>163</v>
      </c>
      <c r="AU47" s="8">
        <f t="shared" ca="1" si="68"/>
        <v>17</v>
      </c>
      <c r="AV47" s="9">
        <f t="shared" ref="AV47:AV50" ca="1" si="69">(AR47*2^24)+(AS47*2^16)+(AT47*2^8)+AU47</f>
        <v>2076484369</v>
      </c>
    </row>
    <row r="48" spans="1:48" x14ac:dyDescent="0.35">
      <c r="A48">
        <f ca="1">AV75</f>
        <v>533915724</v>
      </c>
      <c r="B48" t="str">
        <f t="shared" ca="1" si="6"/>
        <v>1FD2E84C</v>
      </c>
      <c r="C48" t="s">
        <v>74</v>
      </c>
      <c r="E48" s="10"/>
      <c r="F48" s="24" t="s">
        <v>2</v>
      </c>
      <c r="G48" s="25">
        <v>9</v>
      </c>
      <c r="H48" s="19" t="str" cm="1">
        <f t="array" aca="1" ref="H48" ca="1">INDIRECT(ADDRESS((ROW(48:48)-1),IF(MOD(COLUMN(H:H)-7+$G48,32)=0,32,MOD(COLUMN(H:H)-7+$G48,32))+7))</f>
        <v>1</v>
      </c>
      <c r="I48" s="19" t="str" cm="1">
        <f t="array" aca="1" ref="I48" ca="1">INDIRECT(ADDRESS((ROW(48:48)-1),IF(MOD(COLUMN(I:I)-7+$G48,32)=0,32,MOD(COLUMN(I:I)-7+$G48,32))+7))</f>
        <v>0</v>
      </c>
      <c r="J48" s="19" t="str" cm="1">
        <f t="array" aca="1" ref="J48" ca="1">INDIRECT(ADDRESS((ROW(48:48)-1),IF(MOD(COLUMN(J:J)-7+$G48,32)=0,32,MOD(COLUMN(J:J)-7+$G48,32))+7))</f>
        <v>0</v>
      </c>
      <c r="K48" s="19" t="str" cm="1">
        <f t="array" aca="1" ref="K48" ca="1">INDIRECT(ADDRESS((ROW(48:48)-1),IF(MOD(COLUMN(K:K)-7+$G48,32)=0,32,MOD(COLUMN(K:K)-7+$G48,32))+7))</f>
        <v>0</v>
      </c>
      <c r="L48" s="20" t="str" cm="1">
        <f t="array" aca="1" ref="L48" ca="1">INDIRECT(ADDRESS((ROW(48:48)-1),IF(MOD(COLUMN(L:L)-7+$G48,32)=0,32,MOD(COLUMN(L:L)-7+$G48,32))+7))</f>
        <v>1</v>
      </c>
      <c r="M48" s="20" t="str" cm="1">
        <f t="array" aca="1" ref="M48" ca="1">INDIRECT(ADDRESS((ROW(48:48)-1),IF(MOD(COLUMN(M:M)-7+$G48,32)=0,32,MOD(COLUMN(M:M)-7+$G48,32))+7))</f>
        <v>0</v>
      </c>
      <c r="N48" s="20" t="str" cm="1">
        <f t="array" aca="1" ref="N48" ca="1">INDIRECT(ADDRESS((ROW(48:48)-1),IF(MOD(COLUMN(N:N)-7+$G48,32)=0,32,MOD(COLUMN(N:N)-7+$G48,32))+7))</f>
        <v>0</v>
      </c>
      <c r="O48" s="20" t="str" cm="1">
        <f t="array" aca="1" ref="O48" ca="1">INDIRECT(ADDRESS((ROW(48:48)-1),IF(MOD(COLUMN(O:O)-7+$G48,32)=0,32,MOD(COLUMN(O:O)-7+$G48,32))+7))</f>
        <v>1</v>
      </c>
      <c r="P48" s="21" t="str" cm="1">
        <f t="array" aca="1" ref="P48" ca="1">INDIRECT(ADDRESS((ROW(48:48)-1),IF(MOD(COLUMN(P:P)-7+$G48,32)=0,32,MOD(COLUMN(P:P)-7+$G48,32))+7))</f>
        <v>0</v>
      </c>
      <c r="Q48" s="21" t="str" cm="1">
        <f t="array" aca="1" ref="Q48" ca="1">INDIRECT(ADDRESS((ROW(48:48)-1),IF(MOD(COLUMN(Q:Q)-7+$G48,32)=0,32,MOD(COLUMN(Q:Q)-7+$G48,32))+7))</f>
        <v>1</v>
      </c>
      <c r="R48" s="21" t="str" cm="1">
        <f t="array" aca="1" ref="R48" ca="1">INDIRECT(ADDRESS((ROW(48:48)-1),IF(MOD(COLUMN(R:R)-7+$G48,32)=0,32,MOD(COLUMN(R:R)-7+$G48,32))+7))</f>
        <v>0</v>
      </c>
      <c r="S48" s="21" t="str" cm="1">
        <f t="array" aca="1" ref="S48" ca="1">INDIRECT(ADDRESS((ROW(48:48)-1),IF(MOD(COLUMN(S:S)-7+$G48,32)=0,32,MOD(COLUMN(S:S)-7+$G48,32))+7))</f>
        <v>0</v>
      </c>
      <c r="T48" s="22" t="str" cm="1">
        <f t="array" aca="1" ref="T48" ca="1">INDIRECT(ADDRESS((ROW(48:48)-1),IF(MOD(COLUMN(T:T)-7+$G48,32)=0,32,MOD(COLUMN(T:T)-7+$G48,32))+7))</f>
        <v>0</v>
      </c>
      <c r="U48" s="22" t="str" cm="1">
        <f t="array" aca="1" ref="U48" ca="1">INDIRECT(ADDRESS((ROW(48:48)-1),IF(MOD(COLUMN(U:U)-7+$G48,32)=0,32,MOD(COLUMN(U:U)-7+$G48,32))+7))</f>
        <v>1</v>
      </c>
      <c r="V48" s="22" t="str" cm="1">
        <f t="array" aca="1" ref="V48" ca="1">INDIRECT(ADDRESS((ROW(48:48)-1),IF(MOD(COLUMN(V:V)-7+$G48,32)=0,32,MOD(COLUMN(V:V)-7+$G48,32))+7))</f>
        <v>1</v>
      </c>
      <c r="W48" s="22" t="str" cm="1">
        <f t="array" aca="1" ref="W48" ca="1">INDIRECT(ADDRESS((ROW(48:48)-1),IF(MOD(COLUMN(W:W)-7+$G48,32)=0,32,MOD(COLUMN(W:W)-7+$G48,32))+7))</f>
        <v>0</v>
      </c>
      <c r="X48" s="19" t="str" cm="1">
        <f t="array" aca="1" ref="X48" ca="1">INDIRECT(ADDRESS((ROW(48:48)-1),IF(MOD(COLUMN(X:X)-7+$G48,32)=0,32,MOD(COLUMN(X:X)-7+$G48,32))+7))</f>
        <v>0</v>
      </c>
      <c r="Y48" s="19" t="str" cm="1">
        <f t="array" aca="1" ref="Y48" ca="1">INDIRECT(ADDRESS((ROW(48:48)-1),IF(MOD(COLUMN(Y:Y)-7+$G48,32)=0,32,MOD(COLUMN(Y:Y)-7+$G48,32))+7))</f>
        <v>0</v>
      </c>
      <c r="Z48" s="19" t="str" cm="1">
        <f t="array" aca="1" ref="Z48" ca="1">INDIRECT(ADDRESS((ROW(48:48)-1),IF(MOD(COLUMN(Z:Z)-7+$G48,32)=0,32,MOD(COLUMN(Z:Z)-7+$G48,32))+7))</f>
        <v>1</v>
      </c>
      <c r="AA48" s="19" t="str" cm="1">
        <f t="array" aca="1" ref="AA48" ca="1">INDIRECT(ADDRESS((ROW(48:48)-1),IF(MOD(COLUMN(AA:AA)-7+$G48,32)=0,32,MOD(COLUMN(AA:AA)-7+$G48,32))+7))</f>
        <v>0</v>
      </c>
      <c r="AB48" s="20" t="str" cm="1">
        <f t="array" aca="1" ref="AB48" ca="1">INDIRECT(ADDRESS((ROW(48:48)-1),IF(MOD(COLUMN(AB:AB)-7+$G48,32)=0,32,MOD(COLUMN(AB:AB)-7+$G48,32))+7))</f>
        <v>0</v>
      </c>
      <c r="AC48" s="20" t="str" cm="1">
        <f t="array" aca="1" ref="AC48" ca="1">INDIRECT(ADDRESS((ROW(48:48)-1),IF(MOD(COLUMN(AC:AC)-7+$G48,32)=0,32,MOD(COLUMN(AC:AC)-7+$G48,32))+7))</f>
        <v>0</v>
      </c>
      <c r="AD48" s="20" t="str" cm="1">
        <f t="array" aca="1" ref="AD48" ca="1">INDIRECT(ADDRESS((ROW(48:48)-1),IF(MOD(COLUMN(AD:AD)-7+$G48,32)=0,32,MOD(COLUMN(AD:AD)-7+$G48,32))+7))</f>
        <v>1</v>
      </c>
      <c r="AE48" s="20" t="str" cm="1">
        <f t="array" aca="1" ref="AE48" ca="1">INDIRECT(ADDRESS((ROW(48:48)-1),IF(MOD(COLUMN(AE:AE)-7+$G48,32)=0,32,MOD(COLUMN(AE:AE)-7+$G48,32))+7))</f>
        <v>0</v>
      </c>
      <c r="AF48" s="21" t="str" cm="1">
        <f t="array" aca="1" ref="AF48" ca="1">INDIRECT(ADDRESS((ROW(48:48)-1),IF(MOD(COLUMN(AF:AF)-7+$G48,32)=0,32,MOD(COLUMN(AF:AF)-7+$G48,32))+7))</f>
        <v>1</v>
      </c>
      <c r="AG48" s="21" t="str" cm="1">
        <f t="array" aca="1" ref="AG48" ca="1">INDIRECT(ADDRESS((ROW(48:48)-1),IF(MOD(COLUMN(AG:AG)-7+$G48,32)=0,32,MOD(COLUMN(AG:AG)-7+$G48,32))+7))</f>
        <v>1</v>
      </c>
      <c r="AH48" s="21" t="str" cm="1">
        <f t="array" aca="1" ref="AH48" ca="1">INDIRECT(ADDRESS((ROW(48:48)-1),IF(MOD(COLUMN(AH:AH)-7+$G48,32)=0,32,MOD(COLUMN(AH:AH)-7+$G48,32))+7))</f>
        <v>1</v>
      </c>
      <c r="AI48" s="21" t="str" cm="1">
        <f t="array" aca="1" ref="AI48" ca="1">INDIRECT(ADDRESS((ROW(48:48)-1),IF(MOD(COLUMN(AI:AI)-7+$G48,32)=0,32,MOD(COLUMN(AI:AI)-7+$G48,32))+7))</f>
        <v>1</v>
      </c>
      <c r="AJ48" s="22" t="str" cm="1">
        <f t="array" aca="1" ref="AJ48" ca="1">INDIRECT(ADDRESS((ROW(48:48)-1),IF(MOD(COLUMN(AJ:AJ)-7+$G48,32)=0,32,MOD(COLUMN(AJ:AJ)-7+$G48,32))+7))</f>
        <v>0</v>
      </c>
      <c r="AK48" s="22" t="str" cm="1">
        <f t="array" aca="1" ref="AK48" ca="1">INDIRECT(ADDRESS((ROW(48:48)-1),IF(MOD(COLUMN(AK:AK)-7+$G48,32)=0,32,MOD(COLUMN(AK:AK)-7+$G48,32))+7))</f>
        <v>1</v>
      </c>
      <c r="AL48" s="22" t="str" cm="1">
        <f t="array" aca="1" ref="AL48" ca="1">INDIRECT(ADDRESS((ROW(48:48)-1),IF(MOD(COLUMN(AL:AL)-7+$G48,32)=0,32,MOD(COLUMN(AL:AL)-7+$G48,32))+7))</f>
        <v>1</v>
      </c>
      <c r="AM48" s="22" t="str" cm="1">
        <f t="array" aca="1" ref="AM48" ca="1">INDIRECT(ADDRESS((ROW(48:48)-1),IF(MOD(COLUMN(AM:AM)-7+$G48,32)=0,32,MOD(COLUMN(AM:AM)-7+$G48,32))+7))</f>
        <v>1</v>
      </c>
      <c r="AN48" s="26" t="str">
        <f t="shared" ca="1" si="64"/>
        <v>10001001</v>
      </c>
      <c r="AO48" s="26" t="str">
        <f t="shared" ca="1" si="65"/>
        <v>01000110</v>
      </c>
      <c r="AP48" s="24" t="str">
        <f t="shared" ca="1" si="66"/>
        <v>00100010</v>
      </c>
      <c r="AQ48" s="24" t="str">
        <f t="shared" ca="1" si="67"/>
        <v>11110111</v>
      </c>
      <c r="AR48" s="24">
        <f t="shared" ca="1" si="68"/>
        <v>137</v>
      </c>
      <c r="AS48" s="24">
        <f t="shared" ca="1" si="68"/>
        <v>70</v>
      </c>
      <c r="AT48" s="24">
        <f t="shared" ca="1" si="68"/>
        <v>34</v>
      </c>
      <c r="AU48" s="24">
        <f t="shared" ca="1" si="68"/>
        <v>247</v>
      </c>
      <c r="AV48" s="11">
        <f t="shared" ca="1" si="69"/>
        <v>2303075063</v>
      </c>
    </row>
    <row r="49" spans="1:48" x14ac:dyDescent="0.35">
      <c r="A49">
        <f ca="1">AV80</f>
        <v>2597294447</v>
      </c>
      <c r="B49" t="str">
        <f t="shared" ca="1" si="6"/>
        <v>9ACF916F</v>
      </c>
      <c r="C49" t="s">
        <v>75</v>
      </c>
      <c r="E49" s="10"/>
      <c r="F49" s="24" t="s">
        <v>87</v>
      </c>
      <c r="G49" s="24"/>
      <c r="H49" s="19" t="str">
        <f ca="1">MID(HEX2BIN(MID($B10,1,1),4),1,1)</f>
        <v>1</v>
      </c>
      <c r="I49" s="19" t="str">
        <f ca="1">MID(HEX2BIN(MID($B10,1,1),4),2,1)</f>
        <v>0</v>
      </c>
      <c r="J49" s="19" t="str">
        <f ca="1">MID(HEX2BIN(MID($B10,1,1),4),3,1)</f>
        <v>0</v>
      </c>
      <c r="K49" s="19" t="str">
        <f ca="1">MID(HEX2BIN(MID($B10,1,1),4),4,1)</f>
        <v>1</v>
      </c>
      <c r="L49" s="20" t="str">
        <f ca="1">MID(HEX2BIN(MID($B10,2,1),4),1,1)</f>
        <v>1</v>
      </c>
      <c r="M49" s="20" t="str">
        <f ca="1">MID(HEX2BIN(MID($B10,2,1),4),2,1)</f>
        <v>0</v>
      </c>
      <c r="N49" s="20" t="str">
        <f ca="1">MID(HEX2BIN(MID($B10,2,1),4),3,1)</f>
        <v>1</v>
      </c>
      <c r="O49" s="20" t="str">
        <f ca="1">MID(HEX2BIN(MID($B10,2,1),4),4,1)</f>
        <v>0</v>
      </c>
      <c r="P49" s="21" t="str">
        <f ca="1">MID(HEX2BIN(MID($B10,3,1),4),1,1)</f>
        <v>0</v>
      </c>
      <c r="Q49" s="21" t="str">
        <f ca="1">MID(HEX2BIN(MID($B10,3,1),4),2,1)</f>
        <v>1</v>
      </c>
      <c r="R49" s="21" t="str">
        <f ca="1">MID(HEX2BIN(MID($B10,3,1),4),3,1)</f>
        <v>0</v>
      </c>
      <c r="S49" s="21" t="str">
        <f ca="1">MID(HEX2BIN(MID($B10,3,1),4),4,1)</f>
        <v>1</v>
      </c>
      <c r="T49" s="22" t="str">
        <f ca="1">MID(HEX2BIN(MID($B10,4,1),4),1,1)</f>
        <v>0</v>
      </c>
      <c r="U49" s="22" t="str">
        <f ca="1">MID(HEX2BIN(MID($B10,4,1),4),2,1)</f>
        <v>1</v>
      </c>
      <c r="V49" s="22" t="str">
        <f ca="1">MID(HEX2BIN(MID($B10,4,1),4),3,1)</f>
        <v>1</v>
      </c>
      <c r="W49" s="22" t="str">
        <f ca="1">MID(HEX2BIN(MID($B10,4,1),4),4,1)</f>
        <v>0</v>
      </c>
      <c r="X49" s="19" t="str">
        <f ca="1">MID(HEX2BIN(MID($B10,5,1),4),1,1)</f>
        <v>1</v>
      </c>
      <c r="Y49" s="19" t="str">
        <f ca="1">MID(HEX2BIN(MID($B10,5,1),4),2,1)</f>
        <v>0</v>
      </c>
      <c r="Z49" s="19" t="str">
        <f ca="1">MID(HEX2BIN(MID($B10,5,1),4),3,1)</f>
        <v>0</v>
      </c>
      <c r="AA49" s="19" t="str">
        <f ca="1">MID(HEX2BIN(MID($B10,5,1),4),4,1)</f>
        <v>0</v>
      </c>
      <c r="AB49" s="20" t="str">
        <f ca="1">MID(HEX2BIN(MID($B10,6,1),4),1,1)</f>
        <v>1</v>
      </c>
      <c r="AC49" s="20" t="str">
        <f ca="1">MID(HEX2BIN(MID($B10,6,1),4),2,1)</f>
        <v>0</v>
      </c>
      <c r="AD49" s="20" t="str">
        <f ca="1">MID(HEX2BIN(MID($B10,6,1),4),3,1)</f>
        <v>1</v>
      </c>
      <c r="AE49" s="20" t="str">
        <f ca="1">MID(HEX2BIN(MID($B10,6,1),4),4,1)</f>
        <v>0</v>
      </c>
      <c r="AF49" s="21" t="str">
        <f ca="1">MID(HEX2BIN(MID($B10,7,1),4),1,1)</f>
        <v>0</v>
      </c>
      <c r="AG49" s="21" t="str">
        <f ca="1">MID(HEX2BIN(MID($B10,7,1),4),2,1)</f>
        <v>1</v>
      </c>
      <c r="AH49" s="21" t="str">
        <f ca="1">MID(HEX2BIN(MID($B10,7,1),4),3,1)</f>
        <v>0</v>
      </c>
      <c r="AI49" s="21" t="str">
        <f ca="1">MID(HEX2BIN(MID($B10,7,1),4),4,1)</f>
        <v>0</v>
      </c>
      <c r="AJ49" s="22" t="str">
        <f ca="1">MID(HEX2BIN(MID($B10,8,1),4),1,1)</f>
        <v>0</v>
      </c>
      <c r="AK49" s="22" t="str">
        <f ca="1">MID(HEX2BIN(MID($B10,8,1),4),2,1)</f>
        <v>1</v>
      </c>
      <c r="AL49" s="22" t="str">
        <f ca="1">MID(HEX2BIN(MID($B10,8,1),4),3,1)</f>
        <v>0</v>
      </c>
      <c r="AM49" s="22" t="str">
        <f ca="1">MID(HEX2BIN(MID($B10,8,1),4),4,1)</f>
        <v>1</v>
      </c>
      <c r="AN49" s="26" t="str">
        <f t="shared" ca="1" si="64"/>
        <v>10011010</v>
      </c>
      <c r="AO49" s="26" t="str">
        <f t="shared" ca="1" si="65"/>
        <v>01010110</v>
      </c>
      <c r="AP49" s="24" t="str">
        <f t="shared" ca="1" si="66"/>
        <v>10001010</v>
      </c>
      <c r="AQ49" s="24" t="str">
        <f t="shared" ca="1" si="67"/>
        <v>01000101</v>
      </c>
      <c r="AR49" s="24">
        <f t="shared" ca="1" si="68"/>
        <v>154</v>
      </c>
      <c r="AS49" s="24">
        <f t="shared" ca="1" si="68"/>
        <v>86</v>
      </c>
      <c r="AT49" s="24">
        <f t="shared" ca="1" si="68"/>
        <v>138</v>
      </c>
      <c r="AU49" s="24">
        <f t="shared" ca="1" si="68"/>
        <v>69</v>
      </c>
      <c r="AV49" s="11">
        <f t="shared" ca="1" si="69"/>
        <v>2589362757</v>
      </c>
    </row>
    <row r="50" spans="1:48" ht="15" thickBot="1" x14ac:dyDescent="0.4">
      <c r="E50" s="23" t="s">
        <v>52</v>
      </c>
      <c r="F50" s="12" t="s">
        <v>0</v>
      </c>
      <c r="G50" s="12"/>
      <c r="H50" s="13">
        <f ca="1">_xlfn.BITXOR(H48,H49)</f>
        <v>0</v>
      </c>
      <c r="I50" s="13">
        <f t="shared" ref="I50:AM50" ca="1" si="70">_xlfn.BITXOR(I48,I49)</f>
        <v>0</v>
      </c>
      <c r="J50" s="13">
        <f t="shared" ca="1" si="70"/>
        <v>0</v>
      </c>
      <c r="K50" s="13">
        <f t="shared" ca="1" si="70"/>
        <v>1</v>
      </c>
      <c r="L50" s="14">
        <f t="shared" ca="1" si="70"/>
        <v>0</v>
      </c>
      <c r="M50" s="14">
        <f t="shared" ca="1" si="70"/>
        <v>0</v>
      </c>
      <c r="N50" s="14">
        <f t="shared" ca="1" si="70"/>
        <v>1</v>
      </c>
      <c r="O50" s="14">
        <f t="shared" ca="1" si="70"/>
        <v>1</v>
      </c>
      <c r="P50" s="15">
        <f t="shared" ca="1" si="70"/>
        <v>0</v>
      </c>
      <c r="Q50" s="15">
        <f t="shared" ca="1" si="70"/>
        <v>0</v>
      </c>
      <c r="R50" s="15">
        <f t="shared" ca="1" si="70"/>
        <v>0</v>
      </c>
      <c r="S50" s="15">
        <f t="shared" ca="1" si="70"/>
        <v>1</v>
      </c>
      <c r="T50" s="16">
        <f t="shared" ca="1" si="70"/>
        <v>0</v>
      </c>
      <c r="U50" s="16">
        <f t="shared" ca="1" si="70"/>
        <v>0</v>
      </c>
      <c r="V50" s="16">
        <f t="shared" ca="1" si="70"/>
        <v>0</v>
      </c>
      <c r="W50" s="16">
        <f t="shared" ca="1" si="70"/>
        <v>0</v>
      </c>
      <c r="X50" s="13">
        <f t="shared" ca="1" si="70"/>
        <v>1</v>
      </c>
      <c r="Y50" s="13">
        <f t="shared" ca="1" si="70"/>
        <v>0</v>
      </c>
      <c r="Z50" s="13">
        <f t="shared" ca="1" si="70"/>
        <v>1</v>
      </c>
      <c r="AA50" s="13">
        <f t="shared" ca="1" si="70"/>
        <v>0</v>
      </c>
      <c r="AB50" s="14">
        <f t="shared" ca="1" si="70"/>
        <v>1</v>
      </c>
      <c r="AC50" s="14">
        <f t="shared" ca="1" si="70"/>
        <v>0</v>
      </c>
      <c r="AD50" s="14">
        <f t="shared" ca="1" si="70"/>
        <v>0</v>
      </c>
      <c r="AE50" s="14">
        <f t="shared" ca="1" si="70"/>
        <v>0</v>
      </c>
      <c r="AF50" s="15">
        <f t="shared" ca="1" si="70"/>
        <v>1</v>
      </c>
      <c r="AG50" s="15">
        <f t="shared" ca="1" si="70"/>
        <v>0</v>
      </c>
      <c r="AH50" s="15">
        <f t="shared" ca="1" si="70"/>
        <v>1</v>
      </c>
      <c r="AI50" s="15">
        <f t="shared" ca="1" si="70"/>
        <v>1</v>
      </c>
      <c r="AJ50" s="16">
        <f t="shared" ca="1" si="70"/>
        <v>0</v>
      </c>
      <c r="AK50" s="16">
        <f t="shared" ca="1" si="70"/>
        <v>0</v>
      </c>
      <c r="AL50" s="16">
        <f t="shared" ca="1" si="70"/>
        <v>1</v>
      </c>
      <c r="AM50" s="16">
        <f t="shared" ca="1" si="70"/>
        <v>0</v>
      </c>
      <c r="AN50" s="17" t="str">
        <f t="shared" ca="1" si="64"/>
        <v>00010011</v>
      </c>
      <c r="AO50" s="17" t="str">
        <f t="shared" ca="1" si="65"/>
        <v>00010000</v>
      </c>
      <c r="AP50" s="12" t="str">
        <f t="shared" ca="1" si="66"/>
        <v>10101000</v>
      </c>
      <c r="AQ50" s="12" t="str">
        <f t="shared" ca="1" si="67"/>
        <v>10110010</v>
      </c>
      <c r="AR50" s="12">
        <f t="shared" ca="1" si="68"/>
        <v>19</v>
      </c>
      <c r="AS50" s="12">
        <f t="shared" ca="1" si="68"/>
        <v>16</v>
      </c>
      <c r="AT50" s="12">
        <f t="shared" ca="1" si="68"/>
        <v>168</v>
      </c>
      <c r="AU50" s="12">
        <f t="shared" ca="1" si="68"/>
        <v>178</v>
      </c>
      <c r="AV50" s="18">
        <f t="shared" ca="1" si="69"/>
        <v>319858866</v>
      </c>
    </row>
    <row r="51" spans="1:48" ht="15" thickBot="1" x14ac:dyDescent="0.4"/>
    <row r="52" spans="1:48" x14ac:dyDescent="0.35">
      <c r="E52" s="1" t="s">
        <v>42</v>
      </c>
      <c r="F52" s="8" t="s">
        <v>88</v>
      </c>
      <c r="G52" s="2"/>
      <c r="H52" s="3" t="str">
        <f ca="1">MID(HEX2BIN(MID($B28,1,1),4),1,1)</f>
        <v>1</v>
      </c>
      <c r="I52" s="3" t="str">
        <f ca="1">MID(HEX2BIN(MID($B28,1,1),4),2,1)</f>
        <v>1</v>
      </c>
      <c r="J52" s="3" t="str">
        <f ca="1">MID(HEX2BIN(MID($B28,1,1),4),3,1)</f>
        <v>0</v>
      </c>
      <c r="K52" s="3" t="str">
        <f ca="1">MID(HEX2BIN(MID($B28,1,1),4),4,1)</f>
        <v>0</v>
      </c>
      <c r="L52" s="4" t="str">
        <f ca="1">MID(HEX2BIN(MID($B28,2,1),4),1,1)</f>
        <v>1</v>
      </c>
      <c r="M52" s="4" t="str">
        <f ca="1">MID(HEX2BIN(MID($B28,2,1),4),2,1)</f>
        <v>0</v>
      </c>
      <c r="N52" s="4" t="str">
        <f ca="1">MID(HEX2BIN(MID($B28,2,1),4),3,1)</f>
        <v>0</v>
      </c>
      <c r="O52" s="4" t="str">
        <f ca="1">MID(HEX2BIN(MID($B28,2,1),4),4,1)</f>
        <v>0</v>
      </c>
      <c r="P52" s="5" t="str">
        <f ca="1">MID(HEX2BIN(MID($B28,3,1),4),1,1)</f>
        <v>1</v>
      </c>
      <c r="Q52" s="5" t="str">
        <f ca="1">MID(HEX2BIN(MID($B28,3,1),4),2,1)</f>
        <v>0</v>
      </c>
      <c r="R52" s="5" t="str">
        <f ca="1">MID(HEX2BIN(MID($B28,3,1),4),3,1)</f>
        <v>1</v>
      </c>
      <c r="S52" s="5" t="str">
        <f ca="1">MID(HEX2BIN(MID($B28,3,1),4),4,1)</f>
        <v>1</v>
      </c>
      <c r="T52" s="6" t="str">
        <f ca="1">MID(HEX2BIN(MID($B28,4,1),4),1,1)</f>
        <v>0</v>
      </c>
      <c r="U52" s="6" t="str">
        <f ca="1">MID(HEX2BIN(MID($B28,4,1),4),2,1)</f>
        <v>0</v>
      </c>
      <c r="V52" s="6" t="str">
        <f ca="1">MID(HEX2BIN(MID($B28,4,1),4),3,1)</f>
        <v>0</v>
      </c>
      <c r="W52" s="6" t="str">
        <f ca="1">MID(HEX2BIN(MID($B28,4,1),4),4,1)</f>
        <v>0</v>
      </c>
      <c r="X52" s="3" t="str">
        <f ca="1">MID(HEX2BIN(MID($B28,5,1),4),1,1)</f>
        <v>0</v>
      </c>
      <c r="Y52" s="3" t="str">
        <f ca="1">MID(HEX2BIN(MID($B28,5,1),4),2,1)</f>
        <v>0</v>
      </c>
      <c r="Z52" s="3" t="str">
        <f ca="1">MID(HEX2BIN(MID($B28,5,1),4),3,1)</f>
        <v>1</v>
      </c>
      <c r="AA52" s="3" t="str">
        <f ca="1">MID(HEX2BIN(MID($B28,5,1),4),4,1)</f>
        <v>1</v>
      </c>
      <c r="AB52" s="4" t="str">
        <f ca="1">MID(HEX2BIN(MID($B28,6,1),4),1,1)</f>
        <v>0</v>
      </c>
      <c r="AC52" s="4" t="str">
        <f ca="1">MID(HEX2BIN(MID($B28,6,1),4),2,1)</f>
        <v>0</v>
      </c>
      <c r="AD52" s="4" t="str">
        <f ca="1">MID(HEX2BIN(MID($B28,6,1),4),3,1)</f>
        <v>1</v>
      </c>
      <c r="AE52" s="4" t="str">
        <f ca="1">MID(HEX2BIN(MID($B28,6,1),4),4,1)</f>
        <v>1</v>
      </c>
      <c r="AF52" s="5" t="str">
        <f ca="1">MID(HEX2BIN(MID($B28,7,1),4),1,1)</f>
        <v>0</v>
      </c>
      <c r="AG52" s="5" t="str">
        <f ca="1">MID(HEX2BIN(MID($B28,7,1),4),2,1)</f>
        <v>1</v>
      </c>
      <c r="AH52" s="5" t="str">
        <f ca="1">MID(HEX2BIN(MID($B28,7,1),4),3,1)</f>
        <v>1</v>
      </c>
      <c r="AI52" s="5" t="str">
        <f ca="1">MID(HEX2BIN(MID($B28,7,1),4),4,1)</f>
        <v>1</v>
      </c>
      <c r="AJ52" s="6" t="str">
        <f ca="1">MID(HEX2BIN(MID($B28,8,1),4),1,1)</f>
        <v>1</v>
      </c>
      <c r="AK52" s="6" t="str">
        <f ca="1">MID(HEX2BIN(MID($B28,8,1),4),2,1)</f>
        <v>1</v>
      </c>
      <c r="AL52" s="6" t="str">
        <f ca="1">MID(HEX2BIN(MID($B28,8,1),4),3,1)</f>
        <v>1</v>
      </c>
      <c r="AM52" s="6" t="str">
        <f ca="1">MID(HEX2BIN(MID($B28,8,1),4),4,1)</f>
        <v>1</v>
      </c>
      <c r="AN52" s="7" t="str">
        <f t="shared" ref="AN52:AN55" ca="1" si="71">_xlfn.CONCAT(H52,I52,J52,K52,L52,M52,N52,O52)</f>
        <v>11001000</v>
      </c>
      <c r="AO52" s="7" t="str">
        <f t="shared" ref="AO52:AO55" ca="1" si="72">_xlfn.CONCAT(P52,Q52,R52,S52,T52,U52,V52,W52)</f>
        <v>10110000</v>
      </c>
      <c r="AP52" s="8" t="str">
        <f t="shared" ref="AP52:AP55" ca="1" si="73">_xlfn.CONCAT(X52,Y52,Z52,AA52,AB52,AC52,AD52,AE52)</f>
        <v>00110011</v>
      </c>
      <c r="AQ52" s="8" t="str">
        <f t="shared" ref="AQ52:AQ55" ca="1" si="74">_xlfn.CONCAT(AF52,AG52,AH52,AI52,AJ52,AK52,AL52,AM52)</f>
        <v>01111111</v>
      </c>
      <c r="AR52" s="8">
        <f t="shared" ref="AR52:AU55" ca="1" si="75">BIN2DEC(AN52)</f>
        <v>200</v>
      </c>
      <c r="AS52" s="8">
        <f t="shared" ca="1" si="75"/>
        <v>176</v>
      </c>
      <c r="AT52" s="8">
        <f t="shared" ca="1" si="75"/>
        <v>51</v>
      </c>
      <c r="AU52" s="8">
        <f t="shared" ca="1" si="75"/>
        <v>127</v>
      </c>
      <c r="AV52" s="9">
        <f t="shared" ref="AV52:AV55" ca="1" si="76">(AR52*2^24)+(AS52*2^16)+(AT52*2^8)+AU52</f>
        <v>3366990719</v>
      </c>
    </row>
    <row r="53" spans="1:48" x14ac:dyDescent="0.35">
      <c r="E53" s="10"/>
      <c r="F53" s="24" t="s">
        <v>2</v>
      </c>
      <c r="G53" s="25">
        <v>13</v>
      </c>
      <c r="H53" s="19" t="str" cm="1">
        <f t="array" aca="1" ref="H53" ca="1">INDIRECT(ADDRESS((ROW(53:53)-1),IF(MOD(COLUMN(H:H)-7+$G53,32)=0,32,MOD(COLUMN(H:H)-7+$G53,32))+7))</f>
        <v>0</v>
      </c>
      <c r="I53" s="19" t="str" cm="1">
        <f t="array" aca="1" ref="I53" ca="1">INDIRECT(ADDRESS((ROW(53:53)-1),IF(MOD(COLUMN(I:I)-7+$G53,32)=0,32,MOD(COLUMN(I:I)-7+$G53,32))+7))</f>
        <v>0</v>
      </c>
      <c r="J53" s="19" t="str" cm="1">
        <f t="array" aca="1" ref="J53" ca="1">INDIRECT(ADDRESS((ROW(53:53)-1),IF(MOD(COLUMN(J:J)-7+$G53,32)=0,32,MOD(COLUMN(J:J)-7+$G53,32))+7))</f>
        <v>0</v>
      </c>
      <c r="K53" s="19" t="str" cm="1">
        <f t="array" aca="1" ref="K53" ca="1">INDIRECT(ADDRESS((ROW(53:53)-1),IF(MOD(COLUMN(K:K)-7+$G53,32)=0,32,MOD(COLUMN(K:K)-7+$G53,32))+7))</f>
        <v>0</v>
      </c>
      <c r="L53" s="20" t="str" cm="1">
        <f t="array" aca="1" ref="L53" ca="1">INDIRECT(ADDRESS((ROW(53:53)-1),IF(MOD(COLUMN(L:L)-7+$G53,32)=0,32,MOD(COLUMN(L:L)-7+$G53,32))+7))</f>
        <v>0</v>
      </c>
      <c r="M53" s="20" t="str" cm="1">
        <f t="array" aca="1" ref="M53" ca="1">INDIRECT(ADDRESS((ROW(53:53)-1),IF(MOD(COLUMN(M:M)-7+$G53,32)=0,32,MOD(COLUMN(M:M)-7+$G53,32))+7))</f>
        <v>1</v>
      </c>
      <c r="N53" s="20" t="str" cm="1">
        <f t="array" aca="1" ref="N53" ca="1">INDIRECT(ADDRESS((ROW(53:53)-1),IF(MOD(COLUMN(N:N)-7+$G53,32)=0,32,MOD(COLUMN(N:N)-7+$G53,32))+7))</f>
        <v>1</v>
      </c>
      <c r="O53" s="20" t="str" cm="1">
        <f t="array" aca="1" ref="O53" ca="1">INDIRECT(ADDRESS((ROW(53:53)-1),IF(MOD(COLUMN(O:O)-7+$G53,32)=0,32,MOD(COLUMN(O:O)-7+$G53,32))+7))</f>
        <v>0</v>
      </c>
      <c r="P53" s="21" t="str" cm="1">
        <f t="array" aca="1" ref="P53" ca="1">INDIRECT(ADDRESS((ROW(53:53)-1),IF(MOD(COLUMN(P:P)-7+$G53,32)=0,32,MOD(COLUMN(P:P)-7+$G53,32))+7))</f>
        <v>0</v>
      </c>
      <c r="Q53" s="21" t="str" cm="1">
        <f t="array" aca="1" ref="Q53" ca="1">INDIRECT(ADDRESS((ROW(53:53)-1),IF(MOD(COLUMN(Q:Q)-7+$G53,32)=0,32,MOD(COLUMN(Q:Q)-7+$G53,32))+7))</f>
        <v>1</v>
      </c>
      <c r="R53" s="21" t="str" cm="1">
        <f t="array" aca="1" ref="R53" ca="1">INDIRECT(ADDRESS((ROW(53:53)-1),IF(MOD(COLUMN(R:R)-7+$G53,32)=0,32,MOD(COLUMN(R:R)-7+$G53,32))+7))</f>
        <v>1</v>
      </c>
      <c r="S53" s="21" t="str" cm="1">
        <f t="array" aca="1" ref="S53" ca="1">INDIRECT(ADDRESS((ROW(53:53)-1),IF(MOD(COLUMN(S:S)-7+$G53,32)=0,32,MOD(COLUMN(S:S)-7+$G53,32))+7))</f>
        <v>0</v>
      </c>
      <c r="T53" s="22" t="str" cm="1">
        <f t="array" aca="1" ref="T53" ca="1">INDIRECT(ADDRESS((ROW(53:53)-1),IF(MOD(COLUMN(T:T)-7+$G53,32)=0,32,MOD(COLUMN(T:T)-7+$G53,32))+7))</f>
        <v>1</v>
      </c>
      <c r="U53" s="22" t="str" cm="1">
        <f t="array" aca="1" ref="U53" ca="1">INDIRECT(ADDRESS((ROW(53:53)-1),IF(MOD(COLUMN(U:U)-7+$G53,32)=0,32,MOD(COLUMN(U:U)-7+$G53,32))+7))</f>
        <v>1</v>
      </c>
      <c r="V53" s="22" t="str" cm="1">
        <f t="array" aca="1" ref="V53" ca="1">INDIRECT(ADDRESS((ROW(53:53)-1),IF(MOD(COLUMN(V:V)-7+$G53,32)=0,32,MOD(COLUMN(V:V)-7+$G53,32))+7))</f>
        <v>1</v>
      </c>
      <c r="W53" s="22" t="str" cm="1">
        <f t="array" aca="1" ref="W53" ca="1">INDIRECT(ADDRESS((ROW(53:53)-1),IF(MOD(COLUMN(W:W)-7+$G53,32)=0,32,MOD(COLUMN(W:W)-7+$G53,32))+7))</f>
        <v>1</v>
      </c>
      <c r="X53" s="19" t="str" cm="1">
        <f t="array" aca="1" ref="X53" ca="1">INDIRECT(ADDRESS((ROW(53:53)-1),IF(MOD(COLUMN(X:X)-7+$G53,32)=0,32,MOD(COLUMN(X:X)-7+$G53,32))+7))</f>
        <v>1</v>
      </c>
      <c r="Y53" s="19" t="str" cm="1">
        <f t="array" aca="1" ref="Y53" ca="1">INDIRECT(ADDRESS((ROW(53:53)-1),IF(MOD(COLUMN(Y:Y)-7+$G53,32)=0,32,MOD(COLUMN(Y:Y)-7+$G53,32))+7))</f>
        <v>1</v>
      </c>
      <c r="Z53" s="19" t="str" cm="1">
        <f t="array" aca="1" ref="Z53" ca="1">INDIRECT(ADDRESS((ROW(53:53)-1),IF(MOD(COLUMN(Z:Z)-7+$G53,32)=0,32,MOD(COLUMN(Z:Z)-7+$G53,32))+7))</f>
        <v>1</v>
      </c>
      <c r="AA53" s="19" t="str" cm="1">
        <f t="array" aca="1" ref="AA53" ca="1">INDIRECT(ADDRESS((ROW(53:53)-1),IF(MOD(COLUMN(AA:AA)-7+$G53,32)=0,32,MOD(COLUMN(AA:AA)-7+$G53,32))+7))</f>
        <v>1</v>
      </c>
      <c r="AB53" s="20" t="str" cm="1">
        <f t="array" aca="1" ref="AB53" ca="1">INDIRECT(ADDRESS((ROW(53:53)-1),IF(MOD(COLUMN(AB:AB)-7+$G53,32)=0,32,MOD(COLUMN(AB:AB)-7+$G53,32))+7))</f>
        <v>1</v>
      </c>
      <c r="AC53" s="20" t="str" cm="1">
        <f t="array" aca="1" ref="AC53" ca="1">INDIRECT(ADDRESS((ROW(53:53)-1),IF(MOD(COLUMN(AC:AC)-7+$G53,32)=0,32,MOD(COLUMN(AC:AC)-7+$G53,32))+7))</f>
        <v>0</v>
      </c>
      <c r="AD53" s="20" t="str" cm="1">
        <f t="array" aca="1" ref="AD53" ca="1">INDIRECT(ADDRESS((ROW(53:53)-1),IF(MOD(COLUMN(AD:AD)-7+$G53,32)=0,32,MOD(COLUMN(AD:AD)-7+$G53,32))+7))</f>
        <v>0</v>
      </c>
      <c r="AE53" s="20" t="str" cm="1">
        <f t="array" aca="1" ref="AE53" ca="1">INDIRECT(ADDRESS((ROW(53:53)-1),IF(MOD(COLUMN(AE:AE)-7+$G53,32)=0,32,MOD(COLUMN(AE:AE)-7+$G53,32))+7))</f>
        <v>1</v>
      </c>
      <c r="AF53" s="21" t="str" cm="1">
        <f t="array" aca="1" ref="AF53" ca="1">INDIRECT(ADDRESS((ROW(53:53)-1),IF(MOD(COLUMN(AF:AF)-7+$G53,32)=0,32,MOD(COLUMN(AF:AF)-7+$G53,32))+7))</f>
        <v>0</v>
      </c>
      <c r="AG53" s="21" t="str" cm="1">
        <f t="array" aca="1" ref="AG53" ca="1">INDIRECT(ADDRESS((ROW(53:53)-1),IF(MOD(COLUMN(AG:AG)-7+$G53,32)=0,32,MOD(COLUMN(AG:AG)-7+$G53,32))+7))</f>
        <v>0</v>
      </c>
      <c r="AH53" s="21" t="str" cm="1">
        <f t="array" aca="1" ref="AH53" ca="1">INDIRECT(ADDRESS((ROW(53:53)-1),IF(MOD(COLUMN(AH:AH)-7+$G53,32)=0,32,MOD(COLUMN(AH:AH)-7+$G53,32))+7))</f>
        <v>0</v>
      </c>
      <c r="AI53" s="21" t="str" cm="1">
        <f t="array" aca="1" ref="AI53" ca="1">INDIRECT(ADDRESS((ROW(53:53)-1),IF(MOD(COLUMN(AI:AI)-7+$G53,32)=0,32,MOD(COLUMN(AI:AI)-7+$G53,32))+7))</f>
        <v>1</v>
      </c>
      <c r="AJ53" s="22" t="str" cm="1">
        <f t="array" aca="1" ref="AJ53" ca="1">INDIRECT(ADDRESS((ROW(53:53)-1),IF(MOD(COLUMN(AJ:AJ)-7+$G53,32)=0,32,MOD(COLUMN(AJ:AJ)-7+$G53,32))+7))</f>
        <v>0</v>
      </c>
      <c r="AK53" s="22" t="str" cm="1">
        <f t="array" aca="1" ref="AK53" ca="1">INDIRECT(ADDRESS((ROW(53:53)-1),IF(MOD(COLUMN(AK:AK)-7+$G53,32)=0,32,MOD(COLUMN(AK:AK)-7+$G53,32))+7))</f>
        <v>1</v>
      </c>
      <c r="AL53" s="22" t="str" cm="1">
        <f t="array" aca="1" ref="AL53" ca="1">INDIRECT(ADDRESS((ROW(53:53)-1),IF(MOD(COLUMN(AL:AL)-7+$G53,32)=0,32,MOD(COLUMN(AL:AL)-7+$G53,32))+7))</f>
        <v>1</v>
      </c>
      <c r="AM53" s="22" t="str" cm="1">
        <f t="array" aca="1" ref="AM53" ca="1">INDIRECT(ADDRESS((ROW(53:53)-1),IF(MOD(COLUMN(AM:AM)-7+$G53,32)=0,32,MOD(COLUMN(AM:AM)-7+$G53,32))+7))</f>
        <v>0</v>
      </c>
      <c r="AN53" s="26" t="str">
        <f t="shared" ca="1" si="71"/>
        <v>00000110</v>
      </c>
      <c r="AO53" s="26" t="str">
        <f t="shared" ca="1" si="72"/>
        <v>01101111</v>
      </c>
      <c r="AP53" s="24" t="str">
        <f t="shared" ca="1" si="73"/>
        <v>11111001</v>
      </c>
      <c r="AQ53" s="24" t="str">
        <f t="shared" ca="1" si="74"/>
        <v>00010110</v>
      </c>
      <c r="AR53" s="24">
        <f t="shared" ca="1" si="75"/>
        <v>6</v>
      </c>
      <c r="AS53" s="24">
        <f t="shared" ca="1" si="75"/>
        <v>111</v>
      </c>
      <c r="AT53" s="24">
        <f t="shared" ca="1" si="75"/>
        <v>249</v>
      </c>
      <c r="AU53" s="24">
        <f t="shared" ca="1" si="75"/>
        <v>22</v>
      </c>
      <c r="AV53" s="11">
        <f t="shared" ca="1" si="76"/>
        <v>108001558</v>
      </c>
    </row>
    <row r="54" spans="1:48" x14ac:dyDescent="0.35">
      <c r="E54" s="10"/>
      <c r="F54" s="24" t="s">
        <v>89</v>
      </c>
      <c r="G54" s="24"/>
      <c r="H54" s="19" t="str">
        <f ca="1">MID(HEX2BIN(MID($B11,1,1),4),1,1)</f>
        <v>1</v>
      </c>
      <c r="I54" s="19" t="str">
        <f ca="1">MID(HEX2BIN(MID($B11,1,1),4),2,1)</f>
        <v>0</v>
      </c>
      <c r="J54" s="19" t="str">
        <f ca="1">MID(HEX2BIN(MID($B11,1,1),4),3,1)</f>
        <v>1</v>
      </c>
      <c r="K54" s="19" t="str">
        <f ca="1">MID(HEX2BIN(MID($B11,1,1),4),4,1)</f>
        <v>0</v>
      </c>
      <c r="L54" s="20" t="str">
        <f ca="1">MID(HEX2BIN(MID($B11,2,1),4),1,1)</f>
        <v>0</v>
      </c>
      <c r="M54" s="20" t="str">
        <f ca="1">MID(HEX2BIN(MID($B11,2,1),4),2,1)</f>
        <v>1</v>
      </c>
      <c r="N54" s="20" t="str">
        <f ca="1">MID(HEX2BIN(MID($B11,2,1),4),3,1)</f>
        <v>0</v>
      </c>
      <c r="O54" s="20" t="str">
        <f ca="1">MID(HEX2BIN(MID($B11,2,1),4),4,1)</f>
        <v>0</v>
      </c>
      <c r="P54" s="21" t="str">
        <f ca="1">MID(HEX2BIN(MID($B11,3,1),4),1,1)</f>
        <v>0</v>
      </c>
      <c r="Q54" s="21" t="str">
        <f ca="1">MID(HEX2BIN(MID($B11,3,1),4),2,1)</f>
        <v>1</v>
      </c>
      <c r="R54" s="21" t="str">
        <f ca="1">MID(HEX2BIN(MID($B11,3,1),4),3,1)</f>
        <v>0</v>
      </c>
      <c r="S54" s="21" t="str">
        <f ca="1">MID(HEX2BIN(MID($B11,3,1),4),4,1)</f>
        <v>1</v>
      </c>
      <c r="T54" s="22" t="str">
        <f ca="1">MID(HEX2BIN(MID($B11,4,1),4),1,1)</f>
        <v>1</v>
      </c>
      <c r="U54" s="22" t="str">
        <f ca="1">MID(HEX2BIN(MID($B11,4,1),4),2,1)</f>
        <v>0</v>
      </c>
      <c r="V54" s="22" t="str">
        <f ca="1">MID(HEX2BIN(MID($B11,4,1),4),3,1)</f>
        <v>0</v>
      </c>
      <c r="W54" s="22" t="str">
        <f ca="1">MID(HEX2BIN(MID($B11,4,1),4),4,1)</f>
        <v>0</v>
      </c>
      <c r="X54" s="19" t="str">
        <f ca="1">MID(HEX2BIN(MID($B11,5,1),4),1,1)</f>
        <v>1</v>
      </c>
      <c r="Y54" s="19" t="str">
        <f ca="1">MID(HEX2BIN(MID($B11,5,1),4),2,1)</f>
        <v>1</v>
      </c>
      <c r="Z54" s="19" t="str">
        <f ca="1">MID(HEX2BIN(MID($B11,5,1),4),3,1)</f>
        <v>0</v>
      </c>
      <c r="AA54" s="19" t="str">
        <f ca="1">MID(HEX2BIN(MID($B11,5,1),4),4,1)</f>
        <v>1</v>
      </c>
      <c r="AB54" s="20" t="str">
        <f ca="1">MID(HEX2BIN(MID($B11,6,1),4),1,1)</f>
        <v>0</v>
      </c>
      <c r="AC54" s="20" t="str">
        <f ca="1">MID(HEX2BIN(MID($B11,6,1),4),2,1)</f>
        <v>1</v>
      </c>
      <c r="AD54" s="20" t="str">
        <f ca="1">MID(HEX2BIN(MID($B11,6,1),4),3,1)</f>
        <v>1</v>
      </c>
      <c r="AE54" s="20" t="str">
        <f ca="1">MID(HEX2BIN(MID($B11,6,1),4),4,1)</f>
        <v>1</v>
      </c>
      <c r="AF54" s="21" t="str">
        <f ca="1">MID(HEX2BIN(MID($B11,7,1),4),1,1)</f>
        <v>1</v>
      </c>
      <c r="AG54" s="21" t="str">
        <f ca="1">MID(HEX2BIN(MID($B11,7,1),4),2,1)</f>
        <v>1</v>
      </c>
      <c r="AH54" s="21" t="str">
        <f ca="1">MID(HEX2BIN(MID($B11,7,1),4),3,1)</f>
        <v>1</v>
      </c>
      <c r="AI54" s="21" t="str">
        <f ca="1">MID(HEX2BIN(MID($B11,7,1),4),4,1)</f>
        <v>0</v>
      </c>
      <c r="AJ54" s="22" t="str">
        <f ca="1">MID(HEX2BIN(MID($B11,8,1),4),1,1)</f>
        <v>1</v>
      </c>
      <c r="AK54" s="22" t="str">
        <f ca="1">MID(HEX2BIN(MID($B11,8,1),4),2,1)</f>
        <v>1</v>
      </c>
      <c r="AL54" s="22" t="str">
        <f ca="1">MID(HEX2BIN(MID($B11,8,1),4),3,1)</f>
        <v>0</v>
      </c>
      <c r="AM54" s="22" t="str">
        <f ca="1">MID(HEX2BIN(MID($B11,8,1),4),4,1)</f>
        <v>1</v>
      </c>
      <c r="AN54" s="26" t="str">
        <f t="shared" ca="1" si="71"/>
        <v>10100100</v>
      </c>
      <c r="AO54" s="26" t="str">
        <f t="shared" ca="1" si="72"/>
        <v>01011000</v>
      </c>
      <c r="AP54" s="24" t="str">
        <f t="shared" ca="1" si="73"/>
        <v>11010111</v>
      </c>
      <c r="AQ54" s="24" t="str">
        <f t="shared" ca="1" si="74"/>
        <v>11101101</v>
      </c>
      <c r="AR54" s="24">
        <f t="shared" ca="1" si="75"/>
        <v>164</v>
      </c>
      <c r="AS54" s="24">
        <f t="shared" ca="1" si="75"/>
        <v>88</v>
      </c>
      <c r="AT54" s="24">
        <f t="shared" ca="1" si="75"/>
        <v>215</v>
      </c>
      <c r="AU54" s="24">
        <f t="shared" ca="1" si="75"/>
        <v>237</v>
      </c>
      <c r="AV54" s="11">
        <f t="shared" ca="1" si="76"/>
        <v>2757285869</v>
      </c>
    </row>
    <row r="55" spans="1:48" ht="15" thickBot="1" x14ac:dyDescent="0.4">
      <c r="E55" s="23" t="s">
        <v>53</v>
      </c>
      <c r="F55" s="12" t="s">
        <v>0</v>
      </c>
      <c r="G55" s="12"/>
      <c r="H55" s="13">
        <f ca="1">_xlfn.BITXOR(H53,H54)</f>
        <v>1</v>
      </c>
      <c r="I55" s="13">
        <f t="shared" ref="I55:AM55" ca="1" si="77">_xlfn.BITXOR(I53,I54)</f>
        <v>0</v>
      </c>
      <c r="J55" s="13">
        <f t="shared" ca="1" si="77"/>
        <v>1</v>
      </c>
      <c r="K55" s="13">
        <f t="shared" ca="1" si="77"/>
        <v>0</v>
      </c>
      <c r="L55" s="14">
        <f t="shared" ca="1" si="77"/>
        <v>0</v>
      </c>
      <c r="M55" s="14">
        <f t="shared" ca="1" si="77"/>
        <v>0</v>
      </c>
      <c r="N55" s="14">
        <f t="shared" ca="1" si="77"/>
        <v>1</v>
      </c>
      <c r="O55" s="14">
        <f t="shared" ca="1" si="77"/>
        <v>0</v>
      </c>
      <c r="P55" s="15">
        <f t="shared" ca="1" si="77"/>
        <v>0</v>
      </c>
      <c r="Q55" s="15">
        <f t="shared" ca="1" si="77"/>
        <v>0</v>
      </c>
      <c r="R55" s="15">
        <f t="shared" ca="1" si="77"/>
        <v>1</v>
      </c>
      <c r="S55" s="15">
        <f t="shared" ca="1" si="77"/>
        <v>1</v>
      </c>
      <c r="T55" s="16">
        <f t="shared" ca="1" si="77"/>
        <v>0</v>
      </c>
      <c r="U55" s="16">
        <f t="shared" ca="1" si="77"/>
        <v>1</v>
      </c>
      <c r="V55" s="16">
        <f t="shared" ca="1" si="77"/>
        <v>1</v>
      </c>
      <c r="W55" s="16">
        <f t="shared" ca="1" si="77"/>
        <v>1</v>
      </c>
      <c r="X55" s="13">
        <f t="shared" ca="1" si="77"/>
        <v>0</v>
      </c>
      <c r="Y55" s="13">
        <f t="shared" ca="1" si="77"/>
        <v>0</v>
      </c>
      <c r="Z55" s="13">
        <f t="shared" ca="1" si="77"/>
        <v>1</v>
      </c>
      <c r="AA55" s="13">
        <f t="shared" ca="1" si="77"/>
        <v>0</v>
      </c>
      <c r="AB55" s="14">
        <f t="shared" ca="1" si="77"/>
        <v>1</v>
      </c>
      <c r="AC55" s="14">
        <f t="shared" ca="1" si="77"/>
        <v>1</v>
      </c>
      <c r="AD55" s="14">
        <f t="shared" ca="1" si="77"/>
        <v>1</v>
      </c>
      <c r="AE55" s="14">
        <f t="shared" ca="1" si="77"/>
        <v>0</v>
      </c>
      <c r="AF55" s="15">
        <f t="shared" ca="1" si="77"/>
        <v>1</v>
      </c>
      <c r="AG55" s="15">
        <f t="shared" ca="1" si="77"/>
        <v>1</v>
      </c>
      <c r="AH55" s="15">
        <f t="shared" ca="1" si="77"/>
        <v>1</v>
      </c>
      <c r="AI55" s="15">
        <f t="shared" ca="1" si="77"/>
        <v>1</v>
      </c>
      <c r="AJ55" s="16">
        <f t="shared" ca="1" si="77"/>
        <v>1</v>
      </c>
      <c r="AK55" s="16">
        <f t="shared" ca="1" si="77"/>
        <v>0</v>
      </c>
      <c r="AL55" s="16">
        <f t="shared" ca="1" si="77"/>
        <v>1</v>
      </c>
      <c r="AM55" s="16">
        <f t="shared" ca="1" si="77"/>
        <v>1</v>
      </c>
      <c r="AN55" s="17" t="str">
        <f t="shared" ca="1" si="71"/>
        <v>10100010</v>
      </c>
      <c r="AO55" s="17" t="str">
        <f t="shared" ca="1" si="72"/>
        <v>00110111</v>
      </c>
      <c r="AP55" s="12" t="str">
        <f t="shared" ca="1" si="73"/>
        <v>00101110</v>
      </c>
      <c r="AQ55" s="12" t="str">
        <f t="shared" ca="1" si="74"/>
        <v>11111011</v>
      </c>
      <c r="AR55" s="12">
        <f t="shared" ca="1" si="75"/>
        <v>162</v>
      </c>
      <c r="AS55" s="12">
        <f t="shared" ca="1" si="75"/>
        <v>55</v>
      </c>
      <c r="AT55" s="12">
        <f t="shared" ca="1" si="75"/>
        <v>46</v>
      </c>
      <c r="AU55" s="12">
        <f t="shared" ca="1" si="75"/>
        <v>251</v>
      </c>
      <c r="AV55" s="18">
        <f t="shared" ca="1" si="76"/>
        <v>2721525499</v>
      </c>
    </row>
    <row r="56" spans="1:48" ht="15" thickBot="1" x14ac:dyDescent="0.4"/>
    <row r="57" spans="1:48" x14ac:dyDescent="0.35">
      <c r="E57" s="1" t="s">
        <v>43</v>
      </c>
      <c r="F57" s="8" t="s">
        <v>90</v>
      </c>
      <c r="G57" s="2"/>
      <c r="H57" s="3" t="str">
        <f ca="1">MID(HEX2BIN(MID($B29,1,1),4),1,1)</f>
        <v>1</v>
      </c>
      <c r="I57" s="3" t="str">
        <f ca="1">MID(HEX2BIN(MID($B29,1,1),4),2,1)</f>
        <v>0</v>
      </c>
      <c r="J57" s="3" t="str">
        <f ca="1">MID(HEX2BIN(MID($B29,1,1),4),3,1)</f>
        <v>1</v>
      </c>
      <c r="K57" s="3" t="str">
        <f ca="1">MID(HEX2BIN(MID($B29,1,1),4),4,1)</f>
        <v>1</v>
      </c>
      <c r="L57" s="4" t="str">
        <f ca="1">MID(HEX2BIN(MID($B29,2,1),4),1,1)</f>
        <v>0</v>
      </c>
      <c r="M57" s="4" t="str">
        <f ca="1">MID(HEX2BIN(MID($B29,2,1),4),2,1)</f>
        <v>1</v>
      </c>
      <c r="N57" s="4" t="str">
        <f ca="1">MID(HEX2BIN(MID($B29,2,1),4),3,1)</f>
        <v>0</v>
      </c>
      <c r="O57" s="4" t="str">
        <f ca="1">MID(HEX2BIN(MID($B29,2,1),4),4,1)</f>
        <v>1</v>
      </c>
      <c r="P57" s="5" t="str">
        <f ca="1">MID(HEX2BIN(MID($B29,3,1),4),1,1)</f>
        <v>0</v>
      </c>
      <c r="Q57" s="5" t="str">
        <f ca="1">MID(HEX2BIN(MID($B29,3,1),4),2,1)</f>
        <v>1</v>
      </c>
      <c r="R57" s="5" t="str">
        <f ca="1">MID(HEX2BIN(MID($B29,3,1),4),3,1)</f>
        <v>0</v>
      </c>
      <c r="S57" s="5" t="str">
        <f ca="1">MID(HEX2BIN(MID($B29,3,1),4),4,1)</f>
        <v>0</v>
      </c>
      <c r="T57" s="6" t="str">
        <f ca="1">MID(HEX2BIN(MID($B29,4,1),4),1,1)</f>
        <v>0</v>
      </c>
      <c r="U57" s="6" t="str">
        <f ca="1">MID(HEX2BIN(MID($B29,4,1),4),2,1)</f>
        <v>1</v>
      </c>
      <c r="V57" s="6" t="str">
        <f ca="1">MID(HEX2BIN(MID($B29,4,1),4),3,1)</f>
        <v>1</v>
      </c>
      <c r="W57" s="6" t="str">
        <f ca="1">MID(HEX2BIN(MID($B29,4,1),4),4,1)</f>
        <v>1</v>
      </c>
      <c r="X57" s="3" t="str">
        <f ca="1">MID(HEX2BIN(MID($B29,5,1),4),1,1)</f>
        <v>1</v>
      </c>
      <c r="Y57" s="3" t="str">
        <f ca="1">MID(HEX2BIN(MID($B29,5,1),4),2,1)</f>
        <v>1</v>
      </c>
      <c r="Z57" s="3" t="str">
        <f ca="1">MID(HEX2BIN(MID($B29,5,1),4),3,1)</f>
        <v>0</v>
      </c>
      <c r="AA57" s="3" t="str">
        <f ca="1">MID(HEX2BIN(MID($B29,5,1),4),4,1)</f>
        <v>1</v>
      </c>
      <c r="AB57" s="4" t="str">
        <f ca="1">MID(HEX2BIN(MID($B29,6,1),4),1,1)</f>
        <v>0</v>
      </c>
      <c r="AC57" s="4" t="str">
        <f ca="1">MID(HEX2BIN(MID($B29,6,1),4),2,1)</f>
        <v>1</v>
      </c>
      <c r="AD57" s="4" t="str">
        <f ca="1">MID(HEX2BIN(MID($B29,6,1),4),3,1)</f>
        <v>1</v>
      </c>
      <c r="AE57" s="4" t="str">
        <f ca="1">MID(HEX2BIN(MID($B29,6,1),4),4,1)</f>
        <v>1</v>
      </c>
      <c r="AF57" s="5" t="str">
        <f ca="1">MID(HEX2BIN(MID($B29,7,1),4),1,1)</f>
        <v>1</v>
      </c>
      <c r="AG57" s="5" t="str">
        <f ca="1">MID(HEX2BIN(MID($B29,7,1),4),2,1)</f>
        <v>0</v>
      </c>
      <c r="AH57" s="5" t="str">
        <f ca="1">MID(HEX2BIN(MID($B29,7,1),4),3,1)</f>
        <v>1</v>
      </c>
      <c r="AI57" s="5" t="str">
        <f ca="1">MID(HEX2BIN(MID($B29,7,1),4),4,1)</f>
        <v>0</v>
      </c>
      <c r="AJ57" s="6" t="str">
        <f ca="1">MID(HEX2BIN(MID($B29,8,1),4),1,1)</f>
        <v>1</v>
      </c>
      <c r="AK57" s="6" t="str">
        <f ca="1">MID(HEX2BIN(MID($B29,8,1),4),2,1)</f>
        <v>1</v>
      </c>
      <c r="AL57" s="6" t="str">
        <f ca="1">MID(HEX2BIN(MID($B29,8,1),4),3,1)</f>
        <v>0</v>
      </c>
      <c r="AM57" s="6" t="str">
        <f ca="1">MID(HEX2BIN(MID($B29,8,1),4),4,1)</f>
        <v>1</v>
      </c>
      <c r="AN57" s="7" t="str">
        <f t="shared" ref="AN57:AN60" ca="1" si="78">_xlfn.CONCAT(H57,I57,J57,K57,L57,M57,N57,O57)</f>
        <v>10110101</v>
      </c>
      <c r="AO57" s="7" t="str">
        <f t="shared" ref="AO57:AO60" ca="1" si="79">_xlfn.CONCAT(P57,Q57,R57,S57,T57,U57,V57,W57)</f>
        <v>01000111</v>
      </c>
      <c r="AP57" s="8" t="str">
        <f t="shared" ref="AP57:AP60" ca="1" si="80">_xlfn.CONCAT(X57,Y57,Z57,AA57,AB57,AC57,AD57,AE57)</f>
        <v>11010111</v>
      </c>
      <c r="AQ57" s="8" t="str">
        <f t="shared" ref="AQ57:AQ60" ca="1" si="81">_xlfn.CONCAT(AF57,AG57,AH57,AI57,AJ57,AK57,AL57,AM57)</f>
        <v>10101101</v>
      </c>
      <c r="AR57" s="8">
        <f t="shared" ref="AR57:AU60" ca="1" si="82">BIN2DEC(AN57)</f>
        <v>181</v>
      </c>
      <c r="AS57" s="8">
        <f t="shared" ca="1" si="82"/>
        <v>71</v>
      </c>
      <c r="AT57" s="8">
        <f t="shared" ca="1" si="82"/>
        <v>215</v>
      </c>
      <c r="AU57" s="8">
        <f t="shared" ca="1" si="82"/>
        <v>173</v>
      </c>
      <c r="AV57" s="9">
        <f t="shared" ref="AV57:AV60" ca="1" si="83">(AR57*2^24)+(AS57*2^16)+(AT57*2^8)+AU57</f>
        <v>3041384365</v>
      </c>
    </row>
    <row r="58" spans="1:48" x14ac:dyDescent="0.35">
      <c r="E58" s="10"/>
      <c r="F58" s="24" t="s">
        <v>2</v>
      </c>
      <c r="G58" s="25">
        <v>18</v>
      </c>
      <c r="H58" s="19" t="str" cm="1">
        <f t="array" aca="1" ref="H58" ca="1">INDIRECT(ADDRESS((ROW(58:58)-1),IF(MOD(COLUMN(H:H)-7+$G58,32)=0,32,MOD(COLUMN(H:H)-7+$G58,32))+7))</f>
        <v>0</v>
      </c>
      <c r="I58" s="19" t="str" cm="1">
        <f t="array" aca="1" ref="I58" ca="1">INDIRECT(ADDRESS((ROW(58:58)-1),IF(MOD(COLUMN(I:I)-7+$G58,32)=0,32,MOD(COLUMN(I:I)-7+$G58,32))+7))</f>
        <v>1</v>
      </c>
      <c r="J58" s="19" t="str" cm="1">
        <f t="array" aca="1" ref="J58" ca="1">INDIRECT(ADDRESS((ROW(58:58)-1),IF(MOD(COLUMN(J:J)-7+$G58,32)=0,32,MOD(COLUMN(J:J)-7+$G58,32))+7))</f>
        <v>0</v>
      </c>
      <c r="K58" s="19" t="str" cm="1">
        <f t="array" aca="1" ref="K58" ca="1">INDIRECT(ADDRESS((ROW(58:58)-1),IF(MOD(COLUMN(K:K)-7+$G58,32)=0,32,MOD(COLUMN(K:K)-7+$G58,32))+7))</f>
        <v>1</v>
      </c>
      <c r="L58" s="20" t="str" cm="1">
        <f t="array" aca="1" ref="L58" ca="1">INDIRECT(ADDRESS((ROW(58:58)-1),IF(MOD(COLUMN(L:L)-7+$G58,32)=0,32,MOD(COLUMN(L:L)-7+$G58,32))+7))</f>
        <v>1</v>
      </c>
      <c r="M58" s="20" t="str" cm="1">
        <f t="array" aca="1" ref="M58" ca="1">INDIRECT(ADDRESS((ROW(58:58)-1),IF(MOD(COLUMN(M:M)-7+$G58,32)=0,32,MOD(COLUMN(M:M)-7+$G58,32))+7))</f>
        <v>1</v>
      </c>
      <c r="N58" s="20" t="str" cm="1">
        <f t="array" aca="1" ref="N58" ca="1">INDIRECT(ADDRESS((ROW(58:58)-1),IF(MOD(COLUMN(N:N)-7+$G58,32)=0,32,MOD(COLUMN(N:N)-7+$G58,32))+7))</f>
        <v>1</v>
      </c>
      <c r="O58" s="20" t="str" cm="1">
        <f t="array" aca="1" ref="O58" ca="1">INDIRECT(ADDRESS((ROW(58:58)-1),IF(MOD(COLUMN(O:O)-7+$G58,32)=0,32,MOD(COLUMN(O:O)-7+$G58,32))+7))</f>
        <v>0</v>
      </c>
      <c r="P58" s="21" t="str" cm="1">
        <f t="array" aca="1" ref="P58" ca="1">INDIRECT(ADDRESS((ROW(58:58)-1),IF(MOD(COLUMN(P:P)-7+$G58,32)=0,32,MOD(COLUMN(P:P)-7+$G58,32))+7))</f>
        <v>1</v>
      </c>
      <c r="Q58" s="21" t="str" cm="1">
        <f t="array" aca="1" ref="Q58" ca="1">INDIRECT(ADDRESS((ROW(58:58)-1),IF(MOD(COLUMN(Q:Q)-7+$G58,32)=0,32,MOD(COLUMN(Q:Q)-7+$G58,32))+7))</f>
        <v>0</v>
      </c>
      <c r="R58" s="21" t="str" cm="1">
        <f t="array" aca="1" ref="R58" ca="1">INDIRECT(ADDRESS((ROW(58:58)-1),IF(MOD(COLUMN(R:R)-7+$G58,32)=0,32,MOD(COLUMN(R:R)-7+$G58,32))+7))</f>
        <v>1</v>
      </c>
      <c r="S58" s="21" t="str" cm="1">
        <f t="array" aca="1" ref="S58" ca="1">INDIRECT(ADDRESS((ROW(58:58)-1),IF(MOD(COLUMN(S:S)-7+$G58,32)=0,32,MOD(COLUMN(S:S)-7+$G58,32))+7))</f>
        <v>1</v>
      </c>
      <c r="T58" s="22" t="str" cm="1">
        <f t="array" aca="1" ref="T58" ca="1">INDIRECT(ADDRESS((ROW(58:58)-1),IF(MOD(COLUMN(T:T)-7+$G58,32)=0,32,MOD(COLUMN(T:T)-7+$G58,32))+7))</f>
        <v>0</v>
      </c>
      <c r="U58" s="22" t="str" cm="1">
        <f t="array" aca="1" ref="U58" ca="1">INDIRECT(ADDRESS((ROW(58:58)-1),IF(MOD(COLUMN(U:U)-7+$G58,32)=0,32,MOD(COLUMN(U:U)-7+$G58,32))+7))</f>
        <v>1</v>
      </c>
      <c r="V58" s="22" t="str" cm="1">
        <f t="array" aca="1" ref="V58" ca="1">INDIRECT(ADDRESS((ROW(58:58)-1),IF(MOD(COLUMN(V:V)-7+$G58,32)=0,32,MOD(COLUMN(V:V)-7+$G58,32))+7))</f>
        <v>1</v>
      </c>
      <c r="W58" s="22" t="str" cm="1">
        <f t="array" aca="1" ref="W58" ca="1">INDIRECT(ADDRESS((ROW(58:58)-1),IF(MOD(COLUMN(W:W)-7+$G58,32)=0,32,MOD(COLUMN(W:W)-7+$G58,32))+7))</f>
        <v>0</v>
      </c>
      <c r="X58" s="19" t="str" cm="1">
        <f t="array" aca="1" ref="X58" ca="1">INDIRECT(ADDRESS((ROW(58:58)-1),IF(MOD(COLUMN(X:X)-7+$G58,32)=0,32,MOD(COLUMN(X:X)-7+$G58,32))+7))</f>
        <v>1</v>
      </c>
      <c r="Y58" s="19" t="str" cm="1">
        <f t="array" aca="1" ref="Y58" ca="1">INDIRECT(ADDRESS((ROW(58:58)-1),IF(MOD(COLUMN(Y:Y)-7+$G58,32)=0,32,MOD(COLUMN(Y:Y)-7+$G58,32))+7))</f>
        <v>1</v>
      </c>
      <c r="Z58" s="19" t="str" cm="1">
        <f t="array" aca="1" ref="Z58" ca="1">INDIRECT(ADDRESS((ROW(58:58)-1),IF(MOD(COLUMN(Z:Z)-7+$G58,32)=0,32,MOD(COLUMN(Z:Z)-7+$G58,32))+7))</f>
        <v>0</v>
      </c>
      <c r="AA58" s="19" t="str" cm="1">
        <f t="array" aca="1" ref="AA58" ca="1">INDIRECT(ADDRESS((ROW(58:58)-1),IF(MOD(COLUMN(AA:AA)-7+$G58,32)=0,32,MOD(COLUMN(AA:AA)-7+$G58,32))+7))</f>
        <v>1</v>
      </c>
      <c r="AB58" s="20" t="str" cm="1">
        <f t="array" aca="1" ref="AB58" ca="1">INDIRECT(ADDRESS((ROW(58:58)-1),IF(MOD(COLUMN(AB:AB)-7+$G58,32)=0,32,MOD(COLUMN(AB:AB)-7+$G58,32))+7))</f>
        <v>0</v>
      </c>
      <c r="AC58" s="20" t="str" cm="1">
        <f t="array" aca="1" ref="AC58" ca="1">INDIRECT(ADDRESS((ROW(58:58)-1),IF(MOD(COLUMN(AC:AC)-7+$G58,32)=0,32,MOD(COLUMN(AC:AC)-7+$G58,32))+7))</f>
        <v>1</v>
      </c>
      <c r="AD58" s="20" t="str" cm="1">
        <f t="array" aca="1" ref="AD58" ca="1">INDIRECT(ADDRESS((ROW(58:58)-1),IF(MOD(COLUMN(AD:AD)-7+$G58,32)=0,32,MOD(COLUMN(AD:AD)-7+$G58,32))+7))</f>
        <v>0</v>
      </c>
      <c r="AE58" s="20" t="str" cm="1">
        <f t="array" aca="1" ref="AE58" ca="1">INDIRECT(ADDRESS((ROW(58:58)-1),IF(MOD(COLUMN(AE:AE)-7+$G58,32)=0,32,MOD(COLUMN(AE:AE)-7+$G58,32))+7))</f>
        <v>1</v>
      </c>
      <c r="AF58" s="21" t="str" cm="1">
        <f t="array" aca="1" ref="AF58" ca="1">INDIRECT(ADDRESS((ROW(58:58)-1),IF(MOD(COLUMN(AF:AF)-7+$G58,32)=0,32,MOD(COLUMN(AF:AF)-7+$G58,32))+7))</f>
        <v>0</v>
      </c>
      <c r="AG58" s="21" t="str" cm="1">
        <f t="array" aca="1" ref="AG58" ca="1">INDIRECT(ADDRESS((ROW(58:58)-1),IF(MOD(COLUMN(AG:AG)-7+$G58,32)=0,32,MOD(COLUMN(AG:AG)-7+$G58,32))+7))</f>
        <v>0</v>
      </c>
      <c r="AH58" s="21" t="str" cm="1">
        <f t="array" aca="1" ref="AH58" ca="1">INDIRECT(ADDRESS((ROW(58:58)-1),IF(MOD(COLUMN(AH:AH)-7+$G58,32)=0,32,MOD(COLUMN(AH:AH)-7+$G58,32))+7))</f>
        <v>0</v>
      </c>
      <c r="AI58" s="21" t="str" cm="1">
        <f t="array" aca="1" ref="AI58" ca="1">INDIRECT(ADDRESS((ROW(58:58)-1),IF(MOD(COLUMN(AI:AI)-7+$G58,32)=0,32,MOD(COLUMN(AI:AI)-7+$G58,32))+7))</f>
        <v>1</v>
      </c>
      <c r="AJ58" s="22" t="str" cm="1">
        <f t="array" aca="1" ref="AJ58" ca="1">INDIRECT(ADDRESS((ROW(58:58)-1),IF(MOD(COLUMN(AJ:AJ)-7+$G58,32)=0,32,MOD(COLUMN(AJ:AJ)-7+$G58,32))+7))</f>
        <v>1</v>
      </c>
      <c r="AK58" s="22" t="str" cm="1">
        <f t="array" aca="1" ref="AK58" ca="1">INDIRECT(ADDRESS((ROW(58:58)-1),IF(MOD(COLUMN(AK:AK)-7+$G58,32)=0,32,MOD(COLUMN(AK:AK)-7+$G58,32))+7))</f>
        <v>1</v>
      </c>
      <c r="AL58" s="22" t="str" cm="1">
        <f t="array" aca="1" ref="AL58" ca="1">INDIRECT(ADDRESS((ROW(58:58)-1),IF(MOD(COLUMN(AL:AL)-7+$G58,32)=0,32,MOD(COLUMN(AL:AL)-7+$G58,32))+7))</f>
        <v>1</v>
      </c>
      <c r="AM58" s="22" t="str" cm="1">
        <f t="array" aca="1" ref="AM58" ca="1">INDIRECT(ADDRESS((ROW(58:58)-1),IF(MOD(COLUMN(AM:AM)-7+$G58,32)=0,32,MOD(COLUMN(AM:AM)-7+$G58,32))+7))</f>
        <v>1</v>
      </c>
      <c r="AN58" s="26" t="str">
        <f t="shared" ca="1" si="78"/>
        <v>01011110</v>
      </c>
      <c r="AO58" s="26" t="str">
        <f t="shared" ca="1" si="79"/>
        <v>10110110</v>
      </c>
      <c r="AP58" s="24" t="str">
        <f t="shared" ca="1" si="80"/>
        <v>11010101</v>
      </c>
      <c r="AQ58" s="24" t="str">
        <f t="shared" ca="1" si="81"/>
        <v>00011111</v>
      </c>
      <c r="AR58" s="24">
        <f t="shared" ca="1" si="82"/>
        <v>94</v>
      </c>
      <c r="AS58" s="24">
        <f t="shared" ca="1" si="82"/>
        <v>182</v>
      </c>
      <c r="AT58" s="24">
        <f t="shared" ca="1" si="82"/>
        <v>213</v>
      </c>
      <c r="AU58" s="24">
        <f t="shared" ca="1" si="82"/>
        <v>31</v>
      </c>
      <c r="AV58" s="11">
        <f t="shared" ca="1" si="83"/>
        <v>1589040415</v>
      </c>
    </row>
    <row r="59" spans="1:48" x14ac:dyDescent="0.35">
      <c r="E59" s="10"/>
      <c r="F59" s="24" t="s">
        <v>91</v>
      </c>
      <c r="G59" s="24"/>
      <c r="H59" s="19" t="str">
        <f ca="1">MID(HEX2BIN(MID($B12,1,1),4),1,1)</f>
        <v>1</v>
      </c>
      <c r="I59" s="19" t="str">
        <f ca="1">MID(HEX2BIN(MID($B12,1,1),4),2,1)</f>
        <v>1</v>
      </c>
      <c r="J59" s="19" t="str">
        <f ca="1">MID(HEX2BIN(MID($B12,1,1),4),3,1)</f>
        <v>0</v>
      </c>
      <c r="K59" s="19" t="str">
        <f ca="1">MID(HEX2BIN(MID($B12,1,1),4),4,1)</f>
        <v>0</v>
      </c>
      <c r="L59" s="20" t="str">
        <f ca="1">MID(HEX2BIN(MID($B12,2,1),4),1,1)</f>
        <v>0</v>
      </c>
      <c r="M59" s="20" t="str">
        <f ca="1">MID(HEX2BIN(MID($B12,2,1),4),2,1)</f>
        <v>1</v>
      </c>
      <c r="N59" s="20" t="str">
        <f ca="1">MID(HEX2BIN(MID($B12,2,1),4),3,1)</f>
        <v>1</v>
      </c>
      <c r="O59" s="20" t="str">
        <f ca="1">MID(HEX2BIN(MID($B12,2,1),4),4,1)</f>
        <v>0</v>
      </c>
      <c r="P59" s="21" t="str">
        <f ca="1">MID(HEX2BIN(MID($B12,3,1),4),1,1)</f>
        <v>0</v>
      </c>
      <c r="Q59" s="21" t="str">
        <f ca="1">MID(HEX2BIN(MID($B12,3,1),4),2,1)</f>
        <v>0</v>
      </c>
      <c r="R59" s="21" t="str">
        <f ca="1">MID(HEX2BIN(MID($B12,3,1),4),3,1)</f>
        <v>1</v>
      </c>
      <c r="S59" s="21" t="str">
        <f ca="1">MID(HEX2BIN(MID($B12,3,1),4),4,1)</f>
        <v>0</v>
      </c>
      <c r="T59" s="22" t="str">
        <f ca="1">MID(HEX2BIN(MID($B12,4,1),4),1,1)</f>
        <v>0</v>
      </c>
      <c r="U59" s="22" t="str">
        <f ca="1">MID(HEX2BIN(MID($B12,4,1),4),2,1)</f>
        <v>1</v>
      </c>
      <c r="V59" s="22" t="str">
        <f ca="1">MID(HEX2BIN(MID($B12,4,1),4),3,1)</f>
        <v>0</v>
      </c>
      <c r="W59" s="22" t="str">
        <f ca="1">MID(HEX2BIN(MID($B12,4,1),4),4,1)</f>
        <v>1</v>
      </c>
      <c r="X59" s="19" t="str">
        <f ca="1">MID(HEX2BIN(MID($B12,5,1),4),1,1)</f>
        <v>0</v>
      </c>
      <c r="Y59" s="19" t="str">
        <f ca="1">MID(HEX2BIN(MID($B12,5,1),4),2,1)</f>
        <v>0</v>
      </c>
      <c r="Z59" s="19" t="str">
        <f ca="1">MID(HEX2BIN(MID($B12,5,1),4),3,1)</f>
        <v>0</v>
      </c>
      <c r="AA59" s="19" t="str">
        <f ca="1">MID(HEX2BIN(MID($B12,5,1),4),4,1)</f>
        <v>1</v>
      </c>
      <c r="AB59" s="20" t="str">
        <f ca="1">MID(HEX2BIN(MID($B12,6,1),4),1,1)</f>
        <v>1</v>
      </c>
      <c r="AC59" s="20" t="str">
        <f ca="1">MID(HEX2BIN(MID($B12,6,1),4),2,1)</f>
        <v>0</v>
      </c>
      <c r="AD59" s="20" t="str">
        <f ca="1">MID(HEX2BIN(MID($B12,6,1),4),3,1)</f>
        <v>0</v>
      </c>
      <c r="AE59" s="20" t="str">
        <f ca="1">MID(HEX2BIN(MID($B12,6,1),4),4,1)</f>
        <v>0</v>
      </c>
      <c r="AF59" s="21" t="str">
        <f ca="1">MID(HEX2BIN(MID($B12,7,1),4),1,1)</f>
        <v>0</v>
      </c>
      <c r="AG59" s="21" t="str">
        <f ca="1">MID(HEX2BIN(MID($B12,7,1),4),2,1)</f>
        <v>1</v>
      </c>
      <c r="AH59" s="21" t="str">
        <f ca="1">MID(HEX2BIN(MID($B12,7,1),4),3,1)</f>
        <v>0</v>
      </c>
      <c r="AI59" s="21" t="str">
        <f ca="1">MID(HEX2BIN(MID($B12,7,1),4),4,1)</f>
        <v>0</v>
      </c>
      <c r="AJ59" s="22" t="str">
        <f ca="1">MID(HEX2BIN(MID($B12,8,1),4),1,1)</f>
        <v>0</v>
      </c>
      <c r="AK59" s="22" t="str">
        <f ca="1">MID(HEX2BIN(MID($B12,8,1),4),2,1)</f>
        <v>1</v>
      </c>
      <c r="AL59" s="22" t="str">
        <f ca="1">MID(HEX2BIN(MID($B12,8,1),4),3,1)</f>
        <v>0</v>
      </c>
      <c r="AM59" s="22" t="str">
        <f ca="1">MID(HEX2BIN(MID($B12,8,1),4),4,1)</f>
        <v>0</v>
      </c>
      <c r="AN59" s="26" t="str">
        <f t="shared" ca="1" si="78"/>
        <v>11000110</v>
      </c>
      <c r="AO59" s="26" t="str">
        <f t="shared" ca="1" si="79"/>
        <v>00100101</v>
      </c>
      <c r="AP59" s="24" t="str">
        <f t="shared" ca="1" si="80"/>
        <v>00011000</v>
      </c>
      <c r="AQ59" s="24" t="str">
        <f t="shared" ca="1" si="81"/>
        <v>01000100</v>
      </c>
      <c r="AR59" s="24">
        <f t="shared" ca="1" si="82"/>
        <v>198</v>
      </c>
      <c r="AS59" s="24">
        <f t="shared" ca="1" si="82"/>
        <v>37</v>
      </c>
      <c r="AT59" s="24">
        <f t="shared" ca="1" si="82"/>
        <v>24</v>
      </c>
      <c r="AU59" s="24">
        <f t="shared" ca="1" si="82"/>
        <v>68</v>
      </c>
      <c r="AV59" s="11">
        <f t="shared" ca="1" si="83"/>
        <v>3324319812</v>
      </c>
    </row>
    <row r="60" spans="1:48" ht="15" thickBot="1" x14ac:dyDescent="0.4">
      <c r="E60" s="23" t="s">
        <v>54</v>
      </c>
      <c r="F60" s="12" t="s">
        <v>0</v>
      </c>
      <c r="G60" s="12"/>
      <c r="H60" s="13">
        <f ca="1">_xlfn.BITXOR(H58,H59)</f>
        <v>1</v>
      </c>
      <c r="I60" s="13">
        <f t="shared" ref="I60:AM60" ca="1" si="84">_xlfn.BITXOR(I58,I59)</f>
        <v>0</v>
      </c>
      <c r="J60" s="13">
        <f t="shared" ca="1" si="84"/>
        <v>0</v>
      </c>
      <c r="K60" s="13">
        <f t="shared" ca="1" si="84"/>
        <v>1</v>
      </c>
      <c r="L60" s="14">
        <f t="shared" ca="1" si="84"/>
        <v>1</v>
      </c>
      <c r="M60" s="14">
        <f t="shared" ca="1" si="84"/>
        <v>0</v>
      </c>
      <c r="N60" s="14">
        <f t="shared" ca="1" si="84"/>
        <v>0</v>
      </c>
      <c r="O60" s="14">
        <f t="shared" ca="1" si="84"/>
        <v>0</v>
      </c>
      <c r="P60" s="15">
        <f t="shared" ca="1" si="84"/>
        <v>1</v>
      </c>
      <c r="Q60" s="15">
        <f t="shared" ca="1" si="84"/>
        <v>0</v>
      </c>
      <c r="R60" s="15">
        <f t="shared" ca="1" si="84"/>
        <v>0</v>
      </c>
      <c r="S60" s="15">
        <f t="shared" ca="1" si="84"/>
        <v>1</v>
      </c>
      <c r="T60" s="16">
        <f t="shared" ca="1" si="84"/>
        <v>0</v>
      </c>
      <c r="U60" s="16">
        <f t="shared" ca="1" si="84"/>
        <v>0</v>
      </c>
      <c r="V60" s="16">
        <f t="shared" ca="1" si="84"/>
        <v>1</v>
      </c>
      <c r="W60" s="16">
        <f t="shared" ca="1" si="84"/>
        <v>1</v>
      </c>
      <c r="X60" s="13">
        <f t="shared" ca="1" si="84"/>
        <v>1</v>
      </c>
      <c r="Y60" s="13">
        <f t="shared" ca="1" si="84"/>
        <v>1</v>
      </c>
      <c r="Z60" s="13">
        <f t="shared" ca="1" si="84"/>
        <v>0</v>
      </c>
      <c r="AA60" s="13">
        <f t="shared" ca="1" si="84"/>
        <v>0</v>
      </c>
      <c r="AB60" s="14">
        <f t="shared" ca="1" si="84"/>
        <v>1</v>
      </c>
      <c r="AC60" s="14">
        <f t="shared" ca="1" si="84"/>
        <v>1</v>
      </c>
      <c r="AD60" s="14">
        <f t="shared" ca="1" si="84"/>
        <v>0</v>
      </c>
      <c r="AE60" s="14">
        <f t="shared" ca="1" si="84"/>
        <v>1</v>
      </c>
      <c r="AF60" s="15">
        <f t="shared" ca="1" si="84"/>
        <v>0</v>
      </c>
      <c r="AG60" s="15">
        <f t="shared" ca="1" si="84"/>
        <v>1</v>
      </c>
      <c r="AH60" s="15">
        <f t="shared" ca="1" si="84"/>
        <v>0</v>
      </c>
      <c r="AI60" s="15">
        <f t="shared" ca="1" si="84"/>
        <v>1</v>
      </c>
      <c r="AJ60" s="16">
        <f t="shared" ca="1" si="84"/>
        <v>1</v>
      </c>
      <c r="AK60" s="16">
        <f t="shared" ca="1" si="84"/>
        <v>0</v>
      </c>
      <c r="AL60" s="16">
        <f t="shared" ca="1" si="84"/>
        <v>1</v>
      </c>
      <c r="AM60" s="16">
        <f t="shared" ca="1" si="84"/>
        <v>1</v>
      </c>
      <c r="AN60" s="17" t="str">
        <f t="shared" ca="1" si="78"/>
        <v>10011000</v>
      </c>
      <c r="AO60" s="17" t="str">
        <f t="shared" ca="1" si="79"/>
        <v>10010011</v>
      </c>
      <c r="AP60" s="12" t="str">
        <f t="shared" ca="1" si="80"/>
        <v>11001101</v>
      </c>
      <c r="AQ60" s="12" t="str">
        <f t="shared" ca="1" si="81"/>
        <v>01011011</v>
      </c>
      <c r="AR60" s="12">
        <f t="shared" ca="1" si="82"/>
        <v>152</v>
      </c>
      <c r="AS60" s="12">
        <f t="shared" ca="1" si="82"/>
        <v>147</v>
      </c>
      <c r="AT60" s="12">
        <f t="shared" ca="1" si="82"/>
        <v>205</v>
      </c>
      <c r="AU60" s="12">
        <f t="shared" ca="1" si="82"/>
        <v>91</v>
      </c>
      <c r="AV60" s="18">
        <f t="shared" ca="1" si="83"/>
        <v>2559823195</v>
      </c>
    </row>
    <row r="61" spans="1:48" ht="15" thickBot="1" x14ac:dyDescent="0.4"/>
    <row r="62" spans="1:48" x14ac:dyDescent="0.35">
      <c r="E62" s="1" t="s">
        <v>44</v>
      </c>
      <c r="F62" s="8" t="s">
        <v>99</v>
      </c>
      <c r="G62" s="2"/>
      <c r="H62" s="3" t="str">
        <f ca="1">MID(HEX2BIN(MID($B30,1,1),4),1,1)</f>
        <v>1</v>
      </c>
      <c r="I62" s="3" t="str">
        <f ca="1">MID(HEX2BIN(MID($B30,1,1),4),2,1)</f>
        <v>1</v>
      </c>
      <c r="J62" s="3" t="str">
        <f ca="1">MID(HEX2BIN(MID($B30,1,1),4),3,1)</f>
        <v>1</v>
      </c>
      <c r="K62" s="3" t="str">
        <f ca="1">MID(HEX2BIN(MID($B30,1,1),4),4,1)</f>
        <v>0</v>
      </c>
      <c r="L62" s="4" t="str">
        <f ca="1">MID(HEX2BIN(MID($B30,2,1),4),1,1)</f>
        <v>1</v>
      </c>
      <c r="M62" s="4" t="str">
        <f ca="1">MID(HEX2BIN(MID($B30,2,1),4),2,1)</f>
        <v>1</v>
      </c>
      <c r="N62" s="4" t="str">
        <f ca="1">MID(HEX2BIN(MID($B30,2,1),4),3,1)</f>
        <v>0</v>
      </c>
      <c r="O62" s="4" t="str">
        <f ca="1">MID(HEX2BIN(MID($B30,2,1),4),4,1)</f>
        <v>0</v>
      </c>
      <c r="P62" s="5" t="str">
        <f ca="1">MID(HEX2BIN(MID($B30,3,1),4),1,1)</f>
        <v>0</v>
      </c>
      <c r="Q62" s="5" t="str">
        <f ca="1">MID(HEX2BIN(MID($B30,3,1),4),2,1)</f>
        <v>0</v>
      </c>
      <c r="R62" s="5" t="str">
        <f ca="1">MID(HEX2BIN(MID($B30,3,1),4),3,1)</f>
        <v>1</v>
      </c>
      <c r="S62" s="5" t="str">
        <f ca="1">MID(HEX2BIN(MID($B30,3,1),4),4,1)</f>
        <v>0</v>
      </c>
      <c r="T62" s="6" t="str">
        <f ca="1">MID(HEX2BIN(MID($B30,4,1),4),1,1)</f>
        <v>1</v>
      </c>
      <c r="U62" s="6" t="str">
        <f ca="1">MID(HEX2BIN(MID($B30,4,1),4),2,1)</f>
        <v>1</v>
      </c>
      <c r="V62" s="6" t="str">
        <f ca="1">MID(HEX2BIN(MID($B30,4,1),4),3,1)</f>
        <v>0</v>
      </c>
      <c r="W62" s="6" t="str">
        <f ca="1">MID(HEX2BIN(MID($B30,4,1),4),4,1)</f>
        <v>1</v>
      </c>
      <c r="X62" s="3" t="str">
        <f ca="1">MID(HEX2BIN(MID($B30,5,1),4),1,1)</f>
        <v>1</v>
      </c>
      <c r="Y62" s="3" t="str">
        <f ca="1">MID(HEX2BIN(MID($B30,5,1),4),2,1)</f>
        <v>1</v>
      </c>
      <c r="Z62" s="3" t="str">
        <f ca="1">MID(HEX2BIN(MID($B30,5,1),4),3,1)</f>
        <v>1</v>
      </c>
      <c r="AA62" s="3" t="str">
        <f ca="1">MID(HEX2BIN(MID($B30,5,1),4),4,1)</f>
        <v>1</v>
      </c>
      <c r="AB62" s="4" t="str">
        <f ca="1">MID(HEX2BIN(MID($B30,6,1),4),1,1)</f>
        <v>1</v>
      </c>
      <c r="AC62" s="4" t="str">
        <f ca="1">MID(HEX2BIN(MID($B30,6,1),4),2,1)</f>
        <v>0</v>
      </c>
      <c r="AD62" s="4" t="str">
        <f ca="1">MID(HEX2BIN(MID($B30,6,1),4),3,1)</f>
        <v>1</v>
      </c>
      <c r="AE62" s="4" t="str">
        <f ca="1">MID(HEX2BIN(MID($B30,6,1),4),4,1)</f>
        <v>1</v>
      </c>
      <c r="AF62" s="5" t="str">
        <f ca="1">MID(HEX2BIN(MID($B30,7,1),4),1,1)</f>
        <v>0</v>
      </c>
      <c r="AG62" s="5" t="str">
        <f ca="1">MID(HEX2BIN(MID($B30,7,1),4),2,1)</f>
        <v>0</v>
      </c>
      <c r="AH62" s="5" t="str">
        <f ca="1">MID(HEX2BIN(MID($B30,7,1),4),3,1)</f>
        <v>1</v>
      </c>
      <c r="AI62" s="5" t="str">
        <f ca="1">MID(HEX2BIN(MID($B30,7,1),4),4,1)</f>
        <v>1</v>
      </c>
      <c r="AJ62" s="6" t="str">
        <f ca="1">MID(HEX2BIN(MID($B30,8,1),4),1,1)</f>
        <v>1</v>
      </c>
      <c r="AK62" s="6" t="str">
        <f ca="1">MID(HEX2BIN(MID($B30,8,1),4),2,1)</f>
        <v>1</v>
      </c>
      <c r="AL62" s="6" t="str">
        <f ca="1">MID(HEX2BIN(MID($B30,8,1),4),3,1)</f>
        <v>1</v>
      </c>
      <c r="AM62" s="6" t="str">
        <f ca="1">MID(HEX2BIN(MID($B30,8,1),4),4,1)</f>
        <v>0</v>
      </c>
      <c r="AN62" s="7" t="str">
        <f t="shared" ref="AN62:AN65" ca="1" si="85">_xlfn.CONCAT(H62,I62,J62,K62,L62,M62,N62,O62)</f>
        <v>11101100</v>
      </c>
      <c r="AO62" s="7" t="str">
        <f t="shared" ref="AO62:AO65" ca="1" si="86">_xlfn.CONCAT(P62,Q62,R62,S62,T62,U62,V62,W62)</f>
        <v>00101101</v>
      </c>
      <c r="AP62" s="8" t="str">
        <f t="shared" ref="AP62:AP65" ca="1" si="87">_xlfn.CONCAT(X62,Y62,Z62,AA62,AB62,AC62,AD62,AE62)</f>
        <v>11111011</v>
      </c>
      <c r="AQ62" s="8" t="str">
        <f t="shared" ref="AQ62:AQ65" ca="1" si="88">_xlfn.CONCAT(AF62,AG62,AH62,AI62,AJ62,AK62,AL62,AM62)</f>
        <v>00111110</v>
      </c>
      <c r="AR62" s="8">
        <f t="shared" ref="AR62:AR65" ca="1" si="89">BIN2DEC(AN62)</f>
        <v>236</v>
      </c>
      <c r="AS62" s="8">
        <f t="shared" ref="AS62:AS65" ca="1" si="90">BIN2DEC(AO62)</f>
        <v>45</v>
      </c>
      <c r="AT62" s="8">
        <f t="shared" ref="AT62:AT65" ca="1" si="91">BIN2DEC(AP62)</f>
        <v>251</v>
      </c>
      <c r="AU62" s="8">
        <f t="shared" ref="AU62:AU65" ca="1" si="92">BIN2DEC(AQ62)</f>
        <v>62</v>
      </c>
      <c r="AV62" s="9">
        <f t="shared" ref="AV62:AV65" ca="1" si="93">(AR62*2^24)+(AS62*2^16)+(AT62*2^8)+AU62</f>
        <v>3962436414</v>
      </c>
    </row>
    <row r="63" spans="1:48" x14ac:dyDescent="0.35">
      <c r="E63" s="10"/>
      <c r="F63" s="24" t="s">
        <v>2</v>
      </c>
      <c r="G63" s="25">
        <v>7</v>
      </c>
      <c r="H63" s="19" t="str" cm="1">
        <f t="array" aca="1" ref="H63" ca="1">INDIRECT(ADDRESS((ROW(63:63)-1),IF(MOD(COLUMN(H:H)-7+$G63,32)=0,32,MOD(COLUMN(H:H)-7+$G63,32))+7))</f>
        <v>0</v>
      </c>
      <c r="I63" s="19" t="str" cm="1">
        <f t="array" aca="1" ref="I63" ca="1">INDIRECT(ADDRESS((ROW(63:63)-1),IF(MOD(COLUMN(I:I)-7+$G63,32)=0,32,MOD(COLUMN(I:I)-7+$G63,32))+7))</f>
        <v>0</v>
      </c>
      <c r="J63" s="19" t="str" cm="1">
        <f t="array" aca="1" ref="J63" ca="1">INDIRECT(ADDRESS((ROW(63:63)-1),IF(MOD(COLUMN(J:J)-7+$G63,32)=0,32,MOD(COLUMN(J:J)-7+$G63,32))+7))</f>
        <v>0</v>
      </c>
      <c r="K63" s="19" t="str" cm="1">
        <f t="array" aca="1" ref="K63" ca="1">INDIRECT(ADDRESS((ROW(63:63)-1),IF(MOD(COLUMN(K:K)-7+$G63,32)=0,32,MOD(COLUMN(K:K)-7+$G63,32))+7))</f>
        <v>1</v>
      </c>
      <c r="L63" s="20" t="str" cm="1">
        <f t="array" aca="1" ref="L63" ca="1">INDIRECT(ADDRESS((ROW(63:63)-1),IF(MOD(COLUMN(L:L)-7+$G63,32)=0,32,MOD(COLUMN(L:L)-7+$G63,32))+7))</f>
        <v>0</v>
      </c>
      <c r="M63" s="20" t="str" cm="1">
        <f t="array" aca="1" ref="M63" ca="1">INDIRECT(ADDRESS((ROW(63:63)-1),IF(MOD(COLUMN(M:M)-7+$G63,32)=0,32,MOD(COLUMN(M:M)-7+$G63,32))+7))</f>
        <v>1</v>
      </c>
      <c r="N63" s="20" t="str" cm="1">
        <f t="array" aca="1" ref="N63" ca="1">INDIRECT(ADDRESS((ROW(63:63)-1),IF(MOD(COLUMN(N:N)-7+$G63,32)=0,32,MOD(COLUMN(N:N)-7+$G63,32))+7))</f>
        <v>1</v>
      </c>
      <c r="O63" s="20" t="str" cm="1">
        <f t="array" aca="1" ref="O63" ca="1">INDIRECT(ADDRESS((ROW(63:63)-1),IF(MOD(COLUMN(O:O)-7+$G63,32)=0,32,MOD(COLUMN(O:O)-7+$G63,32))+7))</f>
        <v>0</v>
      </c>
      <c r="P63" s="21" t="str" cm="1">
        <f t="array" aca="1" ref="P63" ca="1">INDIRECT(ADDRESS((ROW(63:63)-1),IF(MOD(COLUMN(P:P)-7+$G63,32)=0,32,MOD(COLUMN(P:P)-7+$G63,32))+7))</f>
        <v>1</v>
      </c>
      <c r="Q63" s="21" t="str" cm="1">
        <f t="array" aca="1" ref="Q63" ca="1">INDIRECT(ADDRESS((ROW(63:63)-1),IF(MOD(COLUMN(Q:Q)-7+$G63,32)=0,32,MOD(COLUMN(Q:Q)-7+$G63,32))+7))</f>
        <v>1</v>
      </c>
      <c r="R63" s="21" t="str" cm="1">
        <f t="array" aca="1" ref="R63" ca="1">INDIRECT(ADDRESS((ROW(63:63)-1),IF(MOD(COLUMN(R:R)-7+$G63,32)=0,32,MOD(COLUMN(R:R)-7+$G63,32))+7))</f>
        <v>1</v>
      </c>
      <c r="S63" s="21" t="str" cm="1">
        <f t="array" aca="1" ref="S63" ca="1">INDIRECT(ADDRESS((ROW(63:63)-1),IF(MOD(COLUMN(S:S)-7+$G63,32)=0,32,MOD(COLUMN(S:S)-7+$G63,32))+7))</f>
        <v>1</v>
      </c>
      <c r="T63" s="22" t="str" cm="1">
        <f t="array" aca="1" ref="T63" ca="1">INDIRECT(ADDRESS((ROW(63:63)-1),IF(MOD(COLUMN(T:T)-7+$G63,32)=0,32,MOD(COLUMN(T:T)-7+$G63,32))+7))</f>
        <v>1</v>
      </c>
      <c r="U63" s="22" t="str" cm="1">
        <f t="array" aca="1" ref="U63" ca="1">INDIRECT(ADDRESS((ROW(63:63)-1),IF(MOD(COLUMN(U:U)-7+$G63,32)=0,32,MOD(COLUMN(U:U)-7+$G63,32))+7))</f>
        <v>1</v>
      </c>
      <c r="V63" s="22" t="str" cm="1">
        <f t="array" aca="1" ref="V63" ca="1">INDIRECT(ADDRESS((ROW(63:63)-1),IF(MOD(COLUMN(V:V)-7+$G63,32)=0,32,MOD(COLUMN(V:V)-7+$G63,32))+7))</f>
        <v>0</v>
      </c>
      <c r="W63" s="22" t="str" cm="1">
        <f t="array" aca="1" ref="W63" ca="1">INDIRECT(ADDRESS((ROW(63:63)-1),IF(MOD(COLUMN(W:W)-7+$G63,32)=0,32,MOD(COLUMN(W:W)-7+$G63,32))+7))</f>
        <v>1</v>
      </c>
      <c r="X63" s="19" t="str" cm="1">
        <f t="array" aca="1" ref="X63" ca="1">INDIRECT(ADDRESS((ROW(63:63)-1),IF(MOD(COLUMN(X:X)-7+$G63,32)=0,32,MOD(COLUMN(X:X)-7+$G63,32))+7))</f>
        <v>1</v>
      </c>
      <c r="Y63" s="19" t="str" cm="1">
        <f t="array" aca="1" ref="Y63" ca="1">INDIRECT(ADDRESS((ROW(63:63)-1),IF(MOD(COLUMN(Y:Y)-7+$G63,32)=0,32,MOD(COLUMN(Y:Y)-7+$G63,32))+7))</f>
        <v>0</v>
      </c>
      <c r="Z63" s="19" t="str" cm="1">
        <f t="array" aca="1" ref="Z63" ca="1">INDIRECT(ADDRESS((ROW(63:63)-1),IF(MOD(COLUMN(Z:Z)-7+$G63,32)=0,32,MOD(COLUMN(Z:Z)-7+$G63,32))+7))</f>
        <v>0</v>
      </c>
      <c r="AA63" s="19" t="str" cm="1">
        <f t="array" aca="1" ref="AA63" ca="1">INDIRECT(ADDRESS((ROW(63:63)-1),IF(MOD(COLUMN(AA:AA)-7+$G63,32)=0,32,MOD(COLUMN(AA:AA)-7+$G63,32))+7))</f>
        <v>1</v>
      </c>
      <c r="AB63" s="20" t="str" cm="1">
        <f t="array" aca="1" ref="AB63" ca="1">INDIRECT(ADDRESS((ROW(63:63)-1),IF(MOD(COLUMN(AB:AB)-7+$G63,32)=0,32,MOD(COLUMN(AB:AB)-7+$G63,32))+7))</f>
        <v>1</v>
      </c>
      <c r="AC63" s="20" t="str" cm="1">
        <f t="array" aca="1" ref="AC63" ca="1">INDIRECT(ADDRESS((ROW(63:63)-1),IF(MOD(COLUMN(AC:AC)-7+$G63,32)=0,32,MOD(COLUMN(AC:AC)-7+$G63,32))+7))</f>
        <v>1</v>
      </c>
      <c r="AD63" s="20" t="str" cm="1">
        <f t="array" aca="1" ref="AD63" ca="1">INDIRECT(ADDRESS((ROW(63:63)-1),IF(MOD(COLUMN(AD:AD)-7+$G63,32)=0,32,MOD(COLUMN(AD:AD)-7+$G63,32))+7))</f>
        <v>1</v>
      </c>
      <c r="AE63" s="20" t="str" cm="1">
        <f t="array" aca="1" ref="AE63" ca="1">INDIRECT(ADDRESS((ROW(63:63)-1),IF(MOD(COLUMN(AE:AE)-7+$G63,32)=0,32,MOD(COLUMN(AE:AE)-7+$G63,32))+7))</f>
        <v>1</v>
      </c>
      <c r="AF63" s="21" t="str" cm="1">
        <f t="array" aca="1" ref="AF63" ca="1">INDIRECT(ADDRESS((ROW(63:63)-1),IF(MOD(COLUMN(AF:AF)-7+$G63,32)=0,32,MOD(COLUMN(AF:AF)-7+$G63,32))+7))</f>
        <v>0</v>
      </c>
      <c r="AG63" s="21" t="str" cm="1">
        <f t="array" aca="1" ref="AG63" ca="1">INDIRECT(ADDRESS((ROW(63:63)-1),IF(MOD(COLUMN(AG:AG)-7+$G63,32)=0,32,MOD(COLUMN(AG:AG)-7+$G63,32))+7))</f>
        <v>1</v>
      </c>
      <c r="AH63" s="21" t="str" cm="1">
        <f t="array" aca="1" ref="AH63" ca="1">INDIRECT(ADDRESS((ROW(63:63)-1),IF(MOD(COLUMN(AH:AH)-7+$G63,32)=0,32,MOD(COLUMN(AH:AH)-7+$G63,32))+7))</f>
        <v>1</v>
      </c>
      <c r="AI63" s="21" t="str" cm="1">
        <f t="array" aca="1" ref="AI63" ca="1">INDIRECT(ADDRESS((ROW(63:63)-1),IF(MOD(COLUMN(AI:AI)-7+$G63,32)=0,32,MOD(COLUMN(AI:AI)-7+$G63,32))+7))</f>
        <v>1</v>
      </c>
      <c r="AJ63" s="22" t="str" cm="1">
        <f t="array" aca="1" ref="AJ63" ca="1">INDIRECT(ADDRESS((ROW(63:63)-1),IF(MOD(COLUMN(AJ:AJ)-7+$G63,32)=0,32,MOD(COLUMN(AJ:AJ)-7+$G63,32))+7))</f>
        <v>0</v>
      </c>
      <c r="AK63" s="22" t="str" cm="1">
        <f t="array" aca="1" ref="AK63" ca="1">INDIRECT(ADDRESS((ROW(63:63)-1),IF(MOD(COLUMN(AK:AK)-7+$G63,32)=0,32,MOD(COLUMN(AK:AK)-7+$G63,32))+7))</f>
        <v>1</v>
      </c>
      <c r="AL63" s="22" t="str" cm="1">
        <f t="array" aca="1" ref="AL63" ca="1">INDIRECT(ADDRESS((ROW(63:63)-1),IF(MOD(COLUMN(AL:AL)-7+$G63,32)=0,32,MOD(COLUMN(AL:AL)-7+$G63,32))+7))</f>
        <v>1</v>
      </c>
      <c r="AM63" s="22" t="str" cm="1">
        <f t="array" aca="1" ref="AM63" ca="1">INDIRECT(ADDRESS((ROW(63:63)-1),IF(MOD(COLUMN(AM:AM)-7+$G63,32)=0,32,MOD(COLUMN(AM:AM)-7+$G63,32))+7))</f>
        <v>0</v>
      </c>
      <c r="AN63" s="26" t="str">
        <f t="shared" ca="1" si="85"/>
        <v>00010110</v>
      </c>
      <c r="AO63" s="26" t="str">
        <f t="shared" ca="1" si="86"/>
        <v>11111101</v>
      </c>
      <c r="AP63" s="24" t="str">
        <f t="shared" ca="1" si="87"/>
        <v>10011111</v>
      </c>
      <c r="AQ63" s="24" t="str">
        <f t="shared" ca="1" si="88"/>
        <v>01110110</v>
      </c>
      <c r="AR63" s="24">
        <f t="shared" ca="1" si="89"/>
        <v>22</v>
      </c>
      <c r="AS63" s="24">
        <f t="shared" ca="1" si="90"/>
        <v>253</v>
      </c>
      <c r="AT63" s="24">
        <f t="shared" ca="1" si="91"/>
        <v>159</v>
      </c>
      <c r="AU63" s="24">
        <f t="shared" ca="1" si="92"/>
        <v>118</v>
      </c>
      <c r="AV63" s="11">
        <f t="shared" ca="1" si="93"/>
        <v>385720182</v>
      </c>
    </row>
    <row r="64" spans="1:48" x14ac:dyDescent="0.35">
      <c r="E64" s="10"/>
      <c r="F64" s="24" t="s">
        <v>100</v>
      </c>
      <c r="G64" s="24"/>
      <c r="H64" s="19" t="str">
        <f ca="1">MID(HEX2BIN(MID($B14,1,1),4),1,1)</f>
        <v>1</v>
      </c>
      <c r="I64" s="19" t="str">
        <f ca="1">MID(HEX2BIN(MID($B14,1,1),4),2,1)</f>
        <v>1</v>
      </c>
      <c r="J64" s="19" t="str">
        <f ca="1">MID(HEX2BIN(MID($B14,1,1),4),3,1)</f>
        <v>0</v>
      </c>
      <c r="K64" s="19" t="str">
        <f ca="1">MID(HEX2BIN(MID($B14,1,1),4),4,1)</f>
        <v>0</v>
      </c>
      <c r="L64" s="20" t="str">
        <f ca="1">MID(HEX2BIN(MID($B14,2,1),4),1,1)</f>
        <v>0</v>
      </c>
      <c r="M64" s="20" t="str">
        <f ca="1">MID(HEX2BIN(MID($B14,2,1),4),2,1)</f>
        <v>1</v>
      </c>
      <c r="N64" s="20" t="str">
        <f ca="1">MID(HEX2BIN(MID($B14,2,1),4),3,1)</f>
        <v>0</v>
      </c>
      <c r="O64" s="20" t="str">
        <f ca="1">MID(HEX2BIN(MID($B14,2,1),4),4,1)</f>
        <v>1</v>
      </c>
      <c r="P64" s="21" t="str">
        <f ca="1">MID(HEX2BIN(MID($B14,3,1),4),1,1)</f>
        <v>1</v>
      </c>
      <c r="Q64" s="21" t="str">
        <f ca="1">MID(HEX2BIN(MID($B14,3,1),4),2,1)</f>
        <v>1</v>
      </c>
      <c r="R64" s="21" t="str">
        <f ca="1">MID(HEX2BIN(MID($B14,3,1),4),3,1)</f>
        <v>1</v>
      </c>
      <c r="S64" s="21" t="str">
        <f ca="1">MID(HEX2BIN(MID($B14,3,1),4),4,1)</f>
        <v>0</v>
      </c>
      <c r="T64" s="22" t="str">
        <f ca="1">MID(HEX2BIN(MID($B14,4,1),4),1,1)</f>
        <v>1</v>
      </c>
      <c r="U64" s="22" t="str">
        <f ca="1">MID(HEX2BIN(MID($B14,4,1),4),2,1)</f>
        <v>0</v>
      </c>
      <c r="V64" s="22" t="str">
        <f ca="1">MID(HEX2BIN(MID($B14,4,1),4),3,1)</f>
        <v>0</v>
      </c>
      <c r="W64" s="22" t="str">
        <f ca="1">MID(HEX2BIN(MID($B14,4,1),4),4,1)</f>
        <v>1</v>
      </c>
      <c r="X64" s="19" t="str">
        <f ca="1">MID(HEX2BIN(MID($B14,5,1),4),1,1)</f>
        <v>0</v>
      </c>
      <c r="Y64" s="19" t="str">
        <f ca="1">MID(HEX2BIN(MID($B14,5,1),4),2,1)</f>
        <v>1</v>
      </c>
      <c r="Z64" s="19" t="str">
        <f ca="1">MID(HEX2BIN(MID($B14,5,1),4),3,1)</f>
        <v>1</v>
      </c>
      <c r="AA64" s="19" t="str">
        <f ca="1">MID(HEX2BIN(MID($B14,5,1),4),4,1)</f>
        <v>1</v>
      </c>
      <c r="AB64" s="20" t="str">
        <f ca="1">MID(HEX2BIN(MID($B14,6,1),4),1,1)</f>
        <v>1</v>
      </c>
      <c r="AC64" s="20" t="str">
        <f ca="1">MID(HEX2BIN(MID($B14,6,1),4),2,1)</f>
        <v>0</v>
      </c>
      <c r="AD64" s="20" t="str">
        <f ca="1">MID(HEX2BIN(MID($B14,6,1),4),3,1)</f>
        <v>0</v>
      </c>
      <c r="AE64" s="20" t="str">
        <f ca="1">MID(HEX2BIN(MID($B14,6,1),4),4,1)</f>
        <v>0</v>
      </c>
      <c r="AF64" s="21" t="str">
        <f ca="1">MID(HEX2BIN(MID($B14,7,1),4),1,1)</f>
        <v>0</v>
      </c>
      <c r="AG64" s="21" t="str">
        <f ca="1">MID(HEX2BIN(MID($B14,7,1),4),2,1)</f>
        <v>0</v>
      </c>
      <c r="AH64" s="21" t="str">
        <f ca="1">MID(HEX2BIN(MID($B14,7,1),4),3,1)</f>
        <v>1</v>
      </c>
      <c r="AI64" s="21" t="str">
        <f ca="1">MID(HEX2BIN(MID($B14,7,1),4),4,1)</f>
        <v>0</v>
      </c>
      <c r="AJ64" s="22" t="str">
        <f ca="1">MID(HEX2BIN(MID($B14,8,1),4),1,1)</f>
        <v>1</v>
      </c>
      <c r="AK64" s="22" t="str">
        <f ca="1">MID(HEX2BIN(MID($B14,8,1),4),2,1)</f>
        <v>0</v>
      </c>
      <c r="AL64" s="22" t="str">
        <f ca="1">MID(HEX2BIN(MID($B14,8,1),4),3,1)</f>
        <v>0</v>
      </c>
      <c r="AM64" s="22" t="str">
        <f ca="1">MID(HEX2BIN(MID($B14,8,1),4),4,1)</f>
        <v>1</v>
      </c>
      <c r="AN64" s="26" t="str">
        <f t="shared" ca="1" si="85"/>
        <v>11000101</v>
      </c>
      <c r="AO64" s="26" t="str">
        <f t="shared" ca="1" si="86"/>
        <v>11101001</v>
      </c>
      <c r="AP64" s="24" t="str">
        <f t="shared" ca="1" si="87"/>
        <v>01111000</v>
      </c>
      <c r="AQ64" s="24" t="str">
        <f t="shared" ca="1" si="88"/>
        <v>00101001</v>
      </c>
      <c r="AR64" s="24">
        <f t="shared" ca="1" si="89"/>
        <v>197</v>
      </c>
      <c r="AS64" s="24">
        <f t="shared" ca="1" si="90"/>
        <v>233</v>
      </c>
      <c r="AT64" s="24">
        <f t="shared" ca="1" si="91"/>
        <v>120</v>
      </c>
      <c r="AU64" s="24">
        <f t="shared" ca="1" si="92"/>
        <v>41</v>
      </c>
      <c r="AV64" s="11">
        <f t="shared" ca="1" si="93"/>
        <v>3320412201</v>
      </c>
    </row>
    <row r="65" spans="5:48" ht="15" thickBot="1" x14ac:dyDescent="0.4">
      <c r="E65" s="23" t="s">
        <v>56</v>
      </c>
      <c r="F65" s="12" t="s">
        <v>0</v>
      </c>
      <c r="G65" s="12"/>
      <c r="H65" s="13">
        <f ca="1">_xlfn.BITXOR(H63,H64)</f>
        <v>1</v>
      </c>
      <c r="I65" s="13">
        <f t="shared" ref="I65" ca="1" si="94">_xlfn.BITXOR(I63,I64)</f>
        <v>1</v>
      </c>
      <c r="J65" s="13">
        <f t="shared" ref="J65" ca="1" si="95">_xlfn.BITXOR(J63,J64)</f>
        <v>0</v>
      </c>
      <c r="K65" s="13">
        <f t="shared" ref="K65" ca="1" si="96">_xlfn.BITXOR(K63,K64)</f>
        <v>1</v>
      </c>
      <c r="L65" s="14">
        <f t="shared" ref="L65" ca="1" si="97">_xlfn.BITXOR(L63,L64)</f>
        <v>0</v>
      </c>
      <c r="M65" s="14">
        <f t="shared" ref="M65" ca="1" si="98">_xlfn.BITXOR(M63,M64)</f>
        <v>0</v>
      </c>
      <c r="N65" s="14">
        <f t="shared" ref="N65" ca="1" si="99">_xlfn.BITXOR(N63,N64)</f>
        <v>1</v>
      </c>
      <c r="O65" s="14">
        <f t="shared" ref="O65" ca="1" si="100">_xlfn.BITXOR(O63,O64)</f>
        <v>1</v>
      </c>
      <c r="P65" s="15">
        <f t="shared" ref="P65" ca="1" si="101">_xlfn.BITXOR(P63,P64)</f>
        <v>0</v>
      </c>
      <c r="Q65" s="15">
        <f t="shared" ref="Q65" ca="1" si="102">_xlfn.BITXOR(Q63,Q64)</f>
        <v>0</v>
      </c>
      <c r="R65" s="15">
        <f t="shared" ref="R65" ca="1" si="103">_xlfn.BITXOR(R63,R64)</f>
        <v>0</v>
      </c>
      <c r="S65" s="15">
        <f t="shared" ref="S65" ca="1" si="104">_xlfn.BITXOR(S63,S64)</f>
        <v>1</v>
      </c>
      <c r="T65" s="16">
        <f t="shared" ref="T65" ca="1" si="105">_xlfn.BITXOR(T63,T64)</f>
        <v>0</v>
      </c>
      <c r="U65" s="16">
        <f t="shared" ref="U65" ca="1" si="106">_xlfn.BITXOR(U63,U64)</f>
        <v>1</v>
      </c>
      <c r="V65" s="16">
        <f t="shared" ref="V65" ca="1" si="107">_xlfn.BITXOR(V63,V64)</f>
        <v>0</v>
      </c>
      <c r="W65" s="16">
        <f t="shared" ref="W65" ca="1" si="108">_xlfn.BITXOR(W63,W64)</f>
        <v>0</v>
      </c>
      <c r="X65" s="13">
        <f t="shared" ref="X65" ca="1" si="109">_xlfn.BITXOR(X63,X64)</f>
        <v>1</v>
      </c>
      <c r="Y65" s="13">
        <f t="shared" ref="Y65" ca="1" si="110">_xlfn.BITXOR(Y63,Y64)</f>
        <v>1</v>
      </c>
      <c r="Z65" s="13">
        <f t="shared" ref="Z65" ca="1" si="111">_xlfn.BITXOR(Z63,Z64)</f>
        <v>1</v>
      </c>
      <c r="AA65" s="13">
        <f t="shared" ref="AA65" ca="1" si="112">_xlfn.BITXOR(AA63,AA64)</f>
        <v>0</v>
      </c>
      <c r="AB65" s="14">
        <f t="shared" ref="AB65" ca="1" si="113">_xlfn.BITXOR(AB63,AB64)</f>
        <v>0</v>
      </c>
      <c r="AC65" s="14">
        <f t="shared" ref="AC65" ca="1" si="114">_xlfn.BITXOR(AC63,AC64)</f>
        <v>1</v>
      </c>
      <c r="AD65" s="14">
        <f t="shared" ref="AD65" ca="1" si="115">_xlfn.BITXOR(AD63,AD64)</f>
        <v>1</v>
      </c>
      <c r="AE65" s="14">
        <f t="shared" ref="AE65" ca="1" si="116">_xlfn.BITXOR(AE63,AE64)</f>
        <v>1</v>
      </c>
      <c r="AF65" s="15">
        <f t="shared" ref="AF65" ca="1" si="117">_xlfn.BITXOR(AF63,AF64)</f>
        <v>0</v>
      </c>
      <c r="AG65" s="15">
        <f t="shared" ref="AG65" ca="1" si="118">_xlfn.BITXOR(AG63,AG64)</f>
        <v>1</v>
      </c>
      <c r="AH65" s="15">
        <f t="shared" ref="AH65" ca="1" si="119">_xlfn.BITXOR(AH63,AH64)</f>
        <v>0</v>
      </c>
      <c r="AI65" s="15">
        <f t="shared" ref="AI65" ca="1" si="120">_xlfn.BITXOR(AI63,AI64)</f>
        <v>1</v>
      </c>
      <c r="AJ65" s="16">
        <f t="shared" ref="AJ65" ca="1" si="121">_xlfn.BITXOR(AJ63,AJ64)</f>
        <v>1</v>
      </c>
      <c r="AK65" s="16">
        <f t="shared" ref="AK65" ca="1" si="122">_xlfn.BITXOR(AK63,AK64)</f>
        <v>1</v>
      </c>
      <c r="AL65" s="16">
        <f t="shared" ref="AL65" ca="1" si="123">_xlfn.BITXOR(AL63,AL64)</f>
        <v>1</v>
      </c>
      <c r="AM65" s="16">
        <f t="shared" ref="AM65" ca="1" si="124">_xlfn.BITXOR(AM63,AM64)</f>
        <v>1</v>
      </c>
      <c r="AN65" s="17" t="str">
        <f t="shared" ca="1" si="85"/>
        <v>11010011</v>
      </c>
      <c r="AO65" s="17" t="str">
        <f t="shared" ca="1" si="86"/>
        <v>00010100</v>
      </c>
      <c r="AP65" s="12" t="str">
        <f t="shared" ca="1" si="87"/>
        <v>11100111</v>
      </c>
      <c r="AQ65" s="12" t="str">
        <f t="shared" ca="1" si="88"/>
        <v>01011111</v>
      </c>
      <c r="AR65" s="12">
        <f t="shared" ca="1" si="89"/>
        <v>211</v>
      </c>
      <c r="AS65" s="12">
        <f t="shared" ca="1" si="90"/>
        <v>20</v>
      </c>
      <c r="AT65" s="12">
        <f t="shared" ca="1" si="91"/>
        <v>231</v>
      </c>
      <c r="AU65" s="12">
        <f t="shared" ca="1" si="92"/>
        <v>95</v>
      </c>
      <c r="AV65" s="18">
        <f t="shared" ca="1" si="93"/>
        <v>3541362527</v>
      </c>
    </row>
    <row r="66" spans="5:48" ht="15" thickBot="1" x14ac:dyDescent="0.4"/>
    <row r="67" spans="5:48" x14ac:dyDescent="0.35">
      <c r="E67" s="1" t="s">
        <v>45</v>
      </c>
      <c r="F67" s="8" t="s">
        <v>101</v>
      </c>
      <c r="G67" s="2"/>
      <c r="H67" s="3" t="str">
        <f ca="1">MID(HEX2BIN(MID($B31,1,1),4),1,1)</f>
        <v>1</v>
      </c>
      <c r="I67" s="3" t="str">
        <f ca="1">MID(HEX2BIN(MID($B31,1,1),4),2,1)</f>
        <v>1</v>
      </c>
      <c r="J67" s="3" t="str">
        <f ca="1">MID(HEX2BIN(MID($B31,1,1),4),3,1)</f>
        <v>1</v>
      </c>
      <c r="K67" s="3" t="str">
        <f ca="1">MID(HEX2BIN(MID($B31,1,1),4),4,1)</f>
        <v>0</v>
      </c>
      <c r="L67" s="4" t="str">
        <f ca="1">MID(HEX2BIN(MID($B31,2,1),4),1,1)</f>
        <v>0</v>
      </c>
      <c r="M67" s="4" t="str">
        <f ca="1">MID(HEX2BIN(MID($B31,2,1),4),2,1)</f>
        <v>0</v>
      </c>
      <c r="N67" s="4" t="str">
        <f ca="1">MID(HEX2BIN(MID($B31,2,1),4),3,1)</f>
        <v>1</v>
      </c>
      <c r="O67" s="4" t="str">
        <f ca="1">MID(HEX2BIN(MID($B31,2,1),4),4,1)</f>
        <v>1</v>
      </c>
      <c r="P67" s="5" t="str">
        <f ca="1">MID(HEX2BIN(MID($B31,3,1),4),1,1)</f>
        <v>0</v>
      </c>
      <c r="Q67" s="5" t="str">
        <f ca="1">MID(HEX2BIN(MID($B31,3,1),4),2,1)</f>
        <v>1</v>
      </c>
      <c r="R67" s="5" t="str">
        <f ca="1">MID(HEX2BIN(MID($B31,3,1),4),3,1)</f>
        <v>0</v>
      </c>
      <c r="S67" s="5" t="str">
        <f ca="1">MID(HEX2BIN(MID($B31,3,1),4),4,1)</f>
        <v>1</v>
      </c>
      <c r="T67" s="6" t="str">
        <f ca="1">MID(HEX2BIN(MID($B31,4,1),4),1,1)</f>
        <v>1</v>
      </c>
      <c r="U67" s="6" t="str">
        <f ca="1">MID(HEX2BIN(MID($B31,4,1),4),2,1)</f>
        <v>1</v>
      </c>
      <c r="V67" s="6" t="str">
        <f ca="1">MID(HEX2BIN(MID($B31,4,1),4),3,1)</f>
        <v>1</v>
      </c>
      <c r="W67" s="6" t="str">
        <f ca="1">MID(HEX2BIN(MID($B31,4,1),4),4,1)</f>
        <v>0</v>
      </c>
      <c r="X67" s="3" t="str">
        <f ca="1">MID(HEX2BIN(MID($B31,5,1),4),1,1)</f>
        <v>0</v>
      </c>
      <c r="Y67" s="3" t="str">
        <f ca="1">MID(HEX2BIN(MID($B31,5,1),4),2,1)</f>
        <v>1</v>
      </c>
      <c r="Z67" s="3" t="str">
        <f ca="1">MID(HEX2BIN(MID($B31,5,1),4),3,1)</f>
        <v>1</v>
      </c>
      <c r="AA67" s="3" t="str">
        <f ca="1">MID(HEX2BIN(MID($B31,5,1),4),4,1)</f>
        <v>1</v>
      </c>
      <c r="AB67" s="4" t="str">
        <f ca="1">MID(HEX2BIN(MID($B31,6,1),4),1,1)</f>
        <v>0</v>
      </c>
      <c r="AC67" s="4" t="str">
        <f ca="1">MID(HEX2BIN(MID($B31,6,1),4),2,1)</f>
        <v>0</v>
      </c>
      <c r="AD67" s="4" t="str">
        <f ca="1">MID(HEX2BIN(MID($B31,6,1),4),3,1)</f>
        <v>1</v>
      </c>
      <c r="AE67" s="4" t="str">
        <f ca="1">MID(HEX2BIN(MID($B31,6,1),4),4,1)</f>
        <v>1</v>
      </c>
      <c r="AF67" s="5" t="str">
        <f ca="1">MID(HEX2BIN(MID($B31,7,1),4),1,1)</f>
        <v>0</v>
      </c>
      <c r="AG67" s="5" t="str">
        <f ca="1">MID(HEX2BIN(MID($B31,7,1),4),2,1)</f>
        <v>1</v>
      </c>
      <c r="AH67" s="5" t="str">
        <f ca="1">MID(HEX2BIN(MID($B31,7,1),4),3,1)</f>
        <v>1</v>
      </c>
      <c r="AI67" s="5" t="str">
        <f ca="1">MID(HEX2BIN(MID($B31,7,1),4),4,1)</f>
        <v>1</v>
      </c>
      <c r="AJ67" s="6" t="str">
        <f ca="1">MID(HEX2BIN(MID($B31,8,1),4),1,1)</f>
        <v>1</v>
      </c>
      <c r="AK67" s="6" t="str">
        <f ca="1">MID(HEX2BIN(MID($B31,8,1),4),2,1)</f>
        <v>1</v>
      </c>
      <c r="AL67" s="6" t="str">
        <f ca="1">MID(HEX2BIN(MID($B31,8,1),4),3,1)</f>
        <v>1</v>
      </c>
      <c r="AM67" s="6" t="str">
        <f ca="1">MID(HEX2BIN(MID($B31,8,1),4),4,1)</f>
        <v>0</v>
      </c>
      <c r="AN67" s="7" t="str">
        <f t="shared" ref="AN67:AN70" ca="1" si="125">_xlfn.CONCAT(H67,I67,J67,K67,L67,M67,N67,O67)</f>
        <v>11100011</v>
      </c>
      <c r="AO67" s="7" t="str">
        <f t="shared" ref="AO67:AO70" ca="1" si="126">_xlfn.CONCAT(P67,Q67,R67,S67,T67,U67,V67,W67)</f>
        <v>01011110</v>
      </c>
      <c r="AP67" s="8" t="str">
        <f t="shared" ref="AP67:AP70" ca="1" si="127">_xlfn.CONCAT(X67,Y67,Z67,AA67,AB67,AC67,AD67,AE67)</f>
        <v>01110011</v>
      </c>
      <c r="AQ67" s="8" t="str">
        <f t="shared" ref="AQ67:AQ70" ca="1" si="128">_xlfn.CONCAT(AF67,AG67,AH67,AI67,AJ67,AK67,AL67,AM67)</f>
        <v>01111110</v>
      </c>
      <c r="AR67" s="8">
        <f t="shared" ref="AR67:AR70" ca="1" si="129">BIN2DEC(AN67)</f>
        <v>227</v>
      </c>
      <c r="AS67" s="8">
        <f t="shared" ref="AS67:AS70" ca="1" si="130">BIN2DEC(AO67)</f>
        <v>94</v>
      </c>
      <c r="AT67" s="8">
        <f t="shared" ref="AT67:AT70" ca="1" si="131">BIN2DEC(AP67)</f>
        <v>115</v>
      </c>
      <c r="AU67" s="8">
        <f t="shared" ref="AU67:AU70" ca="1" si="132">BIN2DEC(AQ67)</f>
        <v>126</v>
      </c>
      <c r="AV67" s="9">
        <f t="shared" ref="AV67:AV70" ca="1" si="133">(AR67*2^24)+(AS67*2^16)+(AT67*2^8)+AU67</f>
        <v>3814617982</v>
      </c>
    </row>
    <row r="68" spans="5:48" x14ac:dyDescent="0.35">
      <c r="E68" s="10"/>
      <c r="F68" s="24" t="s">
        <v>2</v>
      </c>
      <c r="G68" s="25">
        <v>9</v>
      </c>
      <c r="H68" s="19" t="str" cm="1">
        <f t="array" aca="1" ref="H68" ca="1">INDIRECT(ADDRESS((ROW(68:68)-1),IF(MOD(COLUMN(H:H)-7+$G68,32)=0,32,MOD(COLUMN(H:H)-7+$G68,32))+7))</f>
        <v>1</v>
      </c>
      <c r="I68" s="19" t="str" cm="1">
        <f t="array" aca="1" ref="I68" ca="1">INDIRECT(ADDRESS((ROW(68:68)-1),IF(MOD(COLUMN(I:I)-7+$G68,32)=0,32,MOD(COLUMN(I:I)-7+$G68,32))+7))</f>
        <v>0</v>
      </c>
      <c r="J68" s="19" t="str" cm="1">
        <f t="array" aca="1" ref="J68" ca="1">INDIRECT(ADDRESS((ROW(68:68)-1),IF(MOD(COLUMN(J:J)-7+$G68,32)=0,32,MOD(COLUMN(J:J)-7+$G68,32))+7))</f>
        <v>1</v>
      </c>
      <c r="K68" s="19" t="str" cm="1">
        <f t="array" aca="1" ref="K68" ca="1">INDIRECT(ADDRESS((ROW(68:68)-1),IF(MOD(COLUMN(K:K)-7+$G68,32)=0,32,MOD(COLUMN(K:K)-7+$G68,32))+7))</f>
        <v>1</v>
      </c>
      <c r="L68" s="20" t="str" cm="1">
        <f t="array" aca="1" ref="L68" ca="1">INDIRECT(ADDRESS((ROW(68:68)-1),IF(MOD(COLUMN(L:L)-7+$G68,32)=0,32,MOD(COLUMN(L:L)-7+$G68,32))+7))</f>
        <v>1</v>
      </c>
      <c r="M68" s="20" t="str" cm="1">
        <f t="array" aca="1" ref="M68" ca="1">INDIRECT(ADDRESS((ROW(68:68)-1),IF(MOD(COLUMN(M:M)-7+$G68,32)=0,32,MOD(COLUMN(M:M)-7+$G68,32))+7))</f>
        <v>1</v>
      </c>
      <c r="N68" s="20" t="str" cm="1">
        <f t="array" aca="1" ref="N68" ca="1">INDIRECT(ADDRESS((ROW(68:68)-1),IF(MOD(COLUMN(N:N)-7+$G68,32)=0,32,MOD(COLUMN(N:N)-7+$G68,32))+7))</f>
        <v>0</v>
      </c>
      <c r="O68" s="20" t="str" cm="1">
        <f t="array" aca="1" ref="O68" ca="1">INDIRECT(ADDRESS((ROW(68:68)-1),IF(MOD(COLUMN(O:O)-7+$G68,32)=0,32,MOD(COLUMN(O:O)-7+$G68,32))+7))</f>
        <v>0</v>
      </c>
      <c r="P68" s="21" t="str" cm="1">
        <f t="array" aca="1" ref="P68" ca="1">INDIRECT(ADDRESS((ROW(68:68)-1),IF(MOD(COLUMN(P:P)-7+$G68,32)=0,32,MOD(COLUMN(P:P)-7+$G68,32))+7))</f>
        <v>1</v>
      </c>
      <c r="Q68" s="21" t="str" cm="1">
        <f t="array" aca="1" ref="Q68" ca="1">INDIRECT(ADDRESS((ROW(68:68)-1),IF(MOD(COLUMN(Q:Q)-7+$G68,32)=0,32,MOD(COLUMN(Q:Q)-7+$G68,32))+7))</f>
        <v>1</v>
      </c>
      <c r="R68" s="21" t="str" cm="1">
        <f t="array" aca="1" ref="R68" ca="1">INDIRECT(ADDRESS((ROW(68:68)-1),IF(MOD(COLUMN(R:R)-7+$G68,32)=0,32,MOD(COLUMN(R:R)-7+$G68,32))+7))</f>
        <v>1</v>
      </c>
      <c r="S68" s="21" t="str" cm="1">
        <f t="array" aca="1" ref="S68" ca="1">INDIRECT(ADDRESS((ROW(68:68)-1),IF(MOD(COLUMN(S:S)-7+$G68,32)=0,32,MOD(COLUMN(S:S)-7+$G68,32))+7))</f>
        <v>0</v>
      </c>
      <c r="T68" s="22" t="str" cm="1">
        <f t="array" aca="1" ref="T68" ca="1">INDIRECT(ADDRESS((ROW(68:68)-1),IF(MOD(COLUMN(T:T)-7+$G68,32)=0,32,MOD(COLUMN(T:T)-7+$G68,32))+7))</f>
        <v>0</v>
      </c>
      <c r="U68" s="22" t="str" cm="1">
        <f t="array" aca="1" ref="U68" ca="1">INDIRECT(ADDRESS((ROW(68:68)-1),IF(MOD(COLUMN(U:U)-7+$G68,32)=0,32,MOD(COLUMN(U:U)-7+$G68,32))+7))</f>
        <v>1</v>
      </c>
      <c r="V68" s="22" t="str" cm="1">
        <f t="array" aca="1" ref="V68" ca="1">INDIRECT(ADDRESS((ROW(68:68)-1),IF(MOD(COLUMN(V:V)-7+$G68,32)=0,32,MOD(COLUMN(V:V)-7+$G68,32))+7))</f>
        <v>1</v>
      </c>
      <c r="W68" s="22" t="str" cm="1">
        <f t="array" aca="1" ref="W68" ca="1">INDIRECT(ADDRESS((ROW(68:68)-1),IF(MOD(COLUMN(W:W)-7+$G68,32)=0,32,MOD(COLUMN(W:W)-7+$G68,32))+7))</f>
        <v>0</v>
      </c>
      <c r="X68" s="19" t="str" cm="1">
        <f t="array" aca="1" ref="X68" ca="1">INDIRECT(ADDRESS((ROW(68:68)-1),IF(MOD(COLUMN(X:X)-7+$G68,32)=0,32,MOD(COLUMN(X:X)-7+$G68,32))+7))</f>
        <v>1</v>
      </c>
      <c r="Y68" s="19" t="str" cm="1">
        <f t="array" aca="1" ref="Y68" ca="1">INDIRECT(ADDRESS((ROW(68:68)-1),IF(MOD(COLUMN(Y:Y)-7+$G68,32)=0,32,MOD(COLUMN(Y:Y)-7+$G68,32))+7))</f>
        <v>1</v>
      </c>
      <c r="Z68" s="19" t="str" cm="1">
        <f t="array" aca="1" ref="Z68" ca="1">INDIRECT(ADDRESS((ROW(68:68)-1),IF(MOD(COLUMN(Z:Z)-7+$G68,32)=0,32,MOD(COLUMN(Z:Z)-7+$G68,32))+7))</f>
        <v>1</v>
      </c>
      <c r="AA68" s="19" t="str" cm="1">
        <f t="array" aca="1" ref="AA68" ca="1">INDIRECT(ADDRESS((ROW(68:68)-1),IF(MOD(COLUMN(AA:AA)-7+$G68,32)=0,32,MOD(COLUMN(AA:AA)-7+$G68,32))+7))</f>
        <v>1</v>
      </c>
      <c r="AB68" s="20" t="str" cm="1">
        <f t="array" aca="1" ref="AB68" ca="1">INDIRECT(ADDRESS((ROW(68:68)-1),IF(MOD(COLUMN(AB:AB)-7+$G68,32)=0,32,MOD(COLUMN(AB:AB)-7+$G68,32))+7))</f>
        <v>1</v>
      </c>
      <c r="AC68" s="20" t="str" cm="1">
        <f t="array" aca="1" ref="AC68" ca="1">INDIRECT(ADDRESS((ROW(68:68)-1),IF(MOD(COLUMN(AC:AC)-7+$G68,32)=0,32,MOD(COLUMN(AC:AC)-7+$G68,32))+7))</f>
        <v>1</v>
      </c>
      <c r="AD68" s="20" t="str" cm="1">
        <f t="array" aca="1" ref="AD68" ca="1">INDIRECT(ADDRESS((ROW(68:68)-1),IF(MOD(COLUMN(AD:AD)-7+$G68,32)=0,32,MOD(COLUMN(AD:AD)-7+$G68,32))+7))</f>
        <v>0</v>
      </c>
      <c r="AE68" s="20" t="str" cm="1">
        <f t="array" aca="1" ref="AE68" ca="1">INDIRECT(ADDRESS((ROW(68:68)-1),IF(MOD(COLUMN(AE:AE)-7+$G68,32)=0,32,MOD(COLUMN(AE:AE)-7+$G68,32))+7))</f>
        <v>1</v>
      </c>
      <c r="AF68" s="21" t="str" cm="1">
        <f t="array" aca="1" ref="AF68" ca="1">INDIRECT(ADDRESS((ROW(68:68)-1),IF(MOD(COLUMN(AF:AF)-7+$G68,32)=0,32,MOD(COLUMN(AF:AF)-7+$G68,32))+7))</f>
        <v>1</v>
      </c>
      <c r="AG68" s="21" t="str" cm="1">
        <f t="array" aca="1" ref="AG68" ca="1">INDIRECT(ADDRESS((ROW(68:68)-1),IF(MOD(COLUMN(AG:AG)-7+$G68,32)=0,32,MOD(COLUMN(AG:AG)-7+$G68,32))+7))</f>
        <v>1</v>
      </c>
      <c r="AH68" s="21" t="str" cm="1">
        <f t="array" aca="1" ref="AH68" ca="1">INDIRECT(ADDRESS((ROW(68:68)-1),IF(MOD(COLUMN(AH:AH)-7+$G68,32)=0,32,MOD(COLUMN(AH:AH)-7+$G68,32))+7))</f>
        <v>0</v>
      </c>
      <c r="AI68" s="21" t="str" cm="1">
        <f t="array" aca="1" ref="AI68" ca="1">INDIRECT(ADDRESS((ROW(68:68)-1),IF(MOD(COLUMN(AI:AI)-7+$G68,32)=0,32,MOD(COLUMN(AI:AI)-7+$G68,32))+7))</f>
        <v>0</v>
      </c>
      <c r="AJ68" s="22" t="str" cm="1">
        <f t="array" aca="1" ref="AJ68" ca="1">INDIRECT(ADDRESS((ROW(68:68)-1),IF(MOD(COLUMN(AJ:AJ)-7+$G68,32)=0,32,MOD(COLUMN(AJ:AJ)-7+$G68,32))+7))</f>
        <v>0</v>
      </c>
      <c r="AK68" s="22" t="str" cm="1">
        <f t="array" aca="1" ref="AK68" ca="1">INDIRECT(ADDRESS((ROW(68:68)-1),IF(MOD(COLUMN(AK:AK)-7+$G68,32)=0,32,MOD(COLUMN(AK:AK)-7+$G68,32))+7))</f>
        <v>1</v>
      </c>
      <c r="AL68" s="22" t="str" cm="1">
        <f t="array" aca="1" ref="AL68" ca="1">INDIRECT(ADDRESS((ROW(68:68)-1),IF(MOD(COLUMN(AL:AL)-7+$G68,32)=0,32,MOD(COLUMN(AL:AL)-7+$G68,32))+7))</f>
        <v>1</v>
      </c>
      <c r="AM68" s="22" t="str" cm="1">
        <f t="array" aca="1" ref="AM68" ca="1">INDIRECT(ADDRESS((ROW(68:68)-1),IF(MOD(COLUMN(AM:AM)-7+$G68,32)=0,32,MOD(COLUMN(AM:AM)-7+$G68,32))+7))</f>
        <v>0</v>
      </c>
      <c r="AN68" s="26" t="str">
        <f t="shared" ca="1" si="125"/>
        <v>10111100</v>
      </c>
      <c r="AO68" s="26" t="str">
        <f t="shared" ca="1" si="126"/>
        <v>11100110</v>
      </c>
      <c r="AP68" s="24" t="str">
        <f t="shared" ca="1" si="127"/>
        <v>11111101</v>
      </c>
      <c r="AQ68" s="24" t="str">
        <f t="shared" ca="1" si="128"/>
        <v>11000110</v>
      </c>
      <c r="AR68" s="24">
        <f t="shared" ca="1" si="129"/>
        <v>188</v>
      </c>
      <c r="AS68" s="24">
        <f t="shared" ca="1" si="130"/>
        <v>230</v>
      </c>
      <c r="AT68" s="24">
        <f t="shared" ca="1" si="131"/>
        <v>253</v>
      </c>
      <c r="AU68" s="24">
        <f t="shared" ca="1" si="132"/>
        <v>198</v>
      </c>
      <c r="AV68" s="11">
        <f t="shared" ca="1" si="133"/>
        <v>3169254854</v>
      </c>
    </row>
    <row r="69" spans="5:48" x14ac:dyDescent="0.35">
      <c r="E69" s="10"/>
      <c r="F69" s="24" t="s">
        <v>102</v>
      </c>
      <c r="G69" s="24"/>
      <c r="H69" s="19" t="str">
        <f ca="1">MID(HEX2BIN(MID($B15,1,1),4),1,1)</f>
        <v>1</v>
      </c>
      <c r="I69" s="19" t="str">
        <f ca="1">MID(HEX2BIN(MID($B15,1,1),4),2,1)</f>
        <v>1</v>
      </c>
      <c r="J69" s="19" t="str">
        <f ca="1">MID(HEX2BIN(MID($B15,1,1),4),3,1)</f>
        <v>0</v>
      </c>
      <c r="K69" s="19" t="str">
        <f ca="1">MID(HEX2BIN(MID($B15,1,1),4),4,1)</f>
        <v>1</v>
      </c>
      <c r="L69" s="20" t="str">
        <f ca="1">MID(HEX2BIN(MID($B15,2,1),4),1,1)</f>
        <v>1</v>
      </c>
      <c r="M69" s="20" t="str">
        <f ca="1">MID(HEX2BIN(MID($B15,2,1),4),2,1)</f>
        <v>0</v>
      </c>
      <c r="N69" s="20" t="str">
        <f ca="1">MID(HEX2BIN(MID($B15,2,1),4),3,1)</f>
        <v>1</v>
      </c>
      <c r="O69" s="20" t="str">
        <f ca="1">MID(HEX2BIN(MID($B15,2,1),4),4,1)</f>
        <v>1</v>
      </c>
      <c r="P69" s="21" t="str">
        <f ca="1">MID(HEX2BIN(MID($B15,3,1),4),1,1)</f>
        <v>0</v>
      </c>
      <c r="Q69" s="21" t="str">
        <f ca="1">MID(HEX2BIN(MID($B15,3,1),4),2,1)</f>
        <v>1</v>
      </c>
      <c r="R69" s="21" t="str">
        <f ca="1">MID(HEX2BIN(MID($B15,3,1),4),3,1)</f>
        <v>1</v>
      </c>
      <c r="S69" s="21" t="str">
        <f ca="1">MID(HEX2BIN(MID($B15,3,1),4),4,1)</f>
        <v>0</v>
      </c>
      <c r="T69" s="22" t="str">
        <f ca="1">MID(HEX2BIN(MID($B15,4,1),4),1,1)</f>
        <v>1</v>
      </c>
      <c r="U69" s="22" t="str">
        <f ca="1">MID(HEX2BIN(MID($B15,4,1),4),2,1)</f>
        <v>1</v>
      </c>
      <c r="V69" s="22" t="str">
        <f ca="1">MID(HEX2BIN(MID($B15,4,1),4),3,1)</f>
        <v>1</v>
      </c>
      <c r="W69" s="22" t="str">
        <f ca="1">MID(HEX2BIN(MID($B15,4,1),4),4,1)</f>
        <v>1</v>
      </c>
      <c r="X69" s="19" t="str">
        <f ca="1">MID(HEX2BIN(MID($B15,5,1),4),1,1)</f>
        <v>1</v>
      </c>
      <c r="Y69" s="19" t="str">
        <f ca="1">MID(HEX2BIN(MID($B15,5,1),4),2,1)</f>
        <v>1</v>
      </c>
      <c r="Z69" s="19" t="str">
        <f ca="1">MID(HEX2BIN(MID($B15,5,1),4),3,1)</f>
        <v>0</v>
      </c>
      <c r="AA69" s="19" t="str">
        <f ca="1">MID(HEX2BIN(MID($B15,5,1),4),4,1)</f>
        <v>0</v>
      </c>
      <c r="AB69" s="20" t="str">
        <f ca="1">MID(HEX2BIN(MID($B15,6,1),4),1,1)</f>
        <v>0</v>
      </c>
      <c r="AC69" s="20" t="str">
        <f ca="1">MID(HEX2BIN(MID($B15,6,1),4),2,1)</f>
        <v>1</v>
      </c>
      <c r="AD69" s="20" t="str">
        <f ca="1">MID(HEX2BIN(MID($B15,6,1),4),3,1)</f>
        <v>1</v>
      </c>
      <c r="AE69" s="20" t="str">
        <f ca="1">MID(HEX2BIN(MID($B15,6,1),4),4,1)</f>
        <v>1</v>
      </c>
      <c r="AF69" s="21" t="str">
        <f ca="1">MID(HEX2BIN(MID($B15,7,1),4),1,1)</f>
        <v>1</v>
      </c>
      <c r="AG69" s="21" t="str">
        <f ca="1">MID(HEX2BIN(MID($B15,7,1),4),2,1)</f>
        <v>0</v>
      </c>
      <c r="AH69" s="21" t="str">
        <f ca="1">MID(HEX2BIN(MID($B15,7,1),4),3,1)</f>
        <v>0</v>
      </c>
      <c r="AI69" s="21" t="str">
        <f ca="1">MID(HEX2BIN(MID($B15,7,1),4),4,1)</f>
        <v>1</v>
      </c>
      <c r="AJ69" s="22" t="str">
        <f ca="1">MID(HEX2BIN(MID($B15,8,1),4),1,1)</f>
        <v>0</v>
      </c>
      <c r="AK69" s="22" t="str">
        <f ca="1">MID(HEX2BIN(MID($B15,8,1),4),2,1)</f>
        <v>0</v>
      </c>
      <c r="AL69" s="22" t="str">
        <f ca="1">MID(HEX2BIN(MID($B15,8,1),4),3,1)</f>
        <v>1</v>
      </c>
      <c r="AM69" s="22" t="str">
        <f ca="1">MID(HEX2BIN(MID($B15,8,1),4),4,1)</f>
        <v>1</v>
      </c>
      <c r="AN69" s="26" t="str">
        <f t="shared" ca="1" si="125"/>
        <v>11011011</v>
      </c>
      <c r="AO69" s="26" t="str">
        <f t="shared" ca="1" si="126"/>
        <v>01101111</v>
      </c>
      <c r="AP69" s="24" t="str">
        <f t="shared" ca="1" si="127"/>
        <v>11000111</v>
      </c>
      <c r="AQ69" s="24" t="str">
        <f t="shared" ca="1" si="128"/>
        <v>10010011</v>
      </c>
      <c r="AR69" s="24">
        <f t="shared" ca="1" si="129"/>
        <v>219</v>
      </c>
      <c r="AS69" s="24">
        <f t="shared" ca="1" si="130"/>
        <v>111</v>
      </c>
      <c r="AT69" s="24">
        <f t="shared" ca="1" si="131"/>
        <v>199</v>
      </c>
      <c r="AU69" s="24">
        <f t="shared" ca="1" si="132"/>
        <v>147</v>
      </c>
      <c r="AV69" s="11">
        <f t="shared" ca="1" si="133"/>
        <v>3681535891</v>
      </c>
    </row>
    <row r="70" spans="5:48" ht="15" thickBot="1" x14ac:dyDescent="0.4">
      <c r="E70" s="23" t="s">
        <v>57</v>
      </c>
      <c r="F70" s="12" t="s">
        <v>0</v>
      </c>
      <c r="G70" s="12"/>
      <c r="H70" s="13">
        <f ca="1">_xlfn.BITXOR(H68,H69)</f>
        <v>0</v>
      </c>
      <c r="I70" s="13">
        <f t="shared" ref="I70" ca="1" si="134">_xlfn.BITXOR(I68,I69)</f>
        <v>1</v>
      </c>
      <c r="J70" s="13">
        <f t="shared" ref="J70" ca="1" si="135">_xlfn.BITXOR(J68,J69)</f>
        <v>1</v>
      </c>
      <c r="K70" s="13">
        <f t="shared" ref="K70" ca="1" si="136">_xlfn.BITXOR(K68,K69)</f>
        <v>0</v>
      </c>
      <c r="L70" s="14">
        <f t="shared" ref="L70" ca="1" si="137">_xlfn.BITXOR(L68,L69)</f>
        <v>0</v>
      </c>
      <c r="M70" s="14">
        <f t="shared" ref="M70" ca="1" si="138">_xlfn.BITXOR(M68,M69)</f>
        <v>1</v>
      </c>
      <c r="N70" s="14">
        <f t="shared" ref="N70" ca="1" si="139">_xlfn.BITXOR(N68,N69)</f>
        <v>1</v>
      </c>
      <c r="O70" s="14">
        <f t="shared" ref="O70" ca="1" si="140">_xlfn.BITXOR(O68,O69)</f>
        <v>1</v>
      </c>
      <c r="P70" s="15">
        <f t="shared" ref="P70" ca="1" si="141">_xlfn.BITXOR(P68,P69)</f>
        <v>1</v>
      </c>
      <c r="Q70" s="15">
        <f t="shared" ref="Q70" ca="1" si="142">_xlfn.BITXOR(Q68,Q69)</f>
        <v>0</v>
      </c>
      <c r="R70" s="15">
        <f t="shared" ref="R70" ca="1" si="143">_xlfn.BITXOR(R68,R69)</f>
        <v>0</v>
      </c>
      <c r="S70" s="15">
        <f t="shared" ref="S70" ca="1" si="144">_xlfn.BITXOR(S68,S69)</f>
        <v>0</v>
      </c>
      <c r="T70" s="16">
        <f t="shared" ref="T70" ca="1" si="145">_xlfn.BITXOR(T68,T69)</f>
        <v>1</v>
      </c>
      <c r="U70" s="16">
        <f t="shared" ref="U70" ca="1" si="146">_xlfn.BITXOR(U68,U69)</f>
        <v>0</v>
      </c>
      <c r="V70" s="16">
        <f t="shared" ref="V70" ca="1" si="147">_xlfn.BITXOR(V68,V69)</f>
        <v>0</v>
      </c>
      <c r="W70" s="16">
        <f t="shared" ref="W70" ca="1" si="148">_xlfn.BITXOR(W68,W69)</f>
        <v>1</v>
      </c>
      <c r="X70" s="13">
        <f t="shared" ref="X70" ca="1" si="149">_xlfn.BITXOR(X68,X69)</f>
        <v>0</v>
      </c>
      <c r="Y70" s="13">
        <f t="shared" ref="Y70" ca="1" si="150">_xlfn.BITXOR(Y68,Y69)</f>
        <v>0</v>
      </c>
      <c r="Z70" s="13">
        <f t="shared" ref="Z70" ca="1" si="151">_xlfn.BITXOR(Z68,Z69)</f>
        <v>1</v>
      </c>
      <c r="AA70" s="13">
        <f t="shared" ref="AA70" ca="1" si="152">_xlfn.BITXOR(AA68,AA69)</f>
        <v>1</v>
      </c>
      <c r="AB70" s="14">
        <f t="shared" ref="AB70" ca="1" si="153">_xlfn.BITXOR(AB68,AB69)</f>
        <v>1</v>
      </c>
      <c r="AC70" s="14">
        <f t="shared" ref="AC70" ca="1" si="154">_xlfn.BITXOR(AC68,AC69)</f>
        <v>0</v>
      </c>
      <c r="AD70" s="14">
        <f t="shared" ref="AD70" ca="1" si="155">_xlfn.BITXOR(AD68,AD69)</f>
        <v>1</v>
      </c>
      <c r="AE70" s="14">
        <f t="shared" ref="AE70" ca="1" si="156">_xlfn.BITXOR(AE68,AE69)</f>
        <v>0</v>
      </c>
      <c r="AF70" s="15">
        <f t="shared" ref="AF70" ca="1" si="157">_xlfn.BITXOR(AF68,AF69)</f>
        <v>0</v>
      </c>
      <c r="AG70" s="15">
        <f t="shared" ref="AG70" ca="1" si="158">_xlfn.BITXOR(AG68,AG69)</f>
        <v>1</v>
      </c>
      <c r="AH70" s="15">
        <f t="shared" ref="AH70" ca="1" si="159">_xlfn.BITXOR(AH68,AH69)</f>
        <v>0</v>
      </c>
      <c r="AI70" s="15">
        <f t="shared" ref="AI70" ca="1" si="160">_xlfn.BITXOR(AI68,AI69)</f>
        <v>1</v>
      </c>
      <c r="AJ70" s="16">
        <f t="shared" ref="AJ70" ca="1" si="161">_xlfn.BITXOR(AJ68,AJ69)</f>
        <v>0</v>
      </c>
      <c r="AK70" s="16">
        <f t="shared" ref="AK70" ca="1" si="162">_xlfn.BITXOR(AK68,AK69)</f>
        <v>1</v>
      </c>
      <c r="AL70" s="16">
        <f t="shared" ref="AL70" ca="1" si="163">_xlfn.BITXOR(AL68,AL69)</f>
        <v>0</v>
      </c>
      <c r="AM70" s="16">
        <f t="shared" ref="AM70" ca="1" si="164">_xlfn.BITXOR(AM68,AM69)</f>
        <v>1</v>
      </c>
      <c r="AN70" s="17" t="str">
        <f t="shared" ca="1" si="125"/>
        <v>01100111</v>
      </c>
      <c r="AO70" s="17" t="str">
        <f t="shared" ca="1" si="126"/>
        <v>10001001</v>
      </c>
      <c r="AP70" s="12" t="str">
        <f t="shared" ca="1" si="127"/>
        <v>00111010</v>
      </c>
      <c r="AQ70" s="12" t="str">
        <f t="shared" ca="1" si="128"/>
        <v>01010101</v>
      </c>
      <c r="AR70" s="12">
        <f t="shared" ca="1" si="129"/>
        <v>103</v>
      </c>
      <c r="AS70" s="12">
        <f t="shared" ca="1" si="130"/>
        <v>137</v>
      </c>
      <c r="AT70" s="12">
        <f t="shared" ca="1" si="131"/>
        <v>58</v>
      </c>
      <c r="AU70" s="12">
        <f t="shared" ca="1" si="132"/>
        <v>85</v>
      </c>
      <c r="AV70" s="18">
        <f t="shared" ca="1" si="133"/>
        <v>1737046613</v>
      </c>
    </row>
    <row r="71" spans="5:48" ht="15" thickBot="1" x14ac:dyDescent="0.4"/>
    <row r="72" spans="5:48" x14ac:dyDescent="0.35">
      <c r="E72" s="1" t="s">
        <v>46</v>
      </c>
      <c r="F72" s="8" t="s">
        <v>103</v>
      </c>
      <c r="G72" s="2"/>
      <c r="H72" s="3" t="str">
        <f ca="1">MID(HEX2BIN(MID($B32,1,1),4),1,1)</f>
        <v>0</v>
      </c>
      <c r="I72" s="3" t="str">
        <f ca="1">MID(HEX2BIN(MID($B32,1,1),4),2,1)</f>
        <v>0</v>
      </c>
      <c r="J72" s="3" t="str">
        <f ca="1">MID(HEX2BIN(MID($B32,1,1),4),3,1)</f>
        <v>1</v>
      </c>
      <c r="K72" s="3" t="str">
        <f ca="1">MID(HEX2BIN(MID($B32,1,1),4),4,1)</f>
        <v>1</v>
      </c>
      <c r="L72" s="4" t="str">
        <f ca="1">MID(HEX2BIN(MID($B32,2,1),4),1,1)</f>
        <v>1</v>
      </c>
      <c r="M72" s="4" t="str">
        <f ca="1">MID(HEX2BIN(MID($B32,2,1),4),2,1)</f>
        <v>0</v>
      </c>
      <c r="N72" s="4" t="str">
        <f ca="1">MID(HEX2BIN(MID($B32,2,1),4),3,1)</f>
        <v>1</v>
      </c>
      <c r="O72" s="4" t="str">
        <f ca="1">MID(HEX2BIN(MID($B32,2,1),4),4,1)</f>
        <v>0</v>
      </c>
      <c r="P72" s="5" t="str">
        <f ca="1">MID(HEX2BIN(MID($B32,3,1),4),1,1)</f>
        <v>1</v>
      </c>
      <c r="Q72" s="5" t="str">
        <f ca="1">MID(HEX2BIN(MID($B32,3,1),4),2,1)</f>
        <v>0</v>
      </c>
      <c r="R72" s="5" t="str">
        <f ca="1">MID(HEX2BIN(MID($B32,3,1),4),3,1)</f>
        <v>0</v>
      </c>
      <c r="S72" s="5" t="str">
        <f ca="1">MID(HEX2BIN(MID($B32,3,1),4),4,1)</f>
        <v>1</v>
      </c>
      <c r="T72" s="6" t="str">
        <f ca="1">MID(HEX2BIN(MID($B32,4,1),4),1,1)</f>
        <v>1</v>
      </c>
      <c r="U72" s="6" t="str">
        <f ca="1">MID(HEX2BIN(MID($B32,4,1),4),2,1)</f>
        <v>1</v>
      </c>
      <c r="V72" s="6" t="str">
        <f ca="1">MID(HEX2BIN(MID($B32,4,1),4),3,1)</f>
        <v>1</v>
      </c>
      <c r="W72" s="6" t="str">
        <f ca="1">MID(HEX2BIN(MID($B32,4,1),4),4,1)</f>
        <v>0</v>
      </c>
      <c r="X72" s="3" t="str">
        <f ca="1">MID(HEX2BIN(MID($B32,5,1),4),1,1)</f>
        <v>0</v>
      </c>
      <c r="Y72" s="3" t="str">
        <f ca="1">MID(HEX2BIN(MID($B32,5,1),4),2,1)</f>
        <v>0</v>
      </c>
      <c r="Z72" s="3" t="str">
        <f ca="1">MID(HEX2BIN(MID($B32,5,1),4),3,1)</f>
        <v>1</v>
      </c>
      <c r="AA72" s="3" t="str">
        <f ca="1">MID(HEX2BIN(MID($B32,5,1),4),4,1)</f>
        <v>0</v>
      </c>
      <c r="AB72" s="4" t="str">
        <f ca="1">MID(HEX2BIN(MID($B32,6,1),4),1,1)</f>
        <v>0</v>
      </c>
      <c r="AC72" s="4" t="str">
        <f ca="1">MID(HEX2BIN(MID($B32,6,1),4),2,1)</f>
        <v>0</v>
      </c>
      <c r="AD72" s="4" t="str">
        <f ca="1">MID(HEX2BIN(MID($B32,6,1),4),3,1)</f>
        <v>0</v>
      </c>
      <c r="AE72" s="4" t="str">
        <f ca="1">MID(HEX2BIN(MID($B32,6,1),4),4,1)</f>
        <v>1</v>
      </c>
      <c r="AF72" s="5" t="str">
        <f ca="1">MID(HEX2BIN(MID($B32,7,1),4),1,1)</f>
        <v>1</v>
      </c>
      <c r="AG72" s="5" t="str">
        <f ca="1">MID(HEX2BIN(MID($B32,7,1),4),2,1)</f>
        <v>0</v>
      </c>
      <c r="AH72" s="5" t="str">
        <f ca="1">MID(HEX2BIN(MID($B32,7,1),4),3,1)</f>
        <v>1</v>
      </c>
      <c r="AI72" s="5" t="str">
        <f ca="1">MID(HEX2BIN(MID($B32,7,1),4),4,1)</f>
        <v>1</v>
      </c>
      <c r="AJ72" s="6" t="str">
        <f ca="1">MID(HEX2BIN(MID($B32,8,1),4),1,1)</f>
        <v>0</v>
      </c>
      <c r="AK72" s="6" t="str">
        <f ca="1">MID(HEX2BIN(MID($B32,8,1),4),2,1)</f>
        <v>1</v>
      </c>
      <c r="AL72" s="6" t="str">
        <f ca="1">MID(HEX2BIN(MID($B32,8,1),4),3,1)</f>
        <v>0</v>
      </c>
      <c r="AM72" s="6" t="str">
        <f ca="1">MID(HEX2BIN(MID($B32,8,1),4),4,1)</f>
        <v>0</v>
      </c>
      <c r="AN72" s="7" t="str">
        <f t="shared" ref="AN72:AN75" ca="1" si="165">_xlfn.CONCAT(H72,I72,J72,K72,L72,M72,N72,O72)</f>
        <v>00111010</v>
      </c>
      <c r="AO72" s="7" t="str">
        <f t="shared" ref="AO72:AO75" ca="1" si="166">_xlfn.CONCAT(P72,Q72,R72,S72,T72,U72,V72,W72)</f>
        <v>10011110</v>
      </c>
      <c r="AP72" s="8" t="str">
        <f t="shared" ref="AP72:AP75" ca="1" si="167">_xlfn.CONCAT(X72,Y72,Z72,AA72,AB72,AC72,AD72,AE72)</f>
        <v>00100001</v>
      </c>
      <c r="AQ72" s="8" t="str">
        <f t="shared" ref="AQ72:AQ75" ca="1" si="168">_xlfn.CONCAT(AF72,AG72,AH72,AI72,AJ72,AK72,AL72,AM72)</f>
        <v>10110100</v>
      </c>
      <c r="AR72" s="8">
        <f t="shared" ref="AR72:AR75" ca="1" si="169">BIN2DEC(AN72)</f>
        <v>58</v>
      </c>
      <c r="AS72" s="8">
        <f t="shared" ref="AS72:AS75" ca="1" si="170">BIN2DEC(AO72)</f>
        <v>158</v>
      </c>
      <c r="AT72" s="8">
        <f t="shared" ref="AT72:AT75" ca="1" si="171">BIN2DEC(AP72)</f>
        <v>33</v>
      </c>
      <c r="AU72" s="8">
        <f t="shared" ref="AU72:AU75" ca="1" si="172">BIN2DEC(AQ72)</f>
        <v>180</v>
      </c>
      <c r="AV72" s="9">
        <f t="shared" ref="AV72:AV75" ca="1" si="173">(AR72*2^24)+(AS72*2^16)+(AT72*2^8)+AU72</f>
        <v>983441844</v>
      </c>
    </row>
    <row r="73" spans="5:48" x14ac:dyDescent="0.35">
      <c r="E73" s="10"/>
      <c r="F73" s="24" t="s">
        <v>2</v>
      </c>
      <c r="G73" s="25">
        <v>13</v>
      </c>
      <c r="H73" s="19" t="str" cm="1">
        <f t="array" aca="1" ref="H73" ca="1">INDIRECT(ADDRESS((ROW(73:73)-1),IF(MOD(COLUMN(H:H)-7+$G73,32)=0,32,MOD(COLUMN(H:H)-7+$G73,32))+7))</f>
        <v>1</v>
      </c>
      <c r="I73" s="19" t="str" cm="1">
        <f t="array" aca="1" ref="I73" ca="1">INDIRECT(ADDRESS((ROW(73:73)-1),IF(MOD(COLUMN(I:I)-7+$G73,32)=0,32,MOD(COLUMN(I:I)-7+$G73,32))+7))</f>
        <v>1</v>
      </c>
      <c r="J73" s="19" t="str" cm="1">
        <f t="array" aca="1" ref="J73" ca="1">INDIRECT(ADDRESS((ROW(73:73)-1),IF(MOD(COLUMN(J:J)-7+$G73,32)=0,32,MOD(COLUMN(J:J)-7+$G73,32))+7))</f>
        <v>0</v>
      </c>
      <c r="K73" s="19" t="str" cm="1">
        <f t="array" aca="1" ref="K73" ca="1">INDIRECT(ADDRESS((ROW(73:73)-1),IF(MOD(COLUMN(K:K)-7+$G73,32)=0,32,MOD(COLUMN(K:K)-7+$G73,32))+7))</f>
        <v>0</v>
      </c>
      <c r="L73" s="20" t="str" cm="1">
        <f t="array" aca="1" ref="L73" ca="1">INDIRECT(ADDRESS((ROW(73:73)-1),IF(MOD(COLUMN(L:L)-7+$G73,32)=0,32,MOD(COLUMN(L:L)-7+$G73,32))+7))</f>
        <v>0</v>
      </c>
      <c r="M73" s="20" t="str" cm="1">
        <f t="array" aca="1" ref="M73" ca="1">INDIRECT(ADDRESS((ROW(73:73)-1),IF(MOD(COLUMN(M:M)-7+$G73,32)=0,32,MOD(COLUMN(M:M)-7+$G73,32))+7))</f>
        <v>1</v>
      </c>
      <c r="N73" s="20" t="str" cm="1">
        <f t="array" aca="1" ref="N73" ca="1">INDIRECT(ADDRESS((ROW(73:73)-1),IF(MOD(COLUMN(N:N)-7+$G73,32)=0,32,MOD(COLUMN(N:N)-7+$G73,32))+7))</f>
        <v>0</v>
      </c>
      <c r="O73" s="20" t="str" cm="1">
        <f t="array" aca="1" ref="O73" ca="1">INDIRECT(ADDRESS((ROW(73:73)-1),IF(MOD(COLUMN(O:O)-7+$G73,32)=0,32,MOD(COLUMN(O:O)-7+$G73,32))+7))</f>
        <v>0</v>
      </c>
      <c r="P73" s="21" t="str" cm="1">
        <f t="array" aca="1" ref="P73" ca="1">INDIRECT(ADDRESS((ROW(73:73)-1),IF(MOD(COLUMN(P:P)-7+$G73,32)=0,32,MOD(COLUMN(P:P)-7+$G73,32))+7))</f>
        <v>0</v>
      </c>
      <c r="Q73" s="21" t="str" cm="1">
        <f t="array" aca="1" ref="Q73" ca="1">INDIRECT(ADDRESS((ROW(73:73)-1),IF(MOD(COLUMN(Q:Q)-7+$G73,32)=0,32,MOD(COLUMN(Q:Q)-7+$G73,32))+7))</f>
        <v>0</v>
      </c>
      <c r="R73" s="21" t="str" cm="1">
        <f t="array" aca="1" ref="R73" ca="1">INDIRECT(ADDRESS((ROW(73:73)-1),IF(MOD(COLUMN(R:R)-7+$G73,32)=0,32,MOD(COLUMN(R:R)-7+$G73,32))+7))</f>
        <v>1</v>
      </c>
      <c r="S73" s="21" t="str" cm="1">
        <f t="array" aca="1" ref="S73" ca="1">INDIRECT(ADDRESS((ROW(73:73)-1),IF(MOD(COLUMN(S:S)-7+$G73,32)=0,32,MOD(COLUMN(S:S)-7+$G73,32))+7))</f>
        <v>1</v>
      </c>
      <c r="T73" s="22" t="str" cm="1">
        <f t="array" aca="1" ref="T73" ca="1">INDIRECT(ADDRESS((ROW(73:73)-1),IF(MOD(COLUMN(T:T)-7+$G73,32)=0,32,MOD(COLUMN(T:T)-7+$G73,32))+7))</f>
        <v>0</v>
      </c>
      <c r="U73" s="22" t="str" cm="1">
        <f t="array" aca="1" ref="U73" ca="1">INDIRECT(ADDRESS((ROW(73:73)-1),IF(MOD(COLUMN(U:U)-7+$G73,32)=0,32,MOD(COLUMN(U:U)-7+$G73,32))+7))</f>
        <v>1</v>
      </c>
      <c r="V73" s="22" t="str" cm="1">
        <f t="array" aca="1" ref="V73" ca="1">INDIRECT(ADDRESS((ROW(73:73)-1),IF(MOD(COLUMN(V:V)-7+$G73,32)=0,32,MOD(COLUMN(V:V)-7+$G73,32))+7))</f>
        <v>1</v>
      </c>
      <c r="W73" s="22" t="str" cm="1">
        <f t="array" aca="1" ref="W73" ca="1">INDIRECT(ADDRESS((ROW(73:73)-1),IF(MOD(COLUMN(W:W)-7+$G73,32)=0,32,MOD(COLUMN(W:W)-7+$G73,32))+7))</f>
        <v>0</v>
      </c>
      <c r="X73" s="19" t="str" cm="1">
        <f t="array" aca="1" ref="X73" ca="1">INDIRECT(ADDRESS((ROW(73:73)-1),IF(MOD(COLUMN(X:X)-7+$G73,32)=0,32,MOD(COLUMN(X:X)-7+$G73,32))+7))</f>
        <v>1</v>
      </c>
      <c r="Y73" s="19" t="str" cm="1">
        <f t="array" aca="1" ref="Y73" ca="1">INDIRECT(ADDRESS((ROW(73:73)-1),IF(MOD(COLUMN(Y:Y)-7+$G73,32)=0,32,MOD(COLUMN(Y:Y)-7+$G73,32))+7))</f>
        <v>0</v>
      </c>
      <c r="Z73" s="19" t="str" cm="1">
        <f t="array" aca="1" ref="Z73" ca="1">INDIRECT(ADDRESS((ROW(73:73)-1),IF(MOD(COLUMN(Z:Z)-7+$G73,32)=0,32,MOD(COLUMN(Z:Z)-7+$G73,32))+7))</f>
        <v>0</v>
      </c>
      <c r="AA73" s="19" t="str" cm="1">
        <f t="array" aca="1" ref="AA73" ca="1">INDIRECT(ADDRESS((ROW(73:73)-1),IF(MOD(COLUMN(AA:AA)-7+$G73,32)=0,32,MOD(COLUMN(AA:AA)-7+$G73,32))+7))</f>
        <v>0</v>
      </c>
      <c r="AB73" s="20" t="str" cm="1">
        <f t="array" aca="1" ref="AB73" ca="1">INDIRECT(ADDRESS((ROW(73:73)-1),IF(MOD(COLUMN(AB:AB)-7+$G73,32)=0,32,MOD(COLUMN(AB:AB)-7+$G73,32))+7))</f>
        <v>0</v>
      </c>
      <c r="AC73" s="20" t="str" cm="1">
        <f t="array" aca="1" ref="AC73" ca="1">INDIRECT(ADDRESS((ROW(73:73)-1),IF(MOD(COLUMN(AC:AC)-7+$G73,32)=0,32,MOD(COLUMN(AC:AC)-7+$G73,32))+7))</f>
        <v>1</v>
      </c>
      <c r="AD73" s="20" t="str" cm="1">
        <f t="array" aca="1" ref="AD73" ca="1">INDIRECT(ADDRESS((ROW(73:73)-1),IF(MOD(COLUMN(AD:AD)-7+$G73,32)=0,32,MOD(COLUMN(AD:AD)-7+$G73,32))+7))</f>
        <v>1</v>
      </c>
      <c r="AE73" s="20" t="str" cm="1">
        <f t="array" aca="1" ref="AE73" ca="1">INDIRECT(ADDRESS((ROW(73:73)-1),IF(MOD(COLUMN(AE:AE)-7+$G73,32)=0,32,MOD(COLUMN(AE:AE)-7+$G73,32))+7))</f>
        <v>1</v>
      </c>
      <c r="AF73" s="21" t="str" cm="1">
        <f t="array" aca="1" ref="AF73" ca="1">INDIRECT(ADDRESS((ROW(73:73)-1),IF(MOD(COLUMN(AF:AF)-7+$G73,32)=0,32,MOD(COLUMN(AF:AF)-7+$G73,32))+7))</f>
        <v>0</v>
      </c>
      <c r="AG73" s="21" t="str" cm="1">
        <f t="array" aca="1" ref="AG73" ca="1">INDIRECT(ADDRESS((ROW(73:73)-1),IF(MOD(COLUMN(AG:AG)-7+$G73,32)=0,32,MOD(COLUMN(AG:AG)-7+$G73,32))+7))</f>
        <v>1</v>
      </c>
      <c r="AH73" s="21" t="str" cm="1">
        <f t="array" aca="1" ref="AH73" ca="1">INDIRECT(ADDRESS((ROW(73:73)-1),IF(MOD(COLUMN(AH:AH)-7+$G73,32)=0,32,MOD(COLUMN(AH:AH)-7+$G73,32))+7))</f>
        <v>0</v>
      </c>
      <c r="AI73" s="21" t="str" cm="1">
        <f t="array" aca="1" ref="AI73" ca="1">INDIRECT(ADDRESS((ROW(73:73)-1),IF(MOD(COLUMN(AI:AI)-7+$G73,32)=0,32,MOD(COLUMN(AI:AI)-7+$G73,32))+7))</f>
        <v>1</v>
      </c>
      <c r="AJ73" s="22" t="str" cm="1">
        <f t="array" aca="1" ref="AJ73" ca="1">INDIRECT(ADDRESS((ROW(73:73)-1),IF(MOD(COLUMN(AJ:AJ)-7+$G73,32)=0,32,MOD(COLUMN(AJ:AJ)-7+$G73,32))+7))</f>
        <v>0</v>
      </c>
      <c r="AK73" s="22" t="str" cm="1">
        <f t="array" aca="1" ref="AK73" ca="1">INDIRECT(ADDRESS((ROW(73:73)-1),IF(MOD(COLUMN(AK:AK)-7+$G73,32)=0,32,MOD(COLUMN(AK:AK)-7+$G73,32))+7))</f>
        <v>0</v>
      </c>
      <c r="AL73" s="22" t="str" cm="1">
        <f t="array" aca="1" ref="AL73" ca="1">INDIRECT(ADDRESS((ROW(73:73)-1),IF(MOD(COLUMN(AL:AL)-7+$G73,32)=0,32,MOD(COLUMN(AL:AL)-7+$G73,32))+7))</f>
        <v>1</v>
      </c>
      <c r="AM73" s="22" t="str" cm="1">
        <f t="array" aca="1" ref="AM73" ca="1">INDIRECT(ADDRESS((ROW(73:73)-1),IF(MOD(COLUMN(AM:AM)-7+$G73,32)=0,32,MOD(COLUMN(AM:AM)-7+$G73,32))+7))</f>
        <v>1</v>
      </c>
      <c r="AN73" s="26" t="str">
        <f t="shared" ca="1" si="165"/>
        <v>11000100</v>
      </c>
      <c r="AO73" s="26" t="str">
        <f t="shared" ca="1" si="166"/>
        <v>00110110</v>
      </c>
      <c r="AP73" s="24" t="str">
        <f t="shared" ca="1" si="167"/>
        <v>10000111</v>
      </c>
      <c r="AQ73" s="24" t="str">
        <f t="shared" ca="1" si="168"/>
        <v>01010011</v>
      </c>
      <c r="AR73" s="24">
        <f t="shared" ca="1" si="169"/>
        <v>196</v>
      </c>
      <c r="AS73" s="24">
        <f t="shared" ca="1" si="170"/>
        <v>54</v>
      </c>
      <c r="AT73" s="24">
        <f t="shared" ca="1" si="171"/>
        <v>135</v>
      </c>
      <c r="AU73" s="24">
        <f t="shared" ca="1" si="172"/>
        <v>83</v>
      </c>
      <c r="AV73" s="11">
        <f t="shared" ca="1" si="173"/>
        <v>3291907923</v>
      </c>
    </row>
    <row r="74" spans="5:48" x14ac:dyDescent="0.35">
      <c r="E74" s="10"/>
      <c r="F74" s="24" t="s">
        <v>104</v>
      </c>
      <c r="G74" s="24"/>
      <c r="H74" s="19" t="str">
        <f ca="1">MID(HEX2BIN(MID($B16,1,1),4),1,1)</f>
        <v>1</v>
      </c>
      <c r="I74" s="19" t="str">
        <f ca="1">MID(HEX2BIN(MID($B16,1,1),4),2,1)</f>
        <v>1</v>
      </c>
      <c r="J74" s="19" t="str">
        <f ca="1">MID(HEX2BIN(MID($B16,1,1),4),3,1)</f>
        <v>0</v>
      </c>
      <c r="K74" s="19" t="str">
        <f ca="1">MID(HEX2BIN(MID($B16,1,1),4),4,1)</f>
        <v>1</v>
      </c>
      <c r="L74" s="20" t="str">
        <f ca="1">MID(HEX2BIN(MID($B16,2,1),4),1,1)</f>
        <v>1</v>
      </c>
      <c r="M74" s="20" t="str">
        <f ca="1">MID(HEX2BIN(MID($B16,2,1),4),2,1)</f>
        <v>0</v>
      </c>
      <c r="N74" s="20" t="str">
        <f ca="1">MID(HEX2BIN(MID($B16,2,1),4),3,1)</f>
        <v>1</v>
      </c>
      <c r="O74" s="20" t="str">
        <f ca="1">MID(HEX2BIN(MID($B16,2,1),4),4,1)</f>
        <v>1</v>
      </c>
      <c r="P74" s="21" t="str">
        <f ca="1">MID(HEX2BIN(MID($B16,3,1),4),1,1)</f>
        <v>1</v>
      </c>
      <c r="Q74" s="21" t="str">
        <f ca="1">MID(HEX2BIN(MID($B16,3,1),4),2,1)</f>
        <v>1</v>
      </c>
      <c r="R74" s="21" t="str">
        <f ca="1">MID(HEX2BIN(MID($B16,3,1),4),3,1)</f>
        <v>1</v>
      </c>
      <c r="S74" s="21" t="str">
        <f ca="1">MID(HEX2BIN(MID($B16,3,1),4),4,1)</f>
        <v>0</v>
      </c>
      <c r="T74" s="22" t="str">
        <f ca="1">MID(HEX2BIN(MID($B16,4,1),4),1,1)</f>
        <v>0</v>
      </c>
      <c r="U74" s="22" t="str">
        <f ca="1">MID(HEX2BIN(MID($B16,4,1),4),2,1)</f>
        <v>1</v>
      </c>
      <c r="V74" s="22" t="str">
        <f ca="1">MID(HEX2BIN(MID($B16,4,1),4),3,1)</f>
        <v>0</v>
      </c>
      <c r="W74" s="22" t="str">
        <f ca="1">MID(HEX2BIN(MID($B16,4,1),4),4,1)</f>
        <v>0</v>
      </c>
      <c r="X74" s="19" t="str">
        <f ca="1">MID(HEX2BIN(MID($B16,5,1),4),1,1)</f>
        <v>0</v>
      </c>
      <c r="Y74" s="19" t="str">
        <f ca="1">MID(HEX2BIN(MID($B16,5,1),4),2,1)</f>
        <v>1</v>
      </c>
      <c r="Z74" s="19" t="str">
        <f ca="1">MID(HEX2BIN(MID($B16,5,1),4),3,1)</f>
        <v>1</v>
      </c>
      <c r="AA74" s="19" t="str">
        <f ca="1">MID(HEX2BIN(MID($B16,5,1),4),4,1)</f>
        <v>0</v>
      </c>
      <c r="AB74" s="20" t="str">
        <f ca="1">MID(HEX2BIN(MID($B16,6,1),4),1,1)</f>
        <v>1</v>
      </c>
      <c r="AC74" s="20" t="str">
        <f ca="1">MID(HEX2BIN(MID($B16,6,1),4),2,1)</f>
        <v>1</v>
      </c>
      <c r="AD74" s="20" t="str">
        <f ca="1">MID(HEX2BIN(MID($B16,6,1),4),3,1)</f>
        <v>1</v>
      </c>
      <c r="AE74" s="20" t="str">
        <f ca="1">MID(HEX2BIN(MID($B16,6,1),4),4,1)</f>
        <v>1</v>
      </c>
      <c r="AF74" s="21" t="str">
        <f ca="1">MID(HEX2BIN(MID($B16,7,1),4),1,1)</f>
        <v>0</v>
      </c>
      <c r="AG74" s="21" t="str">
        <f ca="1">MID(HEX2BIN(MID($B16,7,1),4),2,1)</f>
        <v>0</v>
      </c>
      <c r="AH74" s="21" t="str">
        <f ca="1">MID(HEX2BIN(MID($B16,7,1),4),3,1)</f>
        <v>0</v>
      </c>
      <c r="AI74" s="21" t="str">
        <f ca="1">MID(HEX2BIN(MID($B16,7,1),4),4,1)</f>
        <v>1</v>
      </c>
      <c r="AJ74" s="22" t="str">
        <f ca="1">MID(HEX2BIN(MID($B16,8,1),4),1,1)</f>
        <v>1</v>
      </c>
      <c r="AK74" s="22" t="str">
        <f ca="1">MID(HEX2BIN(MID($B16,8,1),4),2,1)</f>
        <v>1</v>
      </c>
      <c r="AL74" s="22" t="str">
        <f ca="1">MID(HEX2BIN(MID($B16,8,1),4),3,1)</f>
        <v>1</v>
      </c>
      <c r="AM74" s="22" t="str">
        <f ca="1">MID(HEX2BIN(MID($B16,8,1),4),4,1)</f>
        <v>1</v>
      </c>
      <c r="AN74" s="26" t="str">
        <f t="shared" ca="1" si="165"/>
        <v>11011011</v>
      </c>
      <c r="AO74" s="26" t="str">
        <f t="shared" ca="1" si="166"/>
        <v>11100100</v>
      </c>
      <c r="AP74" s="24" t="str">
        <f t="shared" ca="1" si="167"/>
        <v>01101111</v>
      </c>
      <c r="AQ74" s="24" t="str">
        <f t="shared" ca="1" si="168"/>
        <v>00011111</v>
      </c>
      <c r="AR74" s="24">
        <f t="shared" ca="1" si="169"/>
        <v>219</v>
      </c>
      <c r="AS74" s="24">
        <f t="shared" ca="1" si="170"/>
        <v>228</v>
      </c>
      <c r="AT74" s="24">
        <f t="shared" ca="1" si="171"/>
        <v>111</v>
      </c>
      <c r="AU74" s="24">
        <f t="shared" ca="1" si="172"/>
        <v>31</v>
      </c>
      <c r="AV74" s="11">
        <f t="shared" ca="1" si="173"/>
        <v>3689180959</v>
      </c>
    </row>
    <row r="75" spans="5:48" ht="15" thickBot="1" x14ac:dyDescent="0.4">
      <c r="E75" s="23" t="s">
        <v>58</v>
      </c>
      <c r="F75" s="12" t="s">
        <v>0</v>
      </c>
      <c r="G75" s="12"/>
      <c r="H75" s="13">
        <f ca="1">_xlfn.BITXOR(H73,H74)</f>
        <v>0</v>
      </c>
      <c r="I75" s="13">
        <f t="shared" ref="I75" ca="1" si="174">_xlfn.BITXOR(I73,I74)</f>
        <v>0</v>
      </c>
      <c r="J75" s="13">
        <f t="shared" ref="J75" ca="1" si="175">_xlfn.BITXOR(J73,J74)</f>
        <v>0</v>
      </c>
      <c r="K75" s="13">
        <f t="shared" ref="K75" ca="1" si="176">_xlfn.BITXOR(K73,K74)</f>
        <v>1</v>
      </c>
      <c r="L75" s="14">
        <f t="shared" ref="L75" ca="1" si="177">_xlfn.BITXOR(L73,L74)</f>
        <v>1</v>
      </c>
      <c r="M75" s="14">
        <f t="shared" ref="M75" ca="1" si="178">_xlfn.BITXOR(M73,M74)</f>
        <v>1</v>
      </c>
      <c r="N75" s="14">
        <f t="shared" ref="N75" ca="1" si="179">_xlfn.BITXOR(N73,N74)</f>
        <v>1</v>
      </c>
      <c r="O75" s="14">
        <f t="shared" ref="O75" ca="1" si="180">_xlfn.BITXOR(O73,O74)</f>
        <v>1</v>
      </c>
      <c r="P75" s="15">
        <f t="shared" ref="P75" ca="1" si="181">_xlfn.BITXOR(P73,P74)</f>
        <v>1</v>
      </c>
      <c r="Q75" s="15">
        <f t="shared" ref="Q75" ca="1" si="182">_xlfn.BITXOR(Q73,Q74)</f>
        <v>1</v>
      </c>
      <c r="R75" s="15">
        <f t="shared" ref="R75" ca="1" si="183">_xlfn.BITXOR(R73,R74)</f>
        <v>0</v>
      </c>
      <c r="S75" s="15">
        <f t="shared" ref="S75" ca="1" si="184">_xlfn.BITXOR(S73,S74)</f>
        <v>1</v>
      </c>
      <c r="T75" s="16">
        <f t="shared" ref="T75" ca="1" si="185">_xlfn.BITXOR(T73,T74)</f>
        <v>0</v>
      </c>
      <c r="U75" s="16">
        <f t="shared" ref="U75" ca="1" si="186">_xlfn.BITXOR(U73,U74)</f>
        <v>0</v>
      </c>
      <c r="V75" s="16">
        <f t="shared" ref="V75" ca="1" si="187">_xlfn.BITXOR(V73,V74)</f>
        <v>1</v>
      </c>
      <c r="W75" s="16">
        <f t="shared" ref="W75" ca="1" si="188">_xlfn.BITXOR(W73,W74)</f>
        <v>0</v>
      </c>
      <c r="X75" s="13">
        <f t="shared" ref="X75" ca="1" si="189">_xlfn.BITXOR(X73,X74)</f>
        <v>1</v>
      </c>
      <c r="Y75" s="13">
        <f t="shared" ref="Y75" ca="1" si="190">_xlfn.BITXOR(Y73,Y74)</f>
        <v>1</v>
      </c>
      <c r="Z75" s="13">
        <f t="shared" ref="Z75" ca="1" si="191">_xlfn.BITXOR(Z73,Z74)</f>
        <v>1</v>
      </c>
      <c r="AA75" s="13">
        <f t="shared" ref="AA75" ca="1" si="192">_xlfn.BITXOR(AA73,AA74)</f>
        <v>0</v>
      </c>
      <c r="AB75" s="14">
        <f t="shared" ref="AB75" ca="1" si="193">_xlfn.BITXOR(AB73,AB74)</f>
        <v>1</v>
      </c>
      <c r="AC75" s="14">
        <f t="shared" ref="AC75" ca="1" si="194">_xlfn.BITXOR(AC73,AC74)</f>
        <v>0</v>
      </c>
      <c r="AD75" s="14">
        <f t="shared" ref="AD75" ca="1" si="195">_xlfn.BITXOR(AD73,AD74)</f>
        <v>0</v>
      </c>
      <c r="AE75" s="14">
        <f t="shared" ref="AE75" ca="1" si="196">_xlfn.BITXOR(AE73,AE74)</f>
        <v>0</v>
      </c>
      <c r="AF75" s="15">
        <f t="shared" ref="AF75" ca="1" si="197">_xlfn.BITXOR(AF73,AF74)</f>
        <v>0</v>
      </c>
      <c r="AG75" s="15">
        <f t="shared" ref="AG75" ca="1" si="198">_xlfn.BITXOR(AG73,AG74)</f>
        <v>1</v>
      </c>
      <c r="AH75" s="15">
        <f t="shared" ref="AH75" ca="1" si="199">_xlfn.BITXOR(AH73,AH74)</f>
        <v>0</v>
      </c>
      <c r="AI75" s="15">
        <f t="shared" ref="AI75" ca="1" si="200">_xlfn.BITXOR(AI73,AI74)</f>
        <v>0</v>
      </c>
      <c r="AJ75" s="16">
        <f t="shared" ref="AJ75" ca="1" si="201">_xlfn.BITXOR(AJ73,AJ74)</f>
        <v>1</v>
      </c>
      <c r="AK75" s="16">
        <f t="shared" ref="AK75" ca="1" si="202">_xlfn.BITXOR(AK73,AK74)</f>
        <v>1</v>
      </c>
      <c r="AL75" s="16">
        <f t="shared" ref="AL75" ca="1" si="203">_xlfn.BITXOR(AL73,AL74)</f>
        <v>0</v>
      </c>
      <c r="AM75" s="16">
        <f t="shared" ref="AM75" ca="1" si="204">_xlfn.BITXOR(AM73,AM74)</f>
        <v>0</v>
      </c>
      <c r="AN75" s="17" t="str">
        <f t="shared" ca="1" si="165"/>
        <v>00011111</v>
      </c>
      <c r="AO75" s="17" t="str">
        <f t="shared" ca="1" si="166"/>
        <v>11010010</v>
      </c>
      <c r="AP75" s="12" t="str">
        <f t="shared" ca="1" si="167"/>
        <v>11101000</v>
      </c>
      <c r="AQ75" s="12" t="str">
        <f t="shared" ca="1" si="168"/>
        <v>01001100</v>
      </c>
      <c r="AR75" s="12">
        <f t="shared" ca="1" si="169"/>
        <v>31</v>
      </c>
      <c r="AS75" s="12">
        <f t="shared" ca="1" si="170"/>
        <v>210</v>
      </c>
      <c r="AT75" s="12">
        <f t="shared" ca="1" si="171"/>
        <v>232</v>
      </c>
      <c r="AU75" s="12">
        <f t="shared" ca="1" si="172"/>
        <v>76</v>
      </c>
      <c r="AV75" s="18">
        <f t="shared" ca="1" si="173"/>
        <v>533915724</v>
      </c>
    </row>
    <row r="76" spans="5:48" ht="15" thickBot="1" x14ac:dyDescent="0.4"/>
    <row r="77" spans="5:48" x14ac:dyDescent="0.35">
      <c r="E77" s="1" t="s">
        <v>47</v>
      </c>
      <c r="F77" s="8" t="s">
        <v>105</v>
      </c>
      <c r="G77" s="2"/>
      <c r="H77" s="3" t="str">
        <f ca="1">MID(HEX2BIN(MID($B33,1,1),4),1,1)</f>
        <v>1</v>
      </c>
      <c r="I77" s="3" t="str">
        <f ca="1">MID(HEX2BIN(MID($B33,1,1),4),2,1)</f>
        <v>0</v>
      </c>
      <c r="J77" s="3" t="str">
        <f ca="1">MID(HEX2BIN(MID($B33,1,1),4),3,1)</f>
        <v>0</v>
      </c>
      <c r="K77" s="3" t="str">
        <f ca="1">MID(HEX2BIN(MID($B33,1,1),4),4,1)</f>
        <v>0</v>
      </c>
      <c r="L77" s="4" t="str">
        <f ca="1">MID(HEX2BIN(MID($B33,2,1),4),1,1)</f>
        <v>0</v>
      </c>
      <c r="M77" s="4" t="str">
        <f ca="1">MID(HEX2BIN(MID($B33,2,1),4),2,1)</f>
        <v>1</v>
      </c>
      <c r="N77" s="4" t="str">
        <f ca="1">MID(HEX2BIN(MID($B33,2,1),4),3,1)</f>
        <v>1</v>
      </c>
      <c r="O77" s="4" t="str">
        <f ca="1">MID(HEX2BIN(MID($B33,2,1),4),4,1)</f>
        <v>1</v>
      </c>
      <c r="P77" s="5" t="str">
        <f ca="1">MID(HEX2BIN(MID($B33,3,1),4),1,1)</f>
        <v>0</v>
      </c>
      <c r="Q77" s="5" t="str">
        <f ca="1">MID(HEX2BIN(MID($B33,3,1),4),2,1)</f>
        <v>1</v>
      </c>
      <c r="R77" s="5" t="str">
        <f ca="1">MID(HEX2BIN(MID($B33,3,1),4),3,1)</f>
        <v>0</v>
      </c>
      <c r="S77" s="5" t="str">
        <f ca="1">MID(HEX2BIN(MID($B33,3,1),4),4,1)</f>
        <v>1</v>
      </c>
      <c r="T77" s="6" t="str">
        <f ca="1">MID(HEX2BIN(MID($B33,4,1),4),1,1)</f>
        <v>1</v>
      </c>
      <c r="U77" s="6" t="str">
        <f ca="1">MID(HEX2BIN(MID($B33,4,1),4),2,1)</f>
        <v>1</v>
      </c>
      <c r="V77" s="6" t="str">
        <f ca="1">MID(HEX2BIN(MID($B33,4,1),4),3,1)</f>
        <v>0</v>
      </c>
      <c r="W77" s="6" t="str">
        <f ca="1">MID(HEX2BIN(MID($B33,4,1),4),4,1)</f>
        <v>0</v>
      </c>
      <c r="X77" s="3" t="str">
        <f ca="1">MID(HEX2BIN(MID($B33,5,1),4),1,1)</f>
        <v>0</v>
      </c>
      <c r="Y77" s="3" t="str">
        <f ca="1">MID(HEX2BIN(MID($B33,5,1),4),2,1)</f>
        <v>0</v>
      </c>
      <c r="Z77" s="3" t="str">
        <f ca="1">MID(HEX2BIN(MID($B33,5,1),4),3,1)</f>
        <v>1</v>
      </c>
      <c r="AA77" s="3" t="str">
        <f ca="1">MID(HEX2BIN(MID($B33,5,1),4),4,1)</f>
        <v>0</v>
      </c>
      <c r="AB77" s="4" t="str">
        <f ca="1">MID(HEX2BIN(MID($B33,6,1),4),1,1)</f>
        <v>0</v>
      </c>
      <c r="AC77" s="4" t="str">
        <f ca="1">MID(HEX2BIN(MID($B33,6,1),4),2,1)</f>
        <v>0</v>
      </c>
      <c r="AD77" s="4" t="str">
        <f ca="1">MID(HEX2BIN(MID($B33,6,1),4),3,1)</f>
        <v>1</v>
      </c>
      <c r="AE77" s="4" t="str">
        <f ca="1">MID(HEX2BIN(MID($B33,6,1),4),4,1)</f>
        <v>0</v>
      </c>
      <c r="AF77" s="5" t="str">
        <f ca="1">MID(HEX2BIN(MID($B33,7,1),4),1,1)</f>
        <v>1</v>
      </c>
      <c r="AG77" s="5" t="str">
        <f ca="1">MID(HEX2BIN(MID($B33,7,1),4),2,1)</f>
        <v>0</v>
      </c>
      <c r="AH77" s="5" t="str">
        <f ca="1">MID(HEX2BIN(MID($B33,7,1),4),3,1)</f>
        <v>1</v>
      </c>
      <c r="AI77" s="5" t="str">
        <f ca="1">MID(HEX2BIN(MID($B33,7,1),4),4,1)</f>
        <v>0</v>
      </c>
      <c r="AJ77" s="6" t="str">
        <f ca="1">MID(HEX2BIN(MID($B33,8,1),4),1,1)</f>
        <v>0</v>
      </c>
      <c r="AK77" s="6" t="str">
        <f ca="1">MID(HEX2BIN(MID($B33,8,1),4),2,1)</f>
        <v>0</v>
      </c>
      <c r="AL77" s="6" t="str">
        <f ca="1">MID(HEX2BIN(MID($B33,8,1),4),3,1)</f>
        <v>0</v>
      </c>
      <c r="AM77" s="6" t="str">
        <f ca="1">MID(HEX2BIN(MID($B33,8,1),4),4,1)</f>
        <v>1</v>
      </c>
      <c r="AN77" s="7" t="str">
        <f t="shared" ref="AN77:AN80" ca="1" si="205">_xlfn.CONCAT(H77,I77,J77,K77,L77,M77,N77,O77)</f>
        <v>10000111</v>
      </c>
      <c r="AO77" s="7" t="str">
        <f t="shared" ref="AO77:AO80" ca="1" si="206">_xlfn.CONCAT(P77,Q77,R77,S77,T77,U77,V77,W77)</f>
        <v>01011100</v>
      </c>
      <c r="AP77" s="8" t="str">
        <f t="shared" ref="AP77:AP80" ca="1" si="207">_xlfn.CONCAT(X77,Y77,Z77,AA77,AB77,AC77,AD77,AE77)</f>
        <v>00100010</v>
      </c>
      <c r="AQ77" s="8" t="str">
        <f t="shared" ref="AQ77:AQ80" ca="1" si="208">_xlfn.CONCAT(AF77,AG77,AH77,AI77,AJ77,AK77,AL77,AM77)</f>
        <v>10100001</v>
      </c>
      <c r="AR77" s="8">
        <f t="shared" ref="AR77:AR80" ca="1" si="209">BIN2DEC(AN77)</f>
        <v>135</v>
      </c>
      <c r="AS77" s="8">
        <f t="shared" ref="AS77:AS80" ca="1" si="210">BIN2DEC(AO77)</f>
        <v>92</v>
      </c>
      <c r="AT77" s="8">
        <f t="shared" ref="AT77:AT80" ca="1" si="211">BIN2DEC(AP77)</f>
        <v>34</v>
      </c>
      <c r="AU77" s="8">
        <f t="shared" ref="AU77:AU80" ca="1" si="212">BIN2DEC(AQ77)</f>
        <v>161</v>
      </c>
      <c r="AV77" s="9">
        <f t="shared" ref="AV77:AV80" ca="1" si="213">(AR77*2^24)+(AS77*2^16)+(AT77*2^8)+AU77</f>
        <v>2270962337</v>
      </c>
    </row>
    <row r="78" spans="5:48" x14ac:dyDescent="0.35">
      <c r="E78" s="10"/>
      <c r="F78" s="24" t="s">
        <v>2</v>
      </c>
      <c r="G78" s="25">
        <v>18</v>
      </c>
      <c r="H78" s="19" t="str" cm="1">
        <f t="array" aca="1" ref="H78" ca="1">INDIRECT(ADDRESS((ROW(78:78)-1),IF(MOD(COLUMN(H:H)-7+$G78,32)=0,32,MOD(COLUMN(H:H)-7+$G78,32))+7))</f>
        <v>1</v>
      </c>
      <c r="I78" s="19" t="str" cm="1">
        <f t="array" aca="1" ref="I78" ca="1">INDIRECT(ADDRESS((ROW(78:78)-1),IF(MOD(COLUMN(I:I)-7+$G78,32)=0,32,MOD(COLUMN(I:I)-7+$G78,32))+7))</f>
        <v>0</v>
      </c>
      <c r="J78" s="19" t="str" cm="1">
        <f t="array" aca="1" ref="J78" ca="1">INDIRECT(ADDRESS((ROW(78:78)-1),IF(MOD(COLUMN(J:J)-7+$G78,32)=0,32,MOD(COLUMN(J:J)-7+$G78,32))+7))</f>
        <v>0</v>
      </c>
      <c r="K78" s="19" t="str" cm="1">
        <f t="array" aca="1" ref="K78" ca="1">INDIRECT(ADDRESS((ROW(78:78)-1),IF(MOD(COLUMN(K:K)-7+$G78,32)=0,32,MOD(COLUMN(K:K)-7+$G78,32))+7))</f>
        <v>0</v>
      </c>
      <c r="L78" s="20" t="str" cm="1">
        <f t="array" aca="1" ref="L78" ca="1">INDIRECT(ADDRESS((ROW(78:78)-1),IF(MOD(COLUMN(L:L)-7+$G78,32)=0,32,MOD(COLUMN(L:L)-7+$G78,32))+7))</f>
        <v>1</v>
      </c>
      <c r="M78" s="20" t="str" cm="1">
        <f t="array" aca="1" ref="M78" ca="1">INDIRECT(ADDRESS((ROW(78:78)-1),IF(MOD(COLUMN(M:M)-7+$G78,32)=0,32,MOD(COLUMN(M:M)-7+$G78,32))+7))</f>
        <v>0</v>
      </c>
      <c r="N78" s="20" t="str" cm="1">
        <f t="array" aca="1" ref="N78" ca="1">INDIRECT(ADDRESS((ROW(78:78)-1),IF(MOD(COLUMN(N:N)-7+$G78,32)=0,32,MOD(COLUMN(N:N)-7+$G78,32))+7))</f>
        <v>1</v>
      </c>
      <c r="O78" s="20" t="str" cm="1">
        <f t="array" aca="1" ref="O78" ca="1">INDIRECT(ADDRESS((ROW(78:78)-1),IF(MOD(COLUMN(O:O)-7+$G78,32)=0,32,MOD(COLUMN(O:O)-7+$G78,32))+7))</f>
        <v>0</v>
      </c>
      <c r="P78" s="21" t="str" cm="1">
        <f t="array" aca="1" ref="P78" ca="1">INDIRECT(ADDRESS((ROW(78:78)-1),IF(MOD(COLUMN(P:P)-7+$G78,32)=0,32,MOD(COLUMN(P:P)-7+$G78,32))+7))</f>
        <v>1</v>
      </c>
      <c r="Q78" s="21" t="str" cm="1">
        <f t="array" aca="1" ref="Q78" ca="1">INDIRECT(ADDRESS((ROW(78:78)-1),IF(MOD(COLUMN(Q:Q)-7+$G78,32)=0,32,MOD(COLUMN(Q:Q)-7+$G78,32))+7))</f>
        <v>0</v>
      </c>
      <c r="R78" s="21" t="str" cm="1">
        <f t="array" aca="1" ref="R78" ca="1">INDIRECT(ADDRESS((ROW(78:78)-1),IF(MOD(COLUMN(R:R)-7+$G78,32)=0,32,MOD(COLUMN(R:R)-7+$G78,32))+7))</f>
        <v>0</v>
      </c>
      <c r="S78" s="21" t="str" cm="1">
        <f t="array" aca="1" ref="S78" ca="1">INDIRECT(ADDRESS((ROW(78:78)-1),IF(MOD(COLUMN(S:S)-7+$G78,32)=0,32,MOD(COLUMN(S:S)-7+$G78,32))+7))</f>
        <v>0</v>
      </c>
      <c r="T78" s="22" t="str" cm="1">
        <f t="array" aca="1" ref="T78" ca="1">INDIRECT(ADDRESS((ROW(78:78)-1),IF(MOD(COLUMN(T:T)-7+$G78,32)=0,32,MOD(COLUMN(T:T)-7+$G78,32))+7))</f>
        <v>0</v>
      </c>
      <c r="U78" s="22" t="str" cm="1">
        <f t="array" aca="1" ref="U78" ca="1">INDIRECT(ADDRESS((ROW(78:78)-1),IF(MOD(COLUMN(U:U)-7+$G78,32)=0,32,MOD(COLUMN(U:U)-7+$G78,32))+7))</f>
        <v>1</v>
      </c>
      <c r="V78" s="22" t="str" cm="1">
        <f t="array" aca="1" ref="V78" ca="1">INDIRECT(ADDRESS((ROW(78:78)-1),IF(MOD(COLUMN(V:V)-7+$G78,32)=0,32,MOD(COLUMN(V:V)-7+$G78,32))+7))</f>
        <v>1</v>
      </c>
      <c r="W78" s="22" t="str" cm="1">
        <f t="array" aca="1" ref="W78" ca="1">INDIRECT(ADDRESS((ROW(78:78)-1),IF(MOD(COLUMN(W:W)-7+$G78,32)=0,32,MOD(COLUMN(W:W)-7+$G78,32))+7))</f>
        <v>0</v>
      </c>
      <c r="X78" s="19" t="str" cm="1">
        <f t="array" aca="1" ref="X78" ca="1">INDIRECT(ADDRESS((ROW(78:78)-1),IF(MOD(COLUMN(X:X)-7+$G78,32)=0,32,MOD(COLUMN(X:X)-7+$G78,32))+7))</f>
        <v>0</v>
      </c>
      <c r="Y78" s="19" t="str" cm="1">
        <f t="array" aca="1" ref="Y78" ca="1">INDIRECT(ADDRESS((ROW(78:78)-1),IF(MOD(COLUMN(Y:Y)-7+$G78,32)=0,32,MOD(COLUMN(Y:Y)-7+$G78,32))+7))</f>
        <v>0</v>
      </c>
      <c r="Z78" s="19" t="str" cm="1">
        <f t="array" aca="1" ref="Z78" ca="1">INDIRECT(ADDRESS((ROW(78:78)-1),IF(MOD(COLUMN(Z:Z)-7+$G78,32)=0,32,MOD(COLUMN(Z:Z)-7+$G78,32))+7))</f>
        <v>0</v>
      </c>
      <c r="AA78" s="19" t="str" cm="1">
        <f t="array" aca="1" ref="AA78" ca="1">INDIRECT(ADDRESS((ROW(78:78)-1),IF(MOD(COLUMN(AA:AA)-7+$G78,32)=0,32,MOD(COLUMN(AA:AA)-7+$G78,32))+7))</f>
        <v>1</v>
      </c>
      <c r="AB78" s="20" t="str" cm="1">
        <f t="array" aca="1" ref="AB78" ca="1">INDIRECT(ADDRESS((ROW(78:78)-1),IF(MOD(COLUMN(AB:AB)-7+$G78,32)=0,32,MOD(COLUMN(AB:AB)-7+$G78,32))+7))</f>
        <v>1</v>
      </c>
      <c r="AC78" s="20" t="str" cm="1">
        <f t="array" aca="1" ref="AC78" ca="1">INDIRECT(ADDRESS((ROW(78:78)-1),IF(MOD(COLUMN(AC:AC)-7+$G78,32)=0,32,MOD(COLUMN(AC:AC)-7+$G78,32))+7))</f>
        <v>1</v>
      </c>
      <c r="AD78" s="20" t="str" cm="1">
        <f t="array" aca="1" ref="AD78" ca="1">INDIRECT(ADDRESS((ROW(78:78)-1),IF(MOD(COLUMN(AD:AD)-7+$G78,32)=0,32,MOD(COLUMN(AD:AD)-7+$G78,32))+7))</f>
        <v>0</v>
      </c>
      <c r="AE78" s="20" t="str" cm="1">
        <f t="array" aca="1" ref="AE78" ca="1">INDIRECT(ADDRESS((ROW(78:78)-1),IF(MOD(COLUMN(AE:AE)-7+$G78,32)=0,32,MOD(COLUMN(AE:AE)-7+$G78,32))+7))</f>
        <v>1</v>
      </c>
      <c r="AF78" s="21" t="str" cm="1">
        <f t="array" aca="1" ref="AF78" ca="1">INDIRECT(ADDRESS((ROW(78:78)-1),IF(MOD(COLUMN(AF:AF)-7+$G78,32)=0,32,MOD(COLUMN(AF:AF)-7+$G78,32))+7))</f>
        <v>0</v>
      </c>
      <c r="AG78" s="21" t="str" cm="1">
        <f t="array" aca="1" ref="AG78" ca="1">INDIRECT(ADDRESS((ROW(78:78)-1),IF(MOD(COLUMN(AG:AG)-7+$G78,32)=0,32,MOD(COLUMN(AG:AG)-7+$G78,32))+7))</f>
        <v>1</v>
      </c>
      <c r="AH78" s="21" t="str" cm="1">
        <f t="array" aca="1" ref="AH78" ca="1">INDIRECT(ADDRESS((ROW(78:78)-1),IF(MOD(COLUMN(AH:AH)-7+$G78,32)=0,32,MOD(COLUMN(AH:AH)-7+$G78,32))+7))</f>
        <v>1</v>
      </c>
      <c r="AI78" s="21" t="str" cm="1">
        <f t="array" aca="1" ref="AI78" ca="1">INDIRECT(ADDRESS((ROW(78:78)-1),IF(MOD(COLUMN(AI:AI)-7+$G78,32)=0,32,MOD(COLUMN(AI:AI)-7+$G78,32))+7))</f>
        <v>1</v>
      </c>
      <c r="AJ78" s="22" t="str" cm="1">
        <f t="array" aca="1" ref="AJ78" ca="1">INDIRECT(ADDRESS((ROW(78:78)-1),IF(MOD(COLUMN(AJ:AJ)-7+$G78,32)=0,32,MOD(COLUMN(AJ:AJ)-7+$G78,32))+7))</f>
        <v>0</v>
      </c>
      <c r="AK78" s="22" t="str" cm="1">
        <f t="array" aca="1" ref="AK78" ca="1">INDIRECT(ADDRESS((ROW(78:78)-1),IF(MOD(COLUMN(AK:AK)-7+$G78,32)=0,32,MOD(COLUMN(AK:AK)-7+$G78,32))+7))</f>
        <v>0</v>
      </c>
      <c r="AL78" s="22" t="str" cm="1">
        <f t="array" aca="1" ref="AL78" ca="1">INDIRECT(ADDRESS((ROW(78:78)-1),IF(MOD(COLUMN(AL:AL)-7+$G78,32)=0,32,MOD(COLUMN(AL:AL)-7+$G78,32))+7))</f>
        <v>0</v>
      </c>
      <c r="AM78" s="22" t="str" cm="1">
        <f t="array" aca="1" ref="AM78" ca="1">INDIRECT(ADDRESS((ROW(78:78)-1),IF(MOD(COLUMN(AM:AM)-7+$G78,32)=0,32,MOD(COLUMN(AM:AM)-7+$G78,32))+7))</f>
        <v>0</v>
      </c>
      <c r="AN78" s="26" t="str">
        <f t="shared" ca="1" si="205"/>
        <v>10001010</v>
      </c>
      <c r="AO78" s="26" t="str">
        <f t="shared" ca="1" si="206"/>
        <v>10000110</v>
      </c>
      <c r="AP78" s="24" t="str">
        <f t="shared" ca="1" si="207"/>
        <v>00011101</v>
      </c>
      <c r="AQ78" s="24" t="str">
        <f t="shared" ca="1" si="208"/>
        <v>01110000</v>
      </c>
      <c r="AR78" s="24">
        <f t="shared" ca="1" si="209"/>
        <v>138</v>
      </c>
      <c r="AS78" s="24">
        <f t="shared" ca="1" si="210"/>
        <v>134</v>
      </c>
      <c r="AT78" s="24">
        <f t="shared" ca="1" si="211"/>
        <v>29</v>
      </c>
      <c r="AU78" s="24">
        <f t="shared" ca="1" si="212"/>
        <v>112</v>
      </c>
      <c r="AV78" s="11">
        <f t="shared" ca="1" si="213"/>
        <v>2324045168</v>
      </c>
    </row>
    <row r="79" spans="5:48" x14ac:dyDescent="0.35">
      <c r="E79" s="10"/>
      <c r="F79" s="24" t="s">
        <v>106</v>
      </c>
      <c r="G79" s="24"/>
      <c r="H79" s="19" t="str">
        <f ca="1">MID(HEX2BIN(MID($B17,1,1),4),1,1)</f>
        <v>0</v>
      </c>
      <c r="I79" s="19" t="str">
        <f ca="1">MID(HEX2BIN(MID($B17,1,1),4),2,1)</f>
        <v>0</v>
      </c>
      <c r="J79" s="19" t="str">
        <f ca="1">MID(HEX2BIN(MID($B17,1,1),4),3,1)</f>
        <v>0</v>
      </c>
      <c r="K79" s="19" t="str">
        <f ca="1">MID(HEX2BIN(MID($B17,1,1),4),4,1)</f>
        <v>1</v>
      </c>
      <c r="L79" s="20" t="str">
        <f ca="1">MID(HEX2BIN(MID($B17,2,1),4),1,1)</f>
        <v>0</v>
      </c>
      <c r="M79" s="20" t="str">
        <f ca="1">MID(HEX2BIN(MID($B17,2,1),4),2,1)</f>
        <v>0</v>
      </c>
      <c r="N79" s="20" t="str">
        <f ca="1">MID(HEX2BIN(MID($B17,2,1),4),3,1)</f>
        <v>0</v>
      </c>
      <c r="O79" s="20" t="str">
        <f ca="1">MID(HEX2BIN(MID($B17,2,1),4),4,1)</f>
        <v>0</v>
      </c>
      <c r="P79" s="21" t="str">
        <f ca="1">MID(HEX2BIN(MID($B17,3,1),4),1,1)</f>
        <v>0</v>
      </c>
      <c r="Q79" s="21" t="str">
        <f ca="1">MID(HEX2BIN(MID($B17,3,1),4),2,1)</f>
        <v>1</v>
      </c>
      <c r="R79" s="21" t="str">
        <f ca="1">MID(HEX2BIN(MID($B17,3,1),4),3,1)</f>
        <v>0</v>
      </c>
      <c r="S79" s="21" t="str">
        <f ca="1">MID(HEX2BIN(MID($B17,3,1),4),4,1)</f>
        <v>0</v>
      </c>
      <c r="T79" s="22" t="str">
        <f ca="1">MID(HEX2BIN(MID($B17,4,1),4),1,1)</f>
        <v>1</v>
      </c>
      <c r="U79" s="22" t="str">
        <f ca="1">MID(HEX2BIN(MID($B17,4,1),4),2,1)</f>
        <v>0</v>
      </c>
      <c r="V79" s="22" t="str">
        <f ca="1">MID(HEX2BIN(MID($B17,4,1),4),3,1)</f>
        <v>0</v>
      </c>
      <c r="W79" s="22" t="str">
        <f ca="1">MID(HEX2BIN(MID($B17,4,1),4),4,1)</f>
        <v>1</v>
      </c>
      <c r="X79" s="19" t="str">
        <f ca="1">MID(HEX2BIN(MID($B17,5,1),4),1,1)</f>
        <v>1</v>
      </c>
      <c r="Y79" s="19" t="str">
        <f ca="1">MID(HEX2BIN(MID($B17,5,1),4),2,1)</f>
        <v>0</v>
      </c>
      <c r="Z79" s="19" t="str">
        <f ca="1">MID(HEX2BIN(MID($B17,5,1),4),3,1)</f>
        <v>0</v>
      </c>
      <c r="AA79" s="19" t="str">
        <f ca="1">MID(HEX2BIN(MID($B17,5,1),4),4,1)</f>
        <v>0</v>
      </c>
      <c r="AB79" s="20" t="str">
        <f ca="1">MID(HEX2BIN(MID($B17,6,1),4),1,1)</f>
        <v>1</v>
      </c>
      <c r="AC79" s="20" t="str">
        <f ca="1">MID(HEX2BIN(MID($B17,6,1),4),2,1)</f>
        <v>1</v>
      </c>
      <c r="AD79" s="20" t="str">
        <f ca="1">MID(HEX2BIN(MID($B17,6,1),4),3,1)</f>
        <v>0</v>
      </c>
      <c r="AE79" s="20" t="str">
        <f ca="1">MID(HEX2BIN(MID($B17,6,1),4),4,1)</f>
        <v>0</v>
      </c>
      <c r="AF79" s="21" t="str">
        <f ca="1">MID(HEX2BIN(MID($B17,7,1),4),1,1)</f>
        <v>0</v>
      </c>
      <c r="AG79" s="21" t="str">
        <f ca="1">MID(HEX2BIN(MID($B17,7,1),4),2,1)</f>
        <v>0</v>
      </c>
      <c r="AH79" s="21" t="str">
        <f ca="1">MID(HEX2BIN(MID($B17,7,1),4),3,1)</f>
        <v>0</v>
      </c>
      <c r="AI79" s="21" t="str">
        <f ca="1">MID(HEX2BIN(MID($B17,7,1),4),4,1)</f>
        <v>1</v>
      </c>
      <c r="AJ79" s="22" t="str">
        <f ca="1">MID(HEX2BIN(MID($B17,8,1),4),1,1)</f>
        <v>1</v>
      </c>
      <c r="AK79" s="22" t="str">
        <f ca="1">MID(HEX2BIN(MID($B17,8,1),4),2,1)</f>
        <v>1</v>
      </c>
      <c r="AL79" s="22" t="str">
        <f ca="1">MID(HEX2BIN(MID($B17,8,1),4),3,1)</f>
        <v>1</v>
      </c>
      <c r="AM79" s="22" t="str">
        <f ca="1">MID(HEX2BIN(MID($B17,8,1),4),4,1)</f>
        <v>1</v>
      </c>
      <c r="AN79" s="26" t="str">
        <f t="shared" ca="1" si="205"/>
        <v>00010000</v>
      </c>
      <c r="AO79" s="26" t="str">
        <f t="shared" ca="1" si="206"/>
        <v>01001001</v>
      </c>
      <c r="AP79" s="24" t="str">
        <f t="shared" ca="1" si="207"/>
        <v>10001100</v>
      </c>
      <c r="AQ79" s="24" t="str">
        <f t="shared" ca="1" si="208"/>
        <v>00011111</v>
      </c>
      <c r="AR79" s="24">
        <f t="shared" ca="1" si="209"/>
        <v>16</v>
      </c>
      <c r="AS79" s="24">
        <f t="shared" ca="1" si="210"/>
        <v>73</v>
      </c>
      <c r="AT79" s="24">
        <f t="shared" ca="1" si="211"/>
        <v>140</v>
      </c>
      <c r="AU79" s="24">
        <f t="shared" ca="1" si="212"/>
        <v>31</v>
      </c>
      <c r="AV79" s="11">
        <f t="shared" ca="1" si="213"/>
        <v>273255455</v>
      </c>
    </row>
    <row r="80" spans="5:48" ht="15" thickBot="1" x14ac:dyDescent="0.4">
      <c r="E80" s="23" t="s">
        <v>59</v>
      </c>
      <c r="F80" s="12" t="s">
        <v>0</v>
      </c>
      <c r="G80" s="12"/>
      <c r="H80" s="13">
        <f ca="1">_xlfn.BITXOR(H78,H79)</f>
        <v>1</v>
      </c>
      <c r="I80" s="13">
        <f t="shared" ref="I80" ca="1" si="214">_xlfn.BITXOR(I78,I79)</f>
        <v>0</v>
      </c>
      <c r="J80" s="13">
        <f t="shared" ref="J80" ca="1" si="215">_xlfn.BITXOR(J78,J79)</f>
        <v>0</v>
      </c>
      <c r="K80" s="13">
        <f t="shared" ref="K80" ca="1" si="216">_xlfn.BITXOR(K78,K79)</f>
        <v>1</v>
      </c>
      <c r="L80" s="14">
        <f t="shared" ref="L80" ca="1" si="217">_xlfn.BITXOR(L78,L79)</f>
        <v>1</v>
      </c>
      <c r="M80" s="14">
        <f t="shared" ref="M80" ca="1" si="218">_xlfn.BITXOR(M78,M79)</f>
        <v>0</v>
      </c>
      <c r="N80" s="14">
        <f t="shared" ref="N80" ca="1" si="219">_xlfn.BITXOR(N78,N79)</f>
        <v>1</v>
      </c>
      <c r="O80" s="14">
        <f t="shared" ref="O80" ca="1" si="220">_xlfn.BITXOR(O78,O79)</f>
        <v>0</v>
      </c>
      <c r="P80" s="15">
        <f t="shared" ref="P80" ca="1" si="221">_xlfn.BITXOR(P78,P79)</f>
        <v>1</v>
      </c>
      <c r="Q80" s="15">
        <f t="shared" ref="Q80" ca="1" si="222">_xlfn.BITXOR(Q78,Q79)</f>
        <v>1</v>
      </c>
      <c r="R80" s="15">
        <f t="shared" ref="R80" ca="1" si="223">_xlfn.BITXOR(R78,R79)</f>
        <v>0</v>
      </c>
      <c r="S80" s="15">
        <f t="shared" ref="S80" ca="1" si="224">_xlfn.BITXOR(S78,S79)</f>
        <v>0</v>
      </c>
      <c r="T80" s="16">
        <f t="shared" ref="T80" ca="1" si="225">_xlfn.BITXOR(T78,T79)</f>
        <v>1</v>
      </c>
      <c r="U80" s="16">
        <f t="shared" ref="U80" ca="1" si="226">_xlfn.BITXOR(U78,U79)</f>
        <v>1</v>
      </c>
      <c r="V80" s="16">
        <f t="shared" ref="V80" ca="1" si="227">_xlfn.BITXOR(V78,V79)</f>
        <v>1</v>
      </c>
      <c r="W80" s="16">
        <f t="shared" ref="W80" ca="1" si="228">_xlfn.BITXOR(W78,W79)</f>
        <v>1</v>
      </c>
      <c r="X80" s="13">
        <f t="shared" ref="X80" ca="1" si="229">_xlfn.BITXOR(X78,X79)</f>
        <v>1</v>
      </c>
      <c r="Y80" s="13">
        <f t="shared" ref="Y80" ca="1" si="230">_xlfn.BITXOR(Y78,Y79)</f>
        <v>0</v>
      </c>
      <c r="Z80" s="13">
        <f t="shared" ref="Z80" ca="1" si="231">_xlfn.BITXOR(Z78,Z79)</f>
        <v>0</v>
      </c>
      <c r="AA80" s="13">
        <f t="shared" ref="AA80" ca="1" si="232">_xlfn.BITXOR(AA78,AA79)</f>
        <v>1</v>
      </c>
      <c r="AB80" s="14">
        <f t="shared" ref="AB80" ca="1" si="233">_xlfn.BITXOR(AB78,AB79)</f>
        <v>0</v>
      </c>
      <c r="AC80" s="14">
        <f t="shared" ref="AC80" ca="1" si="234">_xlfn.BITXOR(AC78,AC79)</f>
        <v>0</v>
      </c>
      <c r="AD80" s="14">
        <f t="shared" ref="AD80" ca="1" si="235">_xlfn.BITXOR(AD78,AD79)</f>
        <v>0</v>
      </c>
      <c r="AE80" s="14">
        <f t="shared" ref="AE80" ca="1" si="236">_xlfn.BITXOR(AE78,AE79)</f>
        <v>1</v>
      </c>
      <c r="AF80" s="15">
        <f t="shared" ref="AF80" ca="1" si="237">_xlfn.BITXOR(AF78,AF79)</f>
        <v>0</v>
      </c>
      <c r="AG80" s="15">
        <f t="shared" ref="AG80" ca="1" si="238">_xlfn.BITXOR(AG78,AG79)</f>
        <v>1</v>
      </c>
      <c r="AH80" s="15">
        <f t="shared" ref="AH80" ca="1" si="239">_xlfn.BITXOR(AH78,AH79)</f>
        <v>1</v>
      </c>
      <c r="AI80" s="15">
        <f t="shared" ref="AI80" ca="1" si="240">_xlfn.BITXOR(AI78,AI79)</f>
        <v>0</v>
      </c>
      <c r="AJ80" s="16">
        <f t="shared" ref="AJ80" ca="1" si="241">_xlfn.BITXOR(AJ78,AJ79)</f>
        <v>1</v>
      </c>
      <c r="AK80" s="16">
        <f t="shared" ref="AK80" ca="1" si="242">_xlfn.BITXOR(AK78,AK79)</f>
        <v>1</v>
      </c>
      <c r="AL80" s="16">
        <f t="shared" ref="AL80" ca="1" si="243">_xlfn.BITXOR(AL78,AL79)</f>
        <v>1</v>
      </c>
      <c r="AM80" s="16">
        <f t="shared" ref="AM80" ca="1" si="244">_xlfn.BITXOR(AM78,AM79)</f>
        <v>1</v>
      </c>
      <c r="AN80" s="17" t="str">
        <f t="shared" ca="1" si="205"/>
        <v>10011010</v>
      </c>
      <c r="AO80" s="17" t="str">
        <f t="shared" ca="1" si="206"/>
        <v>11001111</v>
      </c>
      <c r="AP80" s="12" t="str">
        <f t="shared" ca="1" si="207"/>
        <v>10010001</v>
      </c>
      <c r="AQ80" s="12" t="str">
        <f t="shared" ca="1" si="208"/>
        <v>01101111</v>
      </c>
      <c r="AR80" s="12">
        <f t="shared" ca="1" si="209"/>
        <v>154</v>
      </c>
      <c r="AS80" s="12">
        <f t="shared" ca="1" si="210"/>
        <v>207</v>
      </c>
      <c r="AT80" s="12">
        <f t="shared" ca="1" si="211"/>
        <v>145</v>
      </c>
      <c r="AU80" s="12">
        <f t="shared" ca="1" si="212"/>
        <v>111</v>
      </c>
      <c r="AV80" s="18">
        <f t="shared" ca="1" si="213"/>
        <v>2597294447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883B-6857-418E-AF8A-9B6AE9EF1700}">
  <dimension ref="A1:AV80"/>
  <sheetViews>
    <sheetView zoomScale="80" zoomScaleNormal="80" workbookViewId="0">
      <selection activeCell="A2" sqref="A2:A17"/>
    </sheetView>
  </sheetViews>
  <sheetFormatPr defaultRowHeight="14.5" x14ac:dyDescent="0.35"/>
  <cols>
    <col min="1" max="1" width="12.26953125" customWidth="1"/>
    <col min="2" max="2" width="9.36328125" bestFit="1" customWidth="1"/>
    <col min="3" max="3" width="3.26953125" customWidth="1"/>
    <col min="4" max="4" width="3.6328125" customWidth="1"/>
    <col min="6" max="6" width="6.90625" customWidth="1"/>
    <col min="7" max="7" width="3.7265625" customWidth="1"/>
    <col min="8" max="39" width="3" customWidth="1"/>
    <col min="44" max="47" width="4.26953125" customWidth="1"/>
    <col min="48" max="48" width="13.90625" customWidth="1"/>
  </cols>
  <sheetData>
    <row r="1" spans="1:48" ht="15" thickBot="1" x14ac:dyDescent="0.4">
      <c r="A1" t="s">
        <v>126</v>
      </c>
    </row>
    <row r="2" spans="1:48" x14ac:dyDescent="0.35">
      <c r="A2">
        <f ca="1">'rowround(1)'!A34</f>
        <v>2082389144</v>
      </c>
      <c r="B2" t="str">
        <f ca="1">DEC2HEX(A2,8)</f>
        <v>7C1EBC98</v>
      </c>
      <c r="C2" t="s">
        <v>16</v>
      </c>
      <c r="E2" s="1" t="s">
        <v>32</v>
      </c>
      <c r="F2" s="8" t="s">
        <v>109</v>
      </c>
      <c r="G2" s="2"/>
      <c r="H2" s="3" t="str">
        <f ca="1">MID(HEX2BIN(MID($B18,1,1),4),1,1)</f>
        <v>0</v>
      </c>
      <c r="I2" s="3" t="str">
        <f ca="1">MID(HEX2BIN(MID($B18,1,1),4),2,1)</f>
        <v>1</v>
      </c>
      <c r="J2" s="3" t="str">
        <f ca="1">MID(HEX2BIN(MID($B18,1,1),4),3,1)</f>
        <v>0</v>
      </c>
      <c r="K2" s="3" t="str">
        <f ca="1">MID(HEX2BIN(MID($B18,1,1),4),4,1)</f>
        <v>0</v>
      </c>
      <c r="L2" s="4" t="str">
        <f ca="1">MID(HEX2BIN(MID($B18,2,1),4),1,1)</f>
        <v>1</v>
      </c>
      <c r="M2" s="4" t="str">
        <f ca="1">MID(HEX2BIN(MID($B18,2,1),4),2,1)</f>
        <v>1</v>
      </c>
      <c r="N2" s="4" t="str">
        <f ca="1">MID(HEX2BIN(MID($B18,2,1),4),3,1)</f>
        <v>1</v>
      </c>
      <c r="O2" s="4" t="str">
        <f ca="1">MID(HEX2BIN(MID($B18,2,1),4),4,1)</f>
        <v>1</v>
      </c>
      <c r="P2" s="5" t="str">
        <f ca="1">MID(HEX2BIN(MID($B18,3,1),4),1,1)</f>
        <v>0</v>
      </c>
      <c r="Q2" s="5" t="str">
        <f ca="1">MID(HEX2BIN(MID($B18,3,1),4),2,1)</f>
        <v>0</v>
      </c>
      <c r="R2" s="5" t="str">
        <f ca="1">MID(HEX2BIN(MID($B18,3,1),4),3,1)</f>
        <v>1</v>
      </c>
      <c r="S2" s="5" t="str">
        <f ca="1">MID(HEX2BIN(MID($B18,3,1),4),4,1)</f>
        <v>1</v>
      </c>
      <c r="T2" s="6" t="str">
        <f ca="1">MID(HEX2BIN(MID($B18,4,1),4),1,1)</f>
        <v>0</v>
      </c>
      <c r="U2" s="6" t="str">
        <f ca="1">MID(HEX2BIN(MID($B18,4,1),4),2,1)</f>
        <v>0</v>
      </c>
      <c r="V2" s="6" t="str">
        <f ca="1">MID(HEX2BIN(MID($B18,4,1),4),3,1)</f>
        <v>1</v>
      </c>
      <c r="W2" s="6" t="str">
        <f ca="1">MID(HEX2BIN(MID($B18,4,1),4),4,1)</f>
        <v>1</v>
      </c>
      <c r="X2" s="3" t="str">
        <f ca="1">MID(HEX2BIN(MID($B18,5,1),4),1,1)</f>
        <v>1</v>
      </c>
      <c r="Y2" s="3" t="str">
        <f ca="1">MID(HEX2BIN(MID($B18,5,1),4),2,1)</f>
        <v>0</v>
      </c>
      <c r="Z2" s="3" t="str">
        <f ca="1">MID(HEX2BIN(MID($B18,5,1),4),3,1)</f>
        <v>1</v>
      </c>
      <c r="AA2" s="3" t="str">
        <f ca="1">MID(HEX2BIN(MID($B18,5,1),4),4,1)</f>
        <v>0</v>
      </c>
      <c r="AB2" s="4" t="str">
        <f ca="1">MID(HEX2BIN(MID($B18,6,1),4),1,1)</f>
        <v>0</v>
      </c>
      <c r="AC2" s="4" t="str">
        <f ca="1">MID(HEX2BIN(MID($B18,6,1),4),2,1)</f>
        <v>0</v>
      </c>
      <c r="AD2" s="4" t="str">
        <f ca="1">MID(HEX2BIN(MID($B18,6,1),4),3,1)</f>
        <v>1</v>
      </c>
      <c r="AE2" s="4" t="str">
        <f ca="1">MID(HEX2BIN(MID($B18,6,1),4),4,1)</f>
        <v>1</v>
      </c>
      <c r="AF2" s="5" t="str">
        <f ca="1">MID(HEX2BIN(MID($B18,7,1),4),1,1)</f>
        <v>1</v>
      </c>
      <c r="AG2" s="5" t="str">
        <f ca="1">MID(HEX2BIN(MID($B18,7,1),4),2,1)</f>
        <v>1</v>
      </c>
      <c r="AH2" s="5" t="str">
        <f ca="1">MID(HEX2BIN(MID($B18,7,1),4),3,1)</f>
        <v>1</v>
      </c>
      <c r="AI2" s="5" t="str">
        <f ca="1">MID(HEX2BIN(MID($B18,7,1),4),4,1)</f>
        <v>1</v>
      </c>
      <c r="AJ2" s="6" t="str">
        <f ca="1">MID(HEX2BIN(MID($B18,8,1),4),1,1)</f>
        <v>0</v>
      </c>
      <c r="AK2" s="6" t="str">
        <f ca="1">MID(HEX2BIN(MID($B18,8,1),4),2,1)</f>
        <v>1</v>
      </c>
      <c r="AL2" s="6" t="str">
        <f ca="1">MID(HEX2BIN(MID($B18,8,1),4),3,1)</f>
        <v>1</v>
      </c>
      <c r="AM2" s="6" t="str">
        <f ca="1">MID(HEX2BIN(MID($B18,8,1),4),4,1)</f>
        <v>1</v>
      </c>
      <c r="AN2" s="7" t="str">
        <f t="shared" ref="AN2:AN5" ca="1" si="0">_xlfn.CONCAT(H2,I2,J2,K2,L2,M2,N2,O2)</f>
        <v>01001111</v>
      </c>
      <c r="AO2" s="7" t="str">
        <f t="shared" ref="AO2:AO5" ca="1" si="1">_xlfn.CONCAT(P2,Q2,R2,S2,T2,U2,V2,W2)</f>
        <v>00110011</v>
      </c>
      <c r="AP2" s="8" t="str">
        <f t="shared" ref="AP2:AP5" ca="1" si="2">_xlfn.CONCAT(X2,Y2,Z2,AA2,AB2,AC2,AD2,AE2)</f>
        <v>10100011</v>
      </c>
      <c r="AQ2" s="8" t="str">
        <f t="shared" ref="AQ2:AQ5" ca="1" si="3">_xlfn.CONCAT(AF2,AG2,AH2,AI2,AJ2,AK2,AL2,AM2)</f>
        <v>11110111</v>
      </c>
      <c r="AR2" s="8">
        <f t="shared" ref="AR2:AU5" ca="1" si="4">BIN2DEC(AN2)</f>
        <v>79</v>
      </c>
      <c r="AS2" s="8">
        <f t="shared" ca="1" si="4"/>
        <v>51</v>
      </c>
      <c r="AT2" s="8">
        <f t="shared" ca="1" si="4"/>
        <v>163</v>
      </c>
      <c r="AU2" s="8">
        <f t="shared" ca="1" si="4"/>
        <v>247</v>
      </c>
      <c r="AV2" s="9">
        <f t="shared" ref="AV2:AV5" ca="1" si="5">(AR2*2^24)+(AS2*2^16)+(AT2*2^8)+AU2</f>
        <v>1328784375</v>
      </c>
    </row>
    <row r="3" spans="1:48" x14ac:dyDescent="0.35">
      <c r="A3">
        <f ca="1">'rowround(1)'!A35</f>
        <v>3449504465</v>
      </c>
      <c r="B3" t="str">
        <f t="shared" ref="B3:B49" ca="1" si="6">DEC2HEX(A3,8)</f>
        <v>CD9B42D1</v>
      </c>
      <c r="C3" t="s">
        <v>17</v>
      </c>
      <c r="E3" s="10"/>
      <c r="F3" s="24" t="s">
        <v>2</v>
      </c>
      <c r="G3" s="25">
        <v>7</v>
      </c>
      <c r="H3" s="19" t="str" cm="1">
        <f t="array" aca="1" ref="H3" ca="1">INDIRECT(ADDRESS((ROW(3:3)-1),IF(MOD(COLUMN(H:H)-7+$G3,32)=0,32,MOD(COLUMN(H:H)-7+$G3,32))+7))</f>
        <v>1</v>
      </c>
      <c r="I3" s="19" t="str" cm="1">
        <f t="array" aca="1" ref="I3" ca="1">INDIRECT(ADDRESS((ROW(3:3)-1),IF(MOD(COLUMN(I:I)-7+$G3,32)=0,32,MOD(COLUMN(I:I)-7+$G3,32))+7))</f>
        <v>0</v>
      </c>
      <c r="J3" s="19" t="str" cm="1">
        <f t="array" aca="1" ref="J3" ca="1">INDIRECT(ADDRESS((ROW(3:3)-1),IF(MOD(COLUMN(J:J)-7+$G3,32)=0,32,MOD(COLUMN(J:J)-7+$G3,32))+7))</f>
        <v>0</v>
      </c>
      <c r="K3" s="19" t="str" cm="1">
        <f t="array" aca="1" ref="K3" ca="1">INDIRECT(ADDRESS((ROW(3:3)-1),IF(MOD(COLUMN(K:K)-7+$G3,32)=0,32,MOD(COLUMN(K:K)-7+$G3,32))+7))</f>
        <v>1</v>
      </c>
      <c r="L3" s="20" t="str" cm="1">
        <f t="array" aca="1" ref="L3" ca="1">INDIRECT(ADDRESS((ROW(3:3)-1),IF(MOD(COLUMN(L:L)-7+$G3,32)=0,32,MOD(COLUMN(L:L)-7+$G3,32))+7))</f>
        <v>1</v>
      </c>
      <c r="M3" s="20" t="str" cm="1">
        <f t="array" aca="1" ref="M3" ca="1">INDIRECT(ADDRESS((ROW(3:3)-1),IF(MOD(COLUMN(M:M)-7+$G3,32)=0,32,MOD(COLUMN(M:M)-7+$G3,32))+7))</f>
        <v>0</v>
      </c>
      <c r="N3" s="20" t="str" cm="1">
        <f t="array" aca="1" ref="N3" ca="1">INDIRECT(ADDRESS((ROW(3:3)-1),IF(MOD(COLUMN(N:N)-7+$G3,32)=0,32,MOD(COLUMN(N:N)-7+$G3,32))+7))</f>
        <v>0</v>
      </c>
      <c r="O3" s="20" t="str" cm="1">
        <f t="array" aca="1" ref="O3" ca="1">INDIRECT(ADDRESS((ROW(3:3)-1),IF(MOD(COLUMN(O:O)-7+$G3,32)=0,32,MOD(COLUMN(O:O)-7+$G3,32))+7))</f>
        <v>1</v>
      </c>
      <c r="P3" s="21" t="str" cm="1">
        <f t="array" aca="1" ref="P3" ca="1">INDIRECT(ADDRESS((ROW(3:3)-1),IF(MOD(COLUMN(P:P)-7+$G3,32)=0,32,MOD(COLUMN(P:P)-7+$G3,32))+7))</f>
        <v>1</v>
      </c>
      <c r="Q3" s="21" t="str" cm="1">
        <f t="array" aca="1" ref="Q3" ca="1">INDIRECT(ADDRESS((ROW(3:3)-1),IF(MOD(COLUMN(Q:Q)-7+$G3,32)=0,32,MOD(COLUMN(Q:Q)-7+$G3,32))+7))</f>
        <v>1</v>
      </c>
      <c r="R3" s="21" t="str" cm="1">
        <f t="array" aca="1" ref="R3" ca="1">INDIRECT(ADDRESS((ROW(3:3)-1),IF(MOD(COLUMN(R:R)-7+$G3,32)=0,32,MOD(COLUMN(R:R)-7+$G3,32))+7))</f>
        <v>0</v>
      </c>
      <c r="S3" s="21" t="str" cm="1">
        <f t="array" aca="1" ref="S3" ca="1">INDIRECT(ADDRESS((ROW(3:3)-1),IF(MOD(COLUMN(S:S)-7+$G3,32)=0,32,MOD(COLUMN(S:S)-7+$G3,32))+7))</f>
        <v>1</v>
      </c>
      <c r="T3" s="22" t="str" cm="1">
        <f t="array" aca="1" ref="T3" ca="1">INDIRECT(ADDRESS((ROW(3:3)-1),IF(MOD(COLUMN(T:T)-7+$G3,32)=0,32,MOD(COLUMN(T:T)-7+$G3,32))+7))</f>
        <v>0</v>
      </c>
      <c r="U3" s="22" t="str" cm="1">
        <f t="array" aca="1" ref="U3" ca="1">INDIRECT(ADDRESS((ROW(3:3)-1),IF(MOD(COLUMN(U:U)-7+$G3,32)=0,32,MOD(COLUMN(U:U)-7+$G3,32))+7))</f>
        <v>0</v>
      </c>
      <c r="V3" s="22" t="str" cm="1">
        <f t="array" aca="1" ref="V3" ca="1">INDIRECT(ADDRESS((ROW(3:3)-1),IF(MOD(COLUMN(V:V)-7+$G3,32)=0,32,MOD(COLUMN(V:V)-7+$G3,32))+7))</f>
        <v>0</v>
      </c>
      <c r="W3" s="22" t="str" cm="1">
        <f t="array" aca="1" ref="W3" ca="1">INDIRECT(ADDRESS((ROW(3:3)-1),IF(MOD(COLUMN(W:W)-7+$G3,32)=0,32,MOD(COLUMN(W:W)-7+$G3,32))+7))</f>
        <v>1</v>
      </c>
      <c r="X3" s="19" t="str" cm="1">
        <f t="array" aca="1" ref="X3" ca="1">INDIRECT(ADDRESS((ROW(3:3)-1),IF(MOD(COLUMN(X:X)-7+$G3,32)=0,32,MOD(COLUMN(X:X)-7+$G3,32))+7))</f>
        <v>1</v>
      </c>
      <c r="Y3" s="19" t="str" cm="1">
        <f t="array" aca="1" ref="Y3" ca="1">INDIRECT(ADDRESS((ROW(3:3)-1),IF(MOD(COLUMN(Y:Y)-7+$G3,32)=0,32,MOD(COLUMN(Y:Y)-7+$G3,32))+7))</f>
        <v>1</v>
      </c>
      <c r="Z3" s="19" t="str" cm="1">
        <f t="array" aca="1" ref="Z3" ca="1">INDIRECT(ADDRESS((ROW(3:3)-1),IF(MOD(COLUMN(Z:Z)-7+$G3,32)=0,32,MOD(COLUMN(Z:Z)-7+$G3,32))+7))</f>
        <v>1</v>
      </c>
      <c r="AA3" s="19" t="str" cm="1">
        <f t="array" aca="1" ref="AA3" ca="1">INDIRECT(ADDRESS((ROW(3:3)-1),IF(MOD(COLUMN(AA:AA)-7+$G3,32)=0,32,MOD(COLUMN(AA:AA)-7+$G3,32))+7))</f>
        <v>1</v>
      </c>
      <c r="AB3" s="20" t="str" cm="1">
        <f t="array" aca="1" ref="AB3" ca="1">INDIRECT(ADDRESS((ROW(3:3)-1),IF(MOD(COLUMN(AB:AB)-7+$G3,32)=0,32,MOD(COLUMN(AB:AB)-7+$G3,32))+7))</f>
        <v>1</v>
      </c>
      <c r="AC3" s="20" t="str" cm="1">
        <f t="array" aca="1" ref="AC3" ca="1">INDIRECT(ADDRESS((ROW(3:3)-1),IF(MOD(COLUMN(AC:AC)-7+$G3,32)=0,32,MOD(COLUMN(AC:AC)-7+$G3,32))+7))</f>
        <v>0</v>
      </c>
      <c r="AD3" s="20" t="str" cm="1">
        <f t="array" aca="1" ref="AD3" ca="1">INDIRECT(ADDRESS((ROW(3:3)-1),IF(MOD(COLUMN(AD:AD)-7+$G3,32)=0,32,MOD(COLUMN(AD:AD)-7+$G3,32))+7))</f>
        <v>1</v>
      </c>
      <c r="AE3" s="20" t="str" cm="1">
        <f t="array" aca="1" ref="AE3" ca="1">INDIRECT(ADDRESS((ROW(3:3)-1),IF(MOD(COLUMN(AE:AE)-7+$G3,32)=0,32,MOD(COLUMN(AE:AE)-7+$G3,32))+7))</f>
        <v>1</v>
      </c>
      <c r="AF3" s="21" t="str" cm="1">
        <f t="array" aca="1" ref="AF3" ca="1">INDIRECT(ADDRESS((ROW(3:3)-1),IF(MOD(COLUMN(AF:AF)-7+$G3,32)=0,32,MOD(COLUMN(AF:AF)-7+$G3,32))+7))</f>
        <v>1</v>
      </c>
      <c r="AG3" s="21" t="str" cm="1">
        <f t="array" aca="1" ref="AG3" ca="1">INDIRECT(ADDRESS((ROW(3:3)-1),IF(MOD(COLUMN(AG:AG)-7+$G3,32)=0,32,MOD(COLUMN(AG:AG)-7+$G3,32))+7))</f>
        <v>0</v>
      </c>
      <c r="AH3" s="21" t="str" cm="1">
        <f t="array" aca="1" ref="AH3" ca="1">INDIRECT(ADDRESS((ROW(3:3)-1),IF(MOD(COLUMN(AH:AH)-7+$G3,32)=0,32,MOD(COLUMN(AH:AH)-7+$G3,32))+7))</f>
        <v>1</v>
      </c>
      <c r="AI3" s="21" t="str" cm="1">
        <f t="array" aca="1" ref="AI3" ca="1">INDIRECT(ADDRESS((ROW(3:3)-1),IF(MOD(COLUMN(AI:AI)-7+$G3,32)=0,32,MOD(COLUMN(AI:AI)-7+$G3,32))+7))</f>
        <v>0</v>
      </c>
      <c r="AJ3" s="22" t="str" cm="1">
        <f t="array" aca="1" ref="AJ3" ca="1">INDIRECT(ADDRESS((ROW(3:3)-1),IF(MOD(COLUMN(AJ:AJ)-7+$G3,32)=0,32,MOD(COLUMN(AJ:AJ)-7+$G3,32))+7))</f>
        <v>0</v>
      </c>
      <c r="AK3" s="22" t="str" cm="1">
        <f t="array" aca="1" ref="AK3" ca="1">INDIRECT(ADDRESS((ROW(3:3)-1),IF(MOD(COLUMN(AK:AK)-7+$G3,32)=0,32,MOD(COLUMN(AK:AK)-7+$G3,32))+7))</f>
        <v>1</v>
      </c>
      <c r="AL3" s="22" t="str" cm="1">
        <f t="array" aca="1" ref="AL3" ca="1">INDIRECT(ADDRESS((ROW(3:3)-1),IF(MOD(COLUMN(AL:AL)-7+$G3,32)=0,32,MOD(COLUMN(AL:AL)-7+$G3,32))+7))</f>
        <v>1</v>
      </c>
      <c r="AM3" s="22" t="str" cm="1">
        <f t="array" aca="1" ref="AM3" ca="1">INDIRECT(ADDRESS((ROW(3:3)-1),IF(MOD(COLUMN(AM:AM)-7+$G3,32)=0,32,MOD(COLUMN(AM:AM)-7+$G3,32))+7))</f>
        <v>1</v>
      </c>
      <c r="AN3" s="26" t="str">
        <f t="shared" ca="1" si="0"/>
        <v>10011001</v>
      </c>
      <c r="AO3" s="26" t="str">
        <f t="shared" ca="1" si="1"/>
        <v>11010001</v>
      </c>
      <c r="AP3" s="24" t="str">
        <f t="shared" ca="1" si="2"/>
        <v>11111011</v>
      </c>
      <c r="AQ3" s="24" t="str">
        <f t="shared" ca="1" si="3"/>
        <v>10100111</v>
      </c>
      <c r="AR3" s="24">
        <f t="shared" ca="1" si="4"/>
        <v>153</v>
      </c>
      <c r="AS3" s="24">
        <f t="shared" ca="1" si="4"/>
        <v>209</v>
      </c>
      <c r="AT3" s="24">
        <f t="shared" ca="1" si="4"/>
        <v>251</v>
      </c>
      <c r="AU3" s="24">
        <f t="shared" ca="1" si="4"/>
        <v>167</v>
      </c>
      <c r="AV3" s="11">
        <f t="shared" ca="1" si="5"/>
        <v>2580675495</v>
      </c>
    </row>
    <row r="4" spans="1:48" x14ac:dyDescent="0.35">
      <c r="A4">
        <f ca="1">'rowround(1)'!A36</f>
        <v>4113486406</v>
      </c>
      <c r="B4" t="str">
        <f t="shared" ca="1" si="6"/>
        <v>F52ED246</v>
      </c>
      <c r="C4" t="s">
        <v>18</v>
      </c>
      <c r="E4" s="10"/>
      <c r="F4" s="24" t="s">
        <v>81</v>
      </c>
      <c r="G4" s="24"/>
      <c r="H4" s="19" t="str">
        <f ca="1">MID(HEX2BIN(MID($B6,1,1),4),1,1)</f>
        <v>1</v>
      </c>
      <c r="I4" s="19" t="str">
        <f ca="1">MID(HEX2BIN(MID($B6,1,1),4),2,1)</f>
        <v>0</v>
      </c>
      <c r="J4" s="19" t="str">
        <f ca="1">MID(HEX2BIN(MID($B6,1,1),4),3,1)</f>
        <v>0</v>
      </c>
      <c r="K4" s="19" t="str">
        <f ca="1">MID(HEX2BIN(MID($B6,1,1),4),4,1)</f>
        <v>1</v>
      </c>
      <c r="L4" s="20" t="str">
        <f ca="1">MID(HEX2BIN(MID($B6,2,1),4),1,1)</f>
        <v>1</v>
      </c>
      <c r="M4" s="20" t="str">
        <f ca="1">MID(HEX2BIN(MID($B6,2,1),4),2,1)</f>
        <v>1</v>
      </c>
      <c r="N4" s="20" t="str">
        <f ca="1">MID(HEX2BIN(MID($B6,2,1),4),3,1)</f>
        <v>0</v>
      </c>
      <c r="O4" s="20" t="str">
        <f ca="1">MID(HEX2BIN(MID($B6,2,1),4),4,1)</f>
        <v>1</v>
      </c>
      <c r="P4" s="21" t="str">
        <f ca="1">MID(HEX2BIN(MID($B6,3,1),4),1,1)</f>
        <v>0</v>
      </c>
      <c r="Q4" s="21" t="str">
        <f ca="1">MID(HEX2BIN(MID($B6,3,1),4),2,1)</f>
        <v>1</v>
      </c>
      <c r="R4" s="21" t="str">
        <f ca="1">MID(HEX2BIN(MID($B6,3,1),4),3,1)</f>
        <v>0</v>
      </c>
      <c r="S4" s="21" t="str">
        <f ca="1">MID(HEX2BIN(MID($B6,3,1),4),4,1)</f>
        <v>0</v>
      </c>
      <c r="T4" s="22" t="str">
        <f ca="1">MID(HEX2BIN(MID($B6,4,1),4),1,1)</f>
        <v>0</v>
      </c>
      <c r="U4" s="22" t="str">
        <f ca="1">MID(HEX2BIN(MID($B6,4,1),4),2,1)</f>
        <v>1</v>
      </c>
      <c r="V4" s="22" t="str">
        <f ca="1">MID(HEX2BIN(MID($B6,4,1),4),3,1)</f>
        <v>0</v>
      </c>
      <c r="W4" s="22" t="str">
        <f ca="1">MID(HEX2BIN(MID($B6,4,1),4),4,1)</f>
        <v>1</v>
      </c>
      <c r="X4" s="19" t="str">
        <f ca="1">MID(HEX2BIN(MID($B6,5,1),4),1,1)</f>
        <v>1</v>
      </c>
      <c r="Y4" s="19" t="str">
        <f ca="1">MID(HEX2BIN(MID($B6,5,1),4),2,1)</f>
        <v>0</v>
      </c>
      <c r="Z4" s="19" t="str">
        <f ca="1">MID(HEX2BIN(MID($B6,5,1),4),3,1)</f>
        <v>0</v>
      </c>
      <c r="AA4" s="19" t="str">
        <f ca="1">MID(HEX2BIN(MID($B6,5,1),4),4,1)</f>
        <v>1</v>
      </c>
      <c r="AB4" s="20" t="str">
        <f ca="1">MID(HEX2BIN(MID($B6,6,1),4),1,1)</f>
        <v>1</v>
      </c>
      <c r="AC4" s="20" t="str">
        <f ca="1">MID(HEX2BIN(MID($B6,6,1),4),2,1)</f>
        <v>0</v>
      </c>
      <c r="AD4" s="20" t="str">
        <f ca="1">MID(HEX2BIN(MID($B6,6,1),4),3,1)</f>
        <v>1</v>
      </c>
      <c r="AE4" s="20" t="str">
        <f ca="1">MID(HEX2BIN(MID($B6,6,1),4),4,1)</f>
        <v>0</v>
      </c>
      <c r="AF4" s="21" t="str">
        <f ca="1">MID(HEX2BIN(MID($B6,7,1),4),1,1)</f>
        <v>0</v>
      </c>
      <c r="AG4" s="21" t="str">
        <f ca="1">MID(HEX2BIN(MID($B6,7,1),4),2,1)</f>
        <v>1</v>
      </c>
      <c r="AH4" s="21" t="str">
        <f ca="1">MID(HEX2BIN(MID($B6,7,1),4),3,1)</f>
        <v>0</v>
      </c>
      <c r="AI4" s="21" t="str">
        <f ca="1">MID(HEX2BIN(MID($B6,7,1),4),4,1)</f>
        <v>0</v>
      </c>
      <c r="AJ4" s="22" t="str">
        <f ca="1">MID(HEX2BIN(MID($B6,8,1),4),1,1)</f>
        <v>1</v>
      </c>
      <c r="AK4" s="22" t="str">
        <f ca="1">MID(HEX2BIN(MID($B6,8,1),4),2,1)</f>
        <v>1</v>
      </c>
      <c r="AL4" s="22" t="str">
        <f ca="1">MID(HEX2BIN(MID($B6,8,1),4),3,1)</f>
        <v>1</v>
      </c>
      <c r="AM4" s="22" t="str">
        <f ca="1">MID(HEX2BIN(MID($B6,8,1),4),4,1)</f>
        <v>0</v>
      </c>
      <c r="AN4" s="26" t="str">
        <f t="shared" ca="1" si="0"/>
        <v>10011101</v>
      </c>
      <c r="AO4" s="26" t="str">
        <f t="shared" ca="1" si="1"/>
        <v>01000101</v>
      </c>
      <c r="AP4" s="24" t="str">
        <f t="shared" ca="1" si="2"/>
        <v>10011010</v>
      </c>
      <c r="AQ4" s="24" t="str">
        <f t="shared" ca="1" si="3"/>
        <v>01001110</v>
      </c>
      <c r="AR4" s="24">
        <f t="shared" ca="1" si="4"/>
        <v>157</v>
      </c>
      <c r="AS4" s="24">
        <f t="shared" ca="1" si="4"/>
        <v>69</v>
      </c>
      <c r="AT4" s="24">
        <f t="shared" ca="1" si="4"/>
        <v>154</v>
      </c>
      <c r="AU4" s="24">
        <f t="shared" ca="1" si="4"/>
        <v>78</v>
      </c>
      <c r="AV4" s="11">
        <f t="shared" ca="1" si="5"/>
        <v>2638584398</v>
      </c>
    </row>
    <row r="5" spans="1:48" ht="15" thickBot="1" x14ac:dyDescent="0.4">
      <c r="A5">
        <f ca="1">'rowround(1)'!A37</f>
        <v>3854473510</v>
      </c>
      <c r="B5" t="str">
        <f t="shared" ca="1" si="6"/>
        <v>E5BE9926</v>
      </c>
      <c r="C5" t="s">
        <v>19</v>
      </c>
      <c r="E5" s="23" t="s">
        <v>48</v>
      </c>
      <c r="F5" s="12" t="s">
        <v>0</v>
      </c>
      <c r="G5" s="12"/>
      <c r="H5" s="13">
        <f ca="1">_xlfn.BITXOR(H3,H4)</f>
        <v>0</v>
      </c>
      <c r="I5" s="13">
        <f t="shared" ref="I5:AM5" ca="1" si="7">_xlfn.BITXOR(I3,I4)</f>
        <v>0</v>
      </c>
      <c r="J5" s="13">
        <f t="shared" ca="1" si="7"/>
        <v>0</v>
      </c>
      <c r="K5" s="13">
        <f t="shared" ca="1" si="7"/>
        <v>0</v>
      </c>
      <c r="L5" s="14">
        <f t="shared" ca="1" si="7"/>
        <v>0</v>
      </c>
      <c r="M5" s="14">
        <f t="shared" ca="1" si="7"/>
        <v>1</v>
      </c>
      <c r="N5" s="14">
        <f t="shared" ca="1" si="7"/>
        <v>0</v>
      </c>
      <c r="O5" s="14">
        <f t="shared" ca="1" si="7"/>
        <v>0</v>
      </c>
      <c r="P5" s="15">
        <f t="shared" ca="1" si="7"/>
        <v>1</v>
      </c>
      <c r="Q5" s="15">
        <f t="shared" ca="1" si="7"/>
        <v>0</v>
      </c>
      <c r="R5" s="15">
        <f t="shared" ca="1" si="7"/>
        <v>0</v>
      </c>
      <c r="S5" s="15">
        <f t="shared" ca="1" si="7"/>
        <v>1</v>
      </c>
      <c r="T5" s="16">
        <f t="shared" ca="1" si="7"/>
        <v>0</v>
      </c>
      <c r="U5" s="16">
        <f t="shared" ca="1" si="7"/>
        <v>1</v>
      </c>
      <c r="V5" s="16">
        <f t="shared" ca="1" si="7"/>
        <v>0</v>
      </c>
      <c r="W5" s="16">
        <f t="shared" ca="1" si="7"/>
        <v>0</v>
      </c>
      <c r="X5" s="13">
        <f t="shared" ca="1" si="7"/>
        <v>0</v>
      </c>
      <c r="Y5" s="13">
        <f t="shared" ca="1" si="7"/>
        <v>1</v>
      </c>
      <c r="Z5" s="13">
        <f t="shared" ca="1" si="7"/>
        <v>1</v>
      </c>
      <c r="AA5" s="13">
        <f t="shared" ca="1" si="7"/>
        <v>0</v>
      </c>
      <c r="AB5" s="14">
        <f t="shared" ca="1" si="7"/>
        <v>0</v>
      </c>
      <c r="AC5" s="14">
        <f t="shared" ca="1" si="7"/>
        <v>0</v>
      </c>
      <c r="AD5" s="14">
        <f t="shared" ca="1" si="7"/>
        <v>0</v>
      </c>
      <c r="AE5" s="14">
        <f t="shared" ca="1" si="7"/>
        <v>1</v>
      </c>
      <c r="AF5" s="15">
        <f t="shared" ca="1" si="7"/>
        <v>1</v>
      </c>
      <c r="AG5" s="15">
        <f t="shared" ca="1" si="7"/>
        <v>1</v>
      </c>
      <c r="AH5" s="15">
        <f t="shared" ca="1" si="7"/>
        <v>1</v>
      </c>
      <c r="AI5" s="15">
        <f t="shared" ca="1" si="7"/>
        <v>0</v>
      </c>
      <c r="AJ5" s="16">
        <f t="shared" ca="1" si="7"/>
        <v>1</v>
      </c>
      <c r="AK5" s="16">
        <f t="shared" ca="1" si="7"/>
        <v>0</v>
      </c>
      <c r="AL5" s="16">
        <f t="shared" ca="1" si="7"/>
        <v>0</v>
      </c>
      <c r="AM5" s="16">
        <f t="shared" ca="1" si="7"/>
        <v>1</v>
      </c>
      <c r="AN5" s="17" t="str">
        <f t="shared" ca="1" si="0"/>
        <v>00000100</v>
      </c>
      <c r="AO5" s="17" t="str">
        <f t="shared" ca="1" si="1"/>
        <v>10010100</v>
      </c>
      <c r="AP5" s="12" t="str">
        <f t="shared" ca="1" si="2"/>
        <v>01100001</v>
      </c>
      <c r="AQ5" s="12" t="str">
        <f t="shared" ca="1" si="3"/>
        <v>11101001</v>
      </c>
      <c r="AR5" s="12">
        <f t="shared" ca="1" si="4"/>
        <v>4</v>
      </c>
      <c r="AS5" s="12">
        <f t="shared" ca="1" si="4"/>
        <v>148</v>
      </c>
      <c r="AT5" s="12">
        <f t="shared" ca="1" si="4"/>
        <v>97</v>
      </c>
      <c r="AU5" s="12">
        <f t="shared" ca="1" si="4"/>
        <v>233</v>
      </c>
      <c r="AV5" s="18">
        <f t="shared" ca="1" si="5"/>
        <v>76833257</v>
      </c>
    </row>
    <row r="6" spans="1:48" ht="15" thickBot="1" x14ac:dyDescent="0.4">
      <c r="A6">
        <f ca="1">'rowround(1)'!A38</f>
        <v>2638584398</v>
      </c>
      <c r="B6" t="str">
        <f t="shared" ca="1" si="6"/>
        <v>9D459A4E</v>
      </c>
      <c r="C6" t="s">
        <v>20</v>
      </c>
    </row>
    <row r="7" spans="1:48" x14ac:dyDescent="0.35">
      <c r="A7">
        <f ca="1">'rowround(1)'!A39</f>
        <v>2904305348</v>
      </c>
      <c r="B7" t="str">
        <f t="shared" ca="1" si="6"/>
        <v>AD1C2EC4</v>
      </c>
      <c r="C7" t="s">
        <v>21</v>
      </c>
      <c r="E7" s="1" t="s">
        <v>33</v>
      </c>
      <c r="F7" s="8" t="s">
        <v>110</v>
      </c>
      <c r="G7" s="2"/>
      <c r="H7" s="3" t="str">
        <f ca="1">MID(HEX2BIN(MID($B19,1,1),4),1,1)</f>
        <v>1</v>
      </c>
      <c r="I7" s="3" t="str">
        <f ca="1">MID(HEX2BIN(MID($B19,1,1),4),2,1)</f>
        <v>0</v>
      </c>
      <c r="J7" s="3" t="str">
        <f ca="1">MID(HEX2BIN(MID($B19,1,1),4),3,1)</f>
        <v>0</v>
      </c>
      <c r="K7" s="3" t="str">
        <f ca="1">MID(HEX2BIN(MID($B19,1,1),4),4,1)</f>
        <v>0</v>
      </c>
      <c r="L7" s="4" t="str">
        <f ca="1">MID(HEX2BIN(MID($B19,2,1),4),1,1)</f>
        <v>0</v>
      </c>
      <c r="M7" s="4" t="str">
        <f ca="1">MID(HEX2BIN(MID($B19,2,1),4),2,1)</f>
        <v>0</v>
      </c>
      <c r="N7" s="4" t="str">
        <f ca="1">MID(HEX2BIN(MID($B19,2,1),4),3,1)</f>
        <v>0</v>
      </c>
      <c r="O7" s="4" t="str">
        <f ca="1">MID(HEX2BIN(MID($B19,2,1),4),4,1)</f>
        <v>0</v>
      </c>
      <c r="P7" s="5" t="str">
        <f ca="1">MID(HEX2BIN(MID($B19,3,1),4),1,1)</f>
        <v>1</v>
      </c>
      <c r="Q7" s="5" t="str">
        <f ca="1">MID(HEX2BIN(MID($B19,3,1),4),2,1)</f>
        <v>0</v>
      </c>
      <c r="R7" s="5" t="str">
        <f ca="1">MID(HEX2BIN(MID($B19,3,1),4),3,1)</f>
        <v>1</v>
      </c>
      <c r="S7" s="5" t="str">
        <f ca="1">MID(HEX2BIN(MID($B19,3,1),4),4,1)</f>
        <v>1</v>
      </c>
      <c r="T7" s="6" t="str">
        <f ca="1">MID(HEX2BIN(MID($B19,4,1),4),1,1)</f>
        <v>0</v>
      </c>
      <c r="U7" s="6" t="str">
        <f ca="1">MID(HEX2BIN(MID($B19,4,1),4),2,1)</f>
        <v>0</v>
      </c>
      <c r="V7" s="6" t="str">
        <f ca="1">MID(HEX2BIN(MID($B19,4,1),4),3,1)</f>
        <v>1</v>
      </c>
      <c r="W7" s="6" t="str">
        <f ca="1">MID(HEX2BIN(MID($B19,4,1),4),4,1)</f>
        <v>1</v>
      </c>
      <c r="X7" s="3" t="str">
        <f ca="1">MID(HEX2BIN(MID($B19,5,1),4),1,1)</f>
        <v>0</v>
      </c>
      <c r="Y7" s="3" t="str">
        <f ca="1">MID(HEX2BIN(MID($B19,5,1),4),2,1)</f>
        <v>0</v>
      </c>
      <c r="Z7" s="3" t="str">
        <f ca="1">MID(HEX2BIN(MID($B19,5,1),4),3,1)</f>
        <v>0</v>
      </c>
      <c r="AA7" s="3" t="str">
        <f ca="1">MID(HEX2BIN(MID($B19,5,1),4),4,1)</f>
        <v>1</v>
      </c>
      <c r="AB7" s="4" t="str">
        <f ca="1">MID(HEX2BIN(MID($B19,6,1),4),1,1)</f>
        <v>1</v>
      </c>
      <c r="AC7" s="4" t="str">
        <f ca="1">MID(HEX2BIN(MID($B19,6,1),4),2,1)</f>
        <v>1</v>
      </c>
      <c r="AD7" s="4" t="str">
        <f ca="1">MID(HEX2BIN(MID($B19,6,1),4),3,1)</f>
        <v>1</v>
      </c>
      <c r="AE7" s="4" t="str">
        <f ca="1">MID(HEX2BIN(MID($B19,6,1),4),4,1)</f>
        <v>0</v>
      </c>
      <c r="AF7" s="5" t="str">
        <f ca="1">MID(HEX2BIN(MID($B19,7,1),4),1,1)</f>
        <v>1</v>
      </c>
      <c r="AG7" s="5" t="str">
        <f ca="1">MID(HEX2BIN(MID($B19,7,1),4),2,1)</f>
        <v>0</v>
      </c>
      <c r="AH7" s="5" t="str">
        <f ca="1">MID(HEX2BIN(MID($B19,7,1),4),3,1)</f>
        <v>0</v>
      </c>
      <c r="AI7" s="5" t="str">
        <f ca="1">MID(HEX2BIN(MID($B19,7,1),4),4,1)</f>
        <v>0</v>
      </c>
      <c r="AJ7" s="6" t="str">
        <f ca="1">MID(HEX2BIN(MID($B19,8,1),4),1,1)</f>
        <v>0</v>
      </c>
      <c r="AK7" s="6" t="str">
        <f ca="1">MID(HEX2BIN(MID($B19,8,1),4),2,1)</f>
        <v>0</v>
      </c>
      <c r="AL7" s="6" t="str">
        <f ca="1">MID(HEX2BIN(MID($B19,8,1),4),3,1)</f>
        <v>0</v>
      </c>
      <c r="AM7" s="6" t="str">
        <f ca="1">MID(HEX2BIN(MID($B19,8,1),4),4,1)</f>
        <v>1</v>
      </c>
      <c r="AN7" s="7" t="str">
        <f t="shared" ref="AN7:AN10" ca="1" si="8">_xlfn.CONCAT(H7,I7,J7,K7,L7,M7,N7,O7)</f>
        <v>10000000</v>
      </c>
      <c r="AO7" s="7" t="str">
        <f t="shared" ref="AO7:AO10" ca="1" si="9">_xlfn.CONCAT(P7,Q7,R7,S7,T7,U7,V7,W7)</f>
        <v>10110011</v>
      </c>
      <c r="AP7" s="8" t="str">
        <f t="shared" ref="AP7:AP10" ca="1" si="10">_xlfn.CONCAT(X7,Y7,Z7,AA7,AB7,AC7,AD7,AE7)</f>
        <v>00011110</v>
      </c>
      <c r="AQ7" s="8" t="str">
        <f t="shared" ref="AQ7:AQ10" ca="1" si="11">_xlfn.CONCAT(AF7,AG7,AH7,AI7,AJ7,AK7,AL7,AM7)</f>
        <v>10000001</v>
      </c>
      <c r="AR7" s="8">
        <f t="shared" ref="AR7:AU10" ca="1" si="12">BIN2DEC(AN7)</f>
        <v>128</v>
      </c>
      <c r="AS7" s="8">
        <f t="shared" ca="1" si="12"/>
        <v>179</v>
      </c>
      <c r="AT7" s="8">
        <f t="shared" ca="1" si="12"/>
        <v>30</v>
      </c>
      <c r="AU7" s="8">
        <f t="shared" ca="1" si="12"/>
        <v>129</v>
      </c>
      <c r="AV7" s="9">
        <f t="shared" ref="AV7:AV10" ca="1" si="13">(AR7*2^24)+(AS7*2^16)+(AT7*2^8)+AU7</f>
        <v>2159222401</v>
      </c>
    </row>
    <row r="8" spans="1:48" x14ac:dyDescent="0.35">
      <c r="A8">
        <f ca="1">'rowround(1)'!A40</f>
        <v>621709249</v>
      </c>
      <c r="B8" t="str">
        <f t="shared" ca="1" si="6"/>
        <v>250E87C1</v>
      </c>
      <c r="C8" t="s">
        <v>22</v>
      </c>
      <c r="E8" s="10"/>
      <c r="F8" s="24" t="s">
        <v>2</v>
      </c>
      <c r="G8" s="25">
        <v>9</v>
      </c>
      <c r="H8" s="19" t="str" cm="1">
        <f t="array" aca="1" ref="H8" ca="1">INDIRECT(ADDRESS((ROW(8:8)-1),IF(MOD(COLUMN(H:H)-7+$G8,32)=0,32,MOD(COLUMN(H:H)-7+$G8,32))+7))</f>
        <v>0</v>
      </c>
      <c r="I8" s="19" t="str" cm="1">
        <f t="array" aca="1" ref="I8" ca="1">INDIRECT(ADDRESS((ROW(8:8)-1),IF(MOD(COLUMN(I:I)-7+$G8,32)=0,32,MOD(COLUMN(I:I)-7+$G8,32))+7))</f>
        <v>1</v>
      </c>
      <c r="J8" s="19" t="str" cm="1">
        <f t="array" aca="1" ref="J8" ca="1">INDIRECT(ADDRESS((ROW(8:8)-1),IF(MOD(COLUMN(J:J)-7+$G8,32)=0,32,MOD(COLUMN(J:J)-7+$G8,32))+7))</f>
        <v>1</v>
      </c>
      <c r="K8" s="19" t="str" cm="1">
        <f t="array" aca="1" ref="K8" ca="1">INDIRECT(ADDRESS((ROW(8:8)-1),IF(MOD(COLUMN(K:K)-7+$G8,32)=0,32,MOD(COLUMN(K:K)-7+$G8,32))+7))</f>
        <v>0</v>
      </c>
      <c r="L8" s="20" t="str" cm="1">
        <f t="array" aca="1" ref="L8" ca="1">INDIRECT(ADDRESS((ROW(8:8)-1),IF(MOD(COLUMN(L:L)-7+$G8,32)=0,32,MOD(COLUMN(L:L)-7+$G8,32))+7))</f>
        <v>0</v>
      </c>
      <c r="M8" s="20" t="str" cm="1">
        <f t="array" aca="1" ref="M8" ca="1">INDIRECT(ADDRESS((ROW(8:8)-1),IF(MOD(COLUMN(M:M)-7+$G8,32)=0,32,MOD(COLUMN(M:M)-7+$G8,32))+7))</f>
        <v>1</v>
      </c>
      <c r="N8" s="20" t="str" cm="1">
        <f t="array" aca="1" ref="N8" ca="1">INDIRECT(ADDRESS((ROW(8:8)-1),IF(MOD(COLUMN(N:N)-7+$G8,32)=0,32,MOD(COLUMN(N:N)-7+$G8,32))+7))</f>
        <v>1</v>
      </c>
      <c r="O8" s="20" t="str" cm="1">
        <f t="array" aca="1" ref="O8" ca="1">INDIRECT(ADDRESS((ROW(8:8)-1),IF(MOD(COLUMN(O:O)-7+$G8,32)=0,32,MOD(COLUMN(O:O)-7+$G8,32))+7))</f>
        <v>0</v>
      </c>
      <c r="P8" s="21" t="str" cm="1">
        <f t="array" aca="1" ref="P8" ca="1">INDIRECT(ADDRESS((ROW(8:8)-1),IF(MOD(COLUMN(P:P)-7+$G8,32)=0,32,MOD(COLUMN(P:P)-7+$G8,32))+7))</f>
        <v>0</v>
      </c>
      <c r="Q8" s="21" t="str" cm="1">
        <f t="array" aca="1" ref="Q8" ca="1">INDIRECT(ADDRESS((ROW(8:8)-1),IF(MOD(COLUMN(Q:Q)-7+$G8,32)=0,32,MOD(COLUMN(Q:Q)-7+$G8,32))+7))</f>
        <v>0</v>
      </c>
      <c r="R8" s="21" t="str" cm="1">
        <f t="array" aca="1" ref="R8" ca="1">INDIRECT(ADDRESS((ROW(8:8)-1),IF(MOD(COLUMN(R:R)-7+$G8,32)=0,32,MOD(COLUMN(R:R)-7+$G8,32))+7))</f>
        <v>1</v>
      </c>
      <c r="S8" s="21" t="str" cm="1">
        <f t="array" aca="1" ref="S8" ca="1">INDIRECT(ADDRESS((ROW(8:8)-1),IF(MOD(COLUMN(S:S)-7+$G8,32)=0,32,MOD(COLUMN(S:S)-7+$G8,32))+7))</f>
        <v>1</v>
      </c>
      <c r="T8" s="22" t="str" cm="1">
        <f t="array" aca="1" ref="T8" ca="1">INDIRECT(ADDRESS((ROW(8:8)-1),IF(MOD(COLUMN(T:T)-7+$G8,32)=0,32,MOD(COLUMN(T:T)-7+$G8,32))+7))</f>
        <v>1</v>
      </c>
      <c r="U8" s="22" t="str" cm="1">
        <f t="array" aca="1" ref="U8" ca="1">INDIRECT(ADDRESS((ROW(8:8)-1),IF(MOD(COLUMN(U:U)-7+$G8,32)=0,32,MOD(COLUMN(U:U)-7+$G8,32))+7))</f>
        <v>1</v>
      </c>
      <c r="V8" s="22" t="str" cm="1">
        <f t="array" aca="1" ref="V8" ca="1">INDIRECT(ADDRESS((ROW(8:8)-1),IF(MOD(COLUMN(V:V)-7+$G8,32)=0,32,MOD(COLUMN(V:V)-7+$G8,32))+7))</f>
        <v>0</v>
      </c>
      <c r="W8" s="22" t="str" cm="1">
        <f t="array" aca="1" ref="W8" ca="1">INDIRECT(ADDRESS((ROW(8:8)-1),IF(MOD(COLUMN(W:W)-7+$G8,32)=0,32,MOD(COLUMN(W:W)-7+$G8,32))+7))</f>
        <v>1</v>
      </c>
      <c r="X8" s="19" t="str" cm="1">
        <f t="array" aca="1" ref="X8" ca="1">INDIRECT(ADDRESS((ROW(8:8)-1),IF(MOD(COLUMN(X:X)-7+$G8,32)=0,32,MOD(COLUMN(X:X)-7+$G8,32))+7))</f>
        <v>0</v>
      </c>
      <c r="Y8" s="19" t="str" cm="1">
        <f t="array" aca="1" ref="Y8" ca="1">INDIRECT(ADDRESS((ROW(8:8)-1),IF(MOD(COLUMN(Y:Y)-7+$G8,32)=0,32,MOD(COLUMN(Y:Y)-7+$G8,32))+7))</f>
        <v>0</v>
      </c>
      <c r="Z8" s="19" t="str" cm="1">
        <f t="array" aca="1" ref="Z8" ca="1">INDIRECT(ADDRESS((ROW(8:8)-1),IF(MOD(COLUMN(Z:Z)-7+$G8,32)=0,32,MOD(COLUMN(Z:Z)-7+$G8,32))+7))</f>
        <v>0</v>
      </c>
      <c r="AA8" s="19" t="str" cm="1">
        <f t="array" aca="1" ref="AA8" ca="1">INDIRECT(ADDRESS((ROW(8:8)-1),IF(MOD(COLUMN(AA:AA)-7+$G8,32)=0,32,MOD(COLUMN(AA:AA)-7+$G8,32))+7))</f>
        <v>0</v>
      </c>
      <c r="AB8" s="20" t="str" cm="1">
        <f t="array" aca="1" ref="AB8" ca="1">INDIRECT(ADDRESS((ROW(8:8)-1),IF(MOD(COLUMN(AB:AB)-7+$G8,32)=0,32,MOD(COLUMN(AB:AB)-7+$G8,32))+7))</f>
        <v>0</v>
      </c>
      <c r="AC8" s="20" t="str" cm="1">
        <f t="array" aca="1" ref="AC8" ca="1">INDIRECT(ADDRESS((ROW(8:8)-1),IF(MOD(COLUMN(AC:AC)-7+$G8,32)=0,32,MOD(COLUMN(AC:AC)-7+$G8,32))+7))</f>
        <v>0</v>
      </c>
      <c r="AD8" s="20" t="str" cm="1">
        <f t="array" aca="1" ref="AD8" ca="1">INDIRECT(ADDRESS((ROW(8:8)-1),IF(MOD(COLUMN(AD:AD)-7+$G8,32)=0,32,MOD(COLUMN(AD:AD)-7+$G8,32))+7))</f>
        <v>1</v>
      </c>
      <c r="AE8" s="20" t="str" cm="1">
        <f t="array" aca="1" ref="AE8" ca="1">INDIRECT(ADDRESS((ROW(8:8)-1),IF(MOD(COLUMN(AE:AE)-7+$G8,32)=0,32,MOD(COLUMN(AE:AE)-7+$G8,32))+7))</f>
        <v>1</v>
      </c>
      <c r="AF8" s="21" t="str" cm="1">
        <f t="array" aca="1" ref="AF8" ca="1">INDIRECT(ADDRESS((ROW(8:8)-1),IF(MOD(COLUMN(AF:AF)-7+$G8,32)=0,32,MOD(COLUMN(AF:AF)-7+$G8,32))+7))</f>
        <v>0</v>
      </c>
      <c r="AG8" s="21" t="str" cm="1">
        <f t="array" aca="1" ref="AG8" ca="1">INDIRECT(ADDRESS((ROW(8:8)-1),IF(MOD(COLUMN(AG:AG)-7+$G8,32)=0,32,MOD(COLUMN(AG:AG)-7+$G8,32))+7))</f>
        <v>0</v>
      </c>
      <c r="AH8" s="21" t="str" cm="1">
        <f t="array" aca="1" ref="AH8" ca="1">INDIRECT(ADDRESS((ROW(8:8)-1),IF(MOD(COLUMN(AH:AH)-7+$G8,32)=0,32,MOD(COLUMN(AH:AH)-7+$G8,32))+7))</f>
        <v>0</v>
      </c>
      <c r="AI8" s="21" t="str" cm="1">
        <f t="array" aca="1" ref="AI8" ca="1">INDIRECT(ADDRESS((ROW(8:8)-1),IF(MOD(COLUMN(AI:AI)-7+$G8,32)=0,32,MOD(COLUMN(AI:AI)-7+$G8,32))+7))</f>
        <v>0</v>
      </c>
      <c r="AJ8" s="22" t="str" cm="1">
        <f t="array" aca="1" ref="AJ8" ca="1">INDIRECT(ADDRESS((ROW(8:8)-1),IF(MOD(COLUMN(AJ:AJ)-7+$G8,32)=0,32,MOD(COLUMN(AJ:AJ)-7+$G8,32))+7))</f>
        <v>0</v>
      </c>
      <c r="AK8" s="22" t="str" cm="1">
        <f t="array" aca="1" ref="AK8" ca="1">INDIRECT(ADDRESS((ROW(8:8)-1),IF(MOD(COLUMN(AK:AK)-7+$G8,32)=0,32,MOD(COLUMN(AK:AK)-7+$G8,32))+7))</f>
        <v>0</v>
      </c>
      <c r="AL8" s="22" t="str" cm="1">
        <f t="array" aca="1" ref="AL8" ca="1">INDIRECT(ADDRESS((ROW(8:8)-1),IF(MOD(COLUMN(AL:AL)-7+$G8,32)=0,32,MOD(COLUMN(AL:AL)-7+$G8,32))+7))</f>
        <v>0</v>
      </c>
      <c r="AM8" s="22" t="str" cm="1">
        <f t="array" aca="1" ref="AM8" ca="1">INDIRECT(ADDRESS((ROW(8:8)-1),IF(MOD(COLUMN(AM:AM)-7+$G8,32)=0,32,MOD(COLUMN(AM:AM)-7+$G8,32))+7))</f>
        <v>1</v>
      </c>
      <c r="AN8" s="26" t="str">
        <f t="shared" ca="1" si="8"/>
        <v>01100110</v>
      </c>
      <c r="AO8" s="26" t="str">
        <f t="shared" ca="1" si="9"/>
        <v>00111101</v>
      </c>
      <c r="AP8" s="24" t="str">
        <f t="shared" ca="1" si="10"/>
        <v>00000011</v>
      </c>
      <c r="AQ8" s="24" t="str">
        <f t="shared" ca="1" si="11"/>
        <v>00000001</v>
      </c>
      <c r="AR8" s="24">
        <f t="shared" ca="1" si="12"/>
        <v>102</v>
      </c>
      <c r="AS8" s="24">
        <f t="shared" ca="1" si="12"/>
        <v>61</v>
      </c>
      <c r="AT8" s="24">
        <f t="shared" ca="1" si="12"/>
        <v>3</v>
      </c>
      <c r="AU8" s="24">
        <f t="shared" ca="1" si="12"/>
        <v>1</v>
      </c>
      <c r="AV8" s="11">
        <f t="shared" ca="1" si="13"/>
        <v>1715274497</v>
      </c>
    </row>
    <row r="9" spans="1:48" x14ac:dyDescent="0.35">
      <c r="A9">
        <f ca="1">'rowround(1)'!A41</f>
        <v>1230826500</v>
      </c>
      <c r="B9" t="str">
        <f t="shared" ca="1" si="6"/>
        <v>495CEC04</v>
      </c>
      <c r="C9" t="s">
        <v>23</v>
      </c>
      <c r="E9" s="10"/>
      <c r="F9" s="24" t="s">
        <v>87</v>
      </c>
      <c r="G9" s="24"/>
      <c r="H9" s="19" t="str">
        <f ca="1">MID(HEX2BIN(MID($B10,1,1),4),1,1)</f>
        <v>0</v>
      </c>
      <c r="I9" s="19" t="str">
        <f ca="1">MID(HEX2BIN(MID($B10,1,1),4),2,1)</f>
        <v>0</v>
      </c>
      <c r="J9" s="19" t="str">
        <f ca="1">MID(HEX2BIN(MID($B10,1,1),4),3,1)</f>
        <v>0</v>
      </c>
      <c r="K9" s="19" t="str">
        <f ca="1">MID(HEX2BIN(MID($B10,1,1),4),4,1)</f>
        <v>1</v>
      </c>
      <c r="L9" s="20" t="str">
        <f ca="1">MID(HEX2BIN(MID($B10,2,1),4),1,1)</f>
        <v>0</v>
      </c>
      <c r="M9" s="20" t="str">
        <f ca="1">MID(HEX2BIN(MID($B10,2,1),4),2,1)</f>
        <v>0</v>
      </c>
      <c r="N9" s="20" t="str">
        <f ca="1">MID(HEX2BIN(MID($B10,2,1),4),3,1)</f>
        <v>1</v>
      </c>
      <c r="O9" s="20" t="str">
        <f ca="1">MID(HEX2BIN(MID($B10,2,1),4),4,1)</f>
        <v>1</v>
      </c>
      <c r="P9" s="21" t="str">
        <f ca="1">MID(HEX2BIN(MID($B10,3,1),4),1,1)</f>
        <v>0</v>
      </c>
      <c r="Q9" s="21" t="str">
        <f ca="1">MID(HEX2BIN(MID($B10,3,1),4),2,1)</f>
        <v>0</v>
      </c>
      <c r="R9" s="21" t="str">
        <f ca="1">MID(HEX2BIN(MID($B10,3,1),4),3,1)</f>
        <v>0</v>
      </c>
      <c r="S9" s="21" t="str">
        <f ca="1">MID(HEX2BIN(MID($B10,3,1),4),4,1)</f>
        <v>1</v>
      </c>
      <c r="T9" s="22" t="str">
        <f ca="1">MID(HEX2BIN(MID($B10,4,1),4),1,1)</f>
        <v>0</v>
      </c>
      <c r="U9" s="22" t="str">
        <f ca="1">MID(HEX2BIN(MID($B10,4,1),4),2,1)</f>
        <v>0</v>
      </c>
      <c r="V9" s="22" t="str">
        <f ca="1">MID(HEX2BIN(MID($B10,4,1),4),3,1)</f>
        <v>0</v>
      </c>
      <c r="W9" s="22" t="str">
        <f ca="1">MID(HEX2BIN(MID($B10,4,1),4),4,1)</f>
        <v>0</v>
      </c>
      <c r="X9" s="19" t="str">
        <f ca="1">MID(HEX2BIN(MID($B10,5,1),4),1,1)</f>
        <v>1</v>
      </c>
      <c r="Y9" s="19" t="str">
        <f ca="1">MID(HEX2BIN(MID($B10,5,1),4),2,1)</f>
        <v>0</v>
      </c>
      <c r="Z9" s="19" t="str">
        <f ca="1">MID(HEX2BIN(MID($B10,5,1),4),3,1)</f>
        <v>1</v>
      </c>
      <c r="AA9" s="19" t="str">
        <f ca="1">MID(HEX2BIN(MID($B10,5,1),4),4,1)</f>
        <v>0</v>
      </c>
      <c r="AB9" s="20" t="str">
        <f ca="1">MID(HEX2BIN(MID($B10,6,1),4),1,1)</f>
        <v>1</v>
      </c>
      <c r="AC9" s="20" t="str">
        <f ca="1">MID(HEX2BIN(MID($B10,6,1),4),2,1)</f>
        <v>0</v>
      </c>
      <c r="AD9" s="20" t="str">
        <f ca="1">MID(HEX2BIN(MID($B10,6,1),4),3,1)</f>
        <v>0</v>
      </c>
      <c r="AE9" s="20" t="str">
        <f ca="1">MID(HEX2BIN(MID($B10,6,1),4),4,1)</f>
        <v>0</v>
      </c>
      <c r="AF9" s="21" t="str">
        <f ca="1">MID(HEX2BIN(MID($B10,7,1),4),1,1)</f>
        <v>1</v>
      </c>
      <c r="AG9" s="21" t="str">
        <f ca="1">MID(HEX2BIN(MID($B10,7,1),4),2,1)</f>
        <v>0</v>
      </c>
      <c r="AH9" s="21" t="str">
        <f ca="1">MID(HEX2BIN(MID($B10,7,1),4),3,1)</f>
        <v>1</v>
      </c>
      <c r="AI9" s="21" t="str">
        <f ca="1">MID(HEX2BIN(MID($B10,7,1),4),4,1)</f>
        <v>1</v>
      </c>
      <c r="AJ9" s="22" t="str">
        <f ca="1">MID(HEX2BIN(MID($B10,8,1),4),1,1)</f>
        <v>0</v>
      </c>
      <c r="AK9" s="22" t="str">
        <f ca="1">MID(HEX2BIN(MID($B10,8,1),4),2,1)</f>
        <v>0</v>
      </c>
      <c r="AL9" s="22" t="str">
        <f ca="1">MID(HEX2BIN(MID($B10,8,1),4),3,1)</f>
        <v>1</v>
      </c>
      <c r="AM9" s="22" t="str">
        <f ca="1">MID(HEX2BIN(MID($B10,8,1),4),4,1)</f>
        <v>0</v>
      </c>
      <c r="AN9" s="26" t="str">
        <f t="shared" ca="1" si="8"/>
        <v>00010011</v>
      </c>
      <c r="AO9" s="26" t="str">
        <f t="shared" ca="1" si="9"/>
        <v>00010000</v>
      </c>
      <c r="AP9" s="24" t="str">
        <f t="shared" ca="1" si="10"/>
        <v>10101000</v>
      </c>
      <c r="AQ9" s="24" t="str">
        <f t="shared" ca="1" si="11"/>
        <v>10110010</v>
      </c>
      <c r="AR9" s="24">
        <f t="shared" ca="1" si="12"/>
        <v>19</v>
      </c>
      <c r="AS9" s="24">
        <f t="shared" ca="1" si="12"/>
        <v>16</v>
      </c>
      <c r="AT9" s="24">
        <f t="shared" ca="1" si="12"/>
        <v>168</v>
      </c>
      <c r="AU9" s="24">
        <f t="shared" ca="1" si="12"/>
        <v>178</v>
      </c>
      <c r="AV9" s="11">
        <f t="shared" ca="1" si="13"/>
        <v>319858866</v>
      </c>
    </row>
    <row r="10" spans="1:48" ht="15" thickBot="1" x14ac:dyDescent="0.4">
      <c r="A10">
        <f ca="1">'rowround(1)'!A42</f>
        <v>319858866</v>
      </c>
      <c r="B10" t="str">
        <f t="shared" ca="1" si="6"/>
        <v>1310A8B2</v>
      </c>
      <c r="C10" t="s">
        <v>24</v>
      </c>
      <c r="E10" s="23" t="s">
        <v>52</v>
      </c>
      <c r="F10" s="12" t="s">
        <v>0</v>
      </c>
      <c r="G10" s="12"/>
      <c r="H10" s="13">
        <f ca="1">_xlfn.BITXOR(H8,H9)</f>
        <v>0</v>
      </c>
      <c r="I10" s="13">
        <f t="shared" ref="I10:AM10" ca="1" si="14">_xlfn.BITXOR(I8,I9)</f>
        <v>1</v>
      </c>
      <c r="J10" s="13">
        <f t="shared" ca="1" si="14"/>
        <v>1</v>
      </c>
      <c r="K10" s="13">
        <f t="shared" ca="1" si="14"/>
        <v>1</v>
      </c>
      <c r="L10" s="14">
        <f t="shared" ca="1" si="14"/>
        <v>0</v>
      </c>
      <c r="M10" s="14">
        <f t="shared" ca="1" si="14"/>
        <v>1</v>
      </c>
      <c r="N10" s="14">
        <f t="shared" ca="1" si="14"/>
        <v>0</v>
      </c>
      <c r="O10" s="14">
        <f t="shared" ca="1" si="14"/>
        <v>1</v>
      </c>
      <c r="P10" s="15">
        <f t="shared" ca="1" si="14"/>
        <v>0</v>
      </c>
      <c r="Q10" s="15">
        <f t="shared" ca="1" si="14"/>
        <v>0</v>
      </c>
      <c r="R10" s="15">
        <f t="shared" ca="1" si="14"/>
        <v>1</v>
      </c>
      <c r="S10" s="15">
        <f t="shared" ca="1" si="14"/>
        <v>0</v>
      </c>
      <c r="T10" s="16">
        <f t="shared" ca="1" si="14"/>
        <v>1</v>
      </c>
      <c r="U10" s="16">
        <f t="shared" ca="1" si="14"/>
        <v>1</v>
      </c>
      <c r="V10" s="16">
        <f t="shared" ca="1" si="14"/>
        <v>0</v>
      </c>
      <c r="W10" s="16">
        <f t="shared" ca="1" si="14"/>
        <v>1</v>
      </c>
      <c r="X10" s="13">
        <f t="shared" ca="1" si="14"/>
        <v>1</v>
      </c>
      <c r="Y10" s="13">
        <f t="shared" ca="1" si="14"/>
        <v>0</v>
      </c>
      <c r="Z10" s="13">
        <f t="shared" ca="1" si="14"/>
        <v>1</v>
      </c>
      <c r="AA10" s="13">
        <f t="shared" ca="1" si="14"/>
        <v>0</v>
      </c>
      <c r="AB10" s="14">
        <f t="shared" ca="1" si="14"/>
        <v>1</v>
      </c>
      <c r="AC10" s="14">
        <f t="shared" ca="1" si="14"/>
        <v>0</v>
      </c>
      <c r="AD10" s="14">
        <f t="shared" ca="1" si="14"/>
        <v>1</v>
      </c>
      <c r="AE10" s="14">
        <f t="shared" ca="1" si="14"/>
        <v>1</v>
      </c>
      <c r="AF10" s="15">
        <f t="shared" ca="1" si="14"/>
        <v>1</v>
      </c>
      <c r="AG10" s="15">
        <f t="shared" ca="1" si="14"/>
        <v>0</v>
      </c>
      <c r="AH10" s="15">
        <f t="shared" ca="1" si="14"/>
        <v>1</v>
      </c>
      <c r="AI10" s="15">
        <f t="shared" ca="1" si="14"/>
        <v>1</v>
      </c>
      <c r="AJ10" s="16">
        <f t="shared" ca="1" si="14"/>
        <v>0</v>
      </c>
      <c r="AK10" s="16">
        <f t="shared" ca="1" si="14"/>
        <v>0</v>
      </c>
      <c r="AL10" s="16">
        <f t="shared" ca="1" si="14"/>
        <v>1</v>
      </c>
      <c r="AM10" s="16">
        <f t="shared" ca="1" si="14"/>
        <v>1</v>
      </c>
      <c r="AN10" s="17" t="str">
        <f t="shared" ca="1" si="8"/>
        <v>01110101</v>
      </c>
      <c r="AO10" s="17" t="str">
        <f t="shared" ca="1" si="9"/>
        <v>00101101</v>
      </c>
      <c r="AP10" s="12" t="str">
        <f t="shared" ca="1" si="10"/>
        <v>10101011</v>
      </c>
      <c r="AQ10" s="12" t="str">
        <f t="shared" ca="1" si="11"/>
        <v>10110011</v>
      </c>
      <c r="AR10" s="12">
        <f t="shared" ca="1" si="12"/>
        <v>117</v>
      </c>
      <c r="AS10" s="12">
        <f t="shared" ca="1" si="12"/>
        <v>45</v>
      </c>
      <c r="AT10" s="12">
        <f t="shared" ca="1" si="12"/>
        <v>171</v>
      </c>
      <c r="AU10" s="12">
        <f t="shared" ca="1" si="12"/>
        <v>179</v>
      </c>
      <c r="AV10" s="18">
        <f t="shared" ca="1" si="13"/>
        <v>1965927347</v>
      </c>
    </row>
    <row r="11" spans="1:48" ht="15" thickBot="1" x14ac:dyDescent="0.4">
      <c r="A11">
        <f ca="1">'rowround(1)'!A43</f>
        <v>2721525499</v>
      </c>
      <c r="B11" t="str">
        <f t="shared" ca="1" si="6"/>
        <v>A2372EFB</v>
      </c>
      <c r="C11" t="s">
        <v>25</v>
      </c>
    </row>
    <row r="12" spans="1:48" x14ac:dyDescent="0.35">
      <c r="A12">
        <f ca="1">'rowround(1)'!A44</f>
        <v>2559823195</v>
      </c>
      <c r="B12" t="str">
        <f t="shared" ca="1" si="6"/>
        <v>9893CD5B</v>
      </c>
      <c r="C12" t="s">
        <v>26</v>
      </c>
      <c r="E12" s="1" t="s">
        <v>34</v>
      </c>
      <c r="F12" s="8" t="s">
        <v>111</v>
      </c>
      <c r="G12" s="2"/>
      <c r="H12" s="3" t="str">
        <f ca="1">MID(HEX2BIN(MID($B20,1,1),4),1,1)</f>
        <v>0</v>
      </c>
      <c r="I12" s="3" t="str">
        <f ca="1">MID(HEX2BIN(MID($B20,1,1),4),2,1)</f>
        <v>1</v>
      </c>
      <c r="J12" s="3" t="str">
        <f ca="1">MID(HEX2BIN(MID($B20,1,1),4),3,1)</f>
        <v>1</v>
      </c>
      <c r="K12" s="3" t="str">
        <f ca="1">MID(HEX2BIN(MID($B20,1,1),4),4,1)</f>
        <v>1</v>
      </c>
      <c r="L12" s="4" t="str">
        <f ca="1">MID(HEX2BIN(MID($B20,2,1),4),1,1)</f>
        <v>1</v>
      </c>
      <c r="M12" s="4" t="str">
        <f ca="1">MID(HEX2BIN(MID($B20,2,1),4),2,1)</f>
        <v>0</v>
      </c>
      <c r="N12" s="4" t="str">
        <f ca="1">MID(HEX2BIN(MID($B20,2,1),4),3,1)</f>
        <v>0</v>
      </c>
      <c r="O12" s="4" t="str">
        <f ca="1">MID(HEX2BIN(MID($B20,2,1),4),4,1)</f>
        <v>1</v>
      </c>
      <c r="P12" s="5" t="str">
        <f ca="1">MID(HEX2BIN(MID($B20,3,1),4),1,1)</f>
        <v>1</v>
      </c>
      <c r="Q12" s="5" t="str">
        <f ca="1">MID(HEX2BIN(MID($B20,3,1),4),2,1)</f>
        <v>1</v>
      </c>
      <c r="R12" s="5" t="str">
        <f ca="1">MID(HEX2BIN(MID($B20,3,1),4),3,1)</f>
        <v>0</v>
      </c>
      <c r="S12" s="5" t="str">
        <f ca="1">MID(HEX2BIN(MID($B20,3,1),4),4,1)</f>
        <v>0</v>
      </c>
      <c r="T12" s="6" t="str">
        <f ca="1">MID(HEX2BIN(MID($B20,4,1),4),1,1)</f>
        <v>0</v>
      </c>
      <c r="U12" s="6" t="str">
        <f ca="1">MID(HEX2BIN(MID($B20,4,1),4),2,1)</f>
        <v>0</v>
      </c>
      <c r="V12" s="6" t="str">
        <f ca="1">MID(HEX2BIN(MID($B20,4,1),4),3,1)</f>
        <v>1</v>
      </c>
      <c r="W12" s="6" t="str">
        <f ca="1">MID(HEX2BIN(MID($B20,4,1),4),4,1)</f>
        <v>0</v>
      </c>
      <c r="X12" s="3" t="str">
        <f ca="1">MID(HEX2BIN(MID($B20,5,1),4),1,1)</f>
        <v>0</v>
      </c>
      <c r="Y12" s="3" t="str">
        <f ca="1">MID(HEX2BIN(MID($B20,5,1),4),2,1)</f>
        <v>0</v>
      </c>
      <c r="Z12" s="3" t="str">
        <f ca="1">MID(HEX2BIN(MID($B20,5,1),4),3,1)</f>
        <v>0</v>
      </c>
      <c r="AA12" s="3" t="str">
        <f ca="1">MID(HEX2BIN(MID($B20,5,1),4),4,1)</f>
        <v>0</v>
      </c>
      <c r="AB12" s="4" t="str">
        <f ca="1">MID(HEX2BIN(MID($B20,6,1),4),1,1)</f>
        <v>1</v>
      </c>
      <c r="AC12" s="4" t="str">
        <f ca="1">MID(HEX2BIN(MID($B20,6,1),4),2,1)</f>
        <v>1</v>
      </c>
      <c r="AD12" s="4" t="str">
        <f ca="1">MID(HEX2BIN(MID($B20,6,1),4),3,1)</f>
        <v>0</v>
      </c>
      <c r="AE12" s="4" t="str">
        <f ca="1">MID(HEX2BIN(MID($B20,6,1),4),4,1)</f>
        <v>1</v>
      </c>
      <c r="AF12" s="5" t="str">
        <f ca="1">MID(HEX2BIN(MID($B20,7,1),4),1,1)</f>
        <v>1</v>
      </c>
      <c r="AG12" s="5" t="str">
        <f ca="1">MID(HEX2BIN(MID($B20,7,1),4),2,1)</f>
        <v>0</v>
      </c>
      <c r="AH12" s="5" t="str">
        <f ca="1">MID(HEX2BIN(MID($B20,7,1),4),3,1)</f>
        <v>0</v>
      </c>
      <c r="AI12" s="5" t="str">
        <f ca="1">MID(HEX2BIN(MID($B20,7,1),4),4,1)</f>
        <v>1</v>
      </c>
      <c r="AJ12" s="6" t="str">
        <f ca="1">MID(HEX2BIN(MID($B20,8,1),4),1,1)</f>
        <v>1</v>
      </c>
      <c r="AK12" s="6" t="str">
        <f ca="1">MID(HEX2BIN(MID($B20,8,1),4),2,1)</f>
        <v>1</v>
      </c>
      <c r="AL12" s="6" t="str">
        <f ca="1">MID(HEX2BIN(MID($B20,8,1),4),3,1)</f>
        <v>0</v>
      </c>
      <c r="AM12" s="6" t="str">
        <f ca="1">MID(HEX2BIN(MID($B20,8,1),4),4,1)</f>
        <v>0</v>
      </c>
      <c r="AN12" s="7" t="str">
        <f t="shared" ref="AN12:AN15" ca="1" si="15">_xlfn.CONCAT(H12,I12,J12,K12,L12,M12,N12,O12)</f>
        <v>01111001</v>
      </c>
      <c r="AO12" s="7" t="str">
        <f t="shared" ref="AO12:AO15" ca="1" si="16">_xlfn.CONCAT(P12,Q12,R12,S12,T12,U12,V12,W12)</f>
        <v>11000010</v>
      </c>
      <c r="AP12" s="8" t="str">
        <f t="shared" ref="AP12:AP15" ca="1" si="17">_xlfn.CONCAT(X12,Y12,Z12,AA12,AB12,AC12,AD12,AE12)</f>
        <v>00001101</v>
      </c>
      <c r="AQ12" s="8" t="str">
        <f t="shared" ref="AQ12:AQ15" ca="1" si="18">_xlfn.CONCAT(AF12,AG12,AH12,AI12,AJ12,AK12,AL12,AM12)</f>
        <v>10011100</v>
      </c>
      <c r="AR12" s="8">
        <f t="shared" ref="AR12:AU15" ca="1" si="19">BIN2DEC(AN12)</f>
        <v>121</v>
      </c>
      <c r="AS12" s="8">
        <f t="shared" ca="1" si="19"/>
        <v>194</v>
      </c>
      <c r="AT12" s="8">
        <f t="shared" ca="1" si="19"/>
        <v>13</v>
      </c>
      <c r="AU12" s="8">
        <f t="shared" ca="1" si="19"/>
        <v>156</v>
      </c>
      <c r="AV12" s="9">
        <f t="shared" ref="AV12:AV15" ca="1" si="20">(AR12*2^24)+(AS12*2^16)+(AT12*2^8)+AU12</f>
        <v>2042760604</v>
      </c>
    </row>
    <row r="13" spans="1:48" x14ac:dyDescent="0.35">
      <c r="A13">
        <f ca="1">'rowround(1)'!A45</f>
        <v>3047131853</v>
      </c>
      <c r="B13" t="str">
        <f t="shared" ca="1" si="6"/>
        <v>B59F8ACD</v>
      </c>
      <c r="C13" t="s">
        <v>27</v>
      </c>
      <c r="E13" s="10"/>
      <c r="F13" s="24" t="s">
        <v>2</v>
      </c>
      <c r="G13" s="25">
        <v>13</v>
      </c>
      <c r="H13" s="19" t="str" cm="1">
        <f t="array" aca="1" ref="H13" ca="1">INDIRECT(ADDRESS((ROW(13:13)-1),IF(MOD(COLUMN(H:H)-7+$G13,32)=0,32,MOD(COLUMN(H:H)-7+$G13,32))+7))</f>
        <v>0</v>
      </c>
      <c r="I13" s="19" t="str" cm="1">
        <f t="array" aca="1" ref="I13" ca="1">INDIRECT(ADDRESS((ROW(13:13)-1),IF(MOD(COLUMN(I:I)-7+$G13,32)=0,32,MOD(COLUMN(I:I)-7+$G13,32))+7))</f>
        <v>1</v>
      </c>
      <c r="J13" s="19" t="str" cm="1">
        <f t="array" aca="1" ref="J13" ca="1">INDIRECT(ADDRESS((ROW(13:13)-1),IF(MOD(COLUMN(J:J)-7+$G13,32)=0,32,MOD(COLUMN(J:J)-7+$G13,32))+7))</f>
        <v>0</v>
      </c>
      <c r="K13" s="19" t="str" cm="1">
        <f t="array" aca="1" ref="K13" ca="1">INDIRECT(ADDRESS((ROW(13:13)-1),IF(MOD(COLUMN(K:K)-7+$G13,32)=0,32,MOD(COLUMN(K:K)-7+$G13,32))+7))</f>
        <v>0</v>
      </c>
      <c r="L13" s="20" t="str" cm="1">
        <f t="array" aca="1" ref="L13" ca="1">INDIRECT(ADDRESS((ROW(13:13)-1),IF(MOD(COLUMN(L:L)-7+$G13,32)=0,32,MOD(COLUMN(L:L)-7+$G13,32))+7))</f>
        <v>0</v>
      </c>
      <c r="M13" s="20" t="str" cm="1">
        <f t="array" aca="1" ref="M13" ca="1">INDIRECT(ADDRESS((ROW(13:13)-1),IF(MOD(COLUMN(M:M)-7+$G13,32)=0,32,MOD(COLUMN(M:M)-7+$G13,32))+7))</f>
        <v>0</v>
      </c>
      <c r="N13" s="20" t="str" cm="1">
        <f t="array" aca="1" ref="N13" ca="1">INDIRECT(ADDRESS((ROW(13:13)-1),IF(MOD(COLUMN(N:N)-7+$G13,32)=0,32,MOD(COLUMN(N:N)-7+$G13,32))+7))</f>
        <v>0</v>
      </c>
      <c r="O13" s="20" t="str" cm="1">
        <f t="array" aca="1" ref="O13" ca="1">INDIRECT(ADDRESS((ROW(13:13)-1),IF(MOD(COLUMN(O:O)-7+$G13,32)=0,32,MOD(COLUMN(O:O)-7+$G13,32))+7))</f>
        <v>1</v>
      </c>
      <c r="P13" s="21" t="str" cm="1">
        <f t="array" aca="1" ref="P13" ca="1">INDIRECT(ADDRESS((ROW(13:13)-1),IF(MOD(COLUMN(P:P)-7+$G13,32)=0,32,MOD(COLUMN(P:P)-7+$G13,32))+7))</f>
        <v>1</v>
      </c>
      <c r="Q13" s="21" t="str" cm="1">
        <f t="array" aca="1" ref="Q13" ca="1">INDIRECT(ADDRESS((ROW(13:13)-1),IF(MOD(COLUMN(Q:Q)-7+$G13,32)=0,32,MOD(COLUMN(Q:Q)-7+$G13,32))+7))</f>
        <v>0</v>
      </c>
      <c r="R13" s="21" t="str" cm="1">
        <f t="array" aca="1" ref="R13" ca="1">INDIRECT(ADDRESS((ROW(13:13)-1),IF(MOD(COLUMN(R:R)-7+$G13,32)=0,32,MOD(COLUMN(R:R)-7+$G13,32))+7))</f>
        <v>1</v>
      </c>
      <c r="S13" s="21" t="str" cm="1">
        <f t="array" aca="1" ref="S13" ca="1">INDIRECT(ADDRESS((ROW(13:13)-1),IF(MOD(COLUMN(S:S)-7+$G13,32)=0,32,MOD(COLUMN(S:S)-7+$G13,32))+7))</f>
        <v>1</v>
      </c>
      <c r="T13" s="22" t="str" cm="1">
        <f t="array" aca="1" ref="T13" ca="1">INDIRECT(ADDRESS((ROW(13:13)-1),IF(MOD(COLUMN(T:T)-7+$G13,32)=0,32,MOD(COLUMN(T:T)-7+$G13,32))+7))</f>
        <v>0</v>
      </c>
      <c r="U13" s="22" t="str" cm="1">
        <f t="array" aca="1" ref="U13" ca="1">INDIRECT(ADDRESS((ROW(13:13)-1),IF(MOD(COLUMN(U:U)-7+$G13,32)=0,32,MOD(COLUMN(U:U)-7+$G13,32))+7))</f>
        <v>0</v>
      </c>
      <c r="V13" s="22" t="str" cm="1">
        <f t="array" aca="1" ref="V13" ca="1">INDIRECT(ADDRESS((ROW(13:13)-1),IF(MOD(COLUMN(V:V)-7+$G13,32)=0,32,MOD(COLUMN(V:V)-7+$G13,32))+7))</f>
        <v>1</v>
      </c>
      <c r="W13" s="22" t="str" cm="1">
        <f t="array" aca="1" ref="W13" ca="1">INDIRECT(ADDRESS((ROW(13:13)-1),IF(MOD(COLUMN(W:W)-7+$G13,32)=0,32,MOD(COLUMN(W:W)-7+$G13,32))+7))</f>
        <v>1</v>
      </c>
      <c r="X13" s="19" t="str" cm="1">
        <f t="array" aca="1" ref="X13" ca="1">INDIRECT(ADDRESS((ROW(13:13)-1),IF(MOD(COLUMN(X:X)-7+$G13,32)=0,32,MOD(COLUMN(X:X)-7+$G13,32))+7))</f>
        <v>1</v>
      </c>
      <c r="Y13" s="19" t="str" cm="1">
        <f t="array" aca="1" ref="Y13" ca="1">INDIRECT(ADDRESS((ROW(13:13)-1),IF(MOD(COLUMN(Y:Y)-7+$G13,32)=0,32,MOD(COLUMN(Y:Y)-7+$G13,32))+7))</f>
        <v>0</v>
      </c>
      <c r="Z13" s="19" t="str" cm="1">
        <f t="array" aca="1" ref="Z13" ca="1">INDIRECT(ADDRESS((ROW(13:13)-1),IF(MOD(COLUMN(Z:Z)-7+$G13,32)=0,32,MOD(COLUMN(Z:Z)-7+$G13,32))+7))</f>
        <v>0</v>
      </c>
      <c r="AA13" s="19" t="str" cm="1">
        <f t="array" aca="1" ref="AA13" ca="1">INDIRECT(ADDRESS((ROW(13:13)-1),IF(MOD(COLUMN(AA:AA)-7+$G13,32)=0,32,MOD(COLUMN(AA:AA)-7+$G13,32))+7))</f>
        <v>0</v>
      </c>
      <c r="AB13" s="20" t="str" cm="1">
        <f t="array" aca="1" ref="AB13" ca="1">INDIRECT(ADDRESS((ROW(13:13)-1),IF(MOD(COLUMN(AB:AB)-7+$G13,32)=0,32,MOD(COLUMN(AB:AB)-7+$G13,32))+7))</f>
        <v>1</v>
      </c>
      <c r="AC13" s="20" t="str" cm="1">
        <f t="array" aca="1" ref="AC13" ca="1">INDIRECT(ADDRESS((ROW(13:13)-1),IF(MOD(COLUMN(AC:AC)-7+$G13,32)=0,32,MOD(COLUMN(AC:AC)-7+$G13,32))+7))</f>
        <v>1</v>
      </c>
      <c r="AD13" s="20" t="str" cm="1">
        <f t="array" aca="1" ref="AD13" ca="1">INDIRECT(ADDRESS((ROW(13:13)-1),IF(MOD(COLUMN(AD:AD)-7+$G13,32)=0,32,MOD(COLUMN(AD:AD)-7+$G13,32))+7))</f>
        <v>1</v>
      </c>
      <c r="AE13" s="20" t="str" cm="1">
        <f t="array" aca="1" ref="AE13" ca="1">INDIRECT(ADDRESS((ROW(13:13)-1),IF(MOD(COLUMN(AE:AE)-7+$G13,32)=0,32,MOD(COLUMN(AE:AE)-7+$G13,32))+7))</f>
        <v>1</v>
      </c>
      <c r="AF13" s="21" t="str" cm="1">
        <f t="array" aca="1" ref="AF13" ca="1">INDIRECT(ADDRESS((ROW(13:13)-1),IF(MOD(COLUMN(AF:AF)-7+$G13,32)=0,32,MOD(COLUMN(AF:AF)-7+$G13,32))+7))</f>
        <v>0</v>
      </c>
      <c r="AG13" s="21" t="str" cm="1">
        <f t="array" aca="1" ref="AG13" ca="1">INDIRECT(ADDRESS((ROW(13:13)-1),IF(MOD(COLUMN(AG:AG)-7+$G13,32)=0,32,MOD(COLUMN(AG:AG)-7+$G13,32))+7))</f>
        <v>0</v>
      </c>
      <c r="AH13" s="21" t="str" cm="1">
        <f t="array" aca="1" ref="AH13" ca="1">INDIRECT(ADDRESS((ROW(13:13)-1),IF(MOD(COLUMN(AH:AH)-7+$G13,32)=0,32,MOD(COLUMN(AH:AH)-7+$G13,32))+7))</f>
        <v>1</v>
      </c>
      <c r="AI13" s="21" t="str" cm="1">
        <f t="array" aca="1" ref="AI13" ca="1">INDIRECT(ADDRESS((ROW(13:13)-1),IF(MOD(COLUMN(AI:AI)-7+$G13,32)=0,32,MOD(COLUMN(AI:AI)-7+$G13,32))+7))</f>
        <v>1</v>
      </c>
      <c r="AJ13" s="22" t="str" cm="1">
        <f t="array" aca="1" ref="AJ13" ca="1">INDIRECT(ADDRESS((ROW(13:13)-1),IF(MOD(COLUMN(AJ:AJ)-7+$G13,32)=0,32,MOD(COLUMN(AJ:AJ)-7+$G13,32))+7))</f>
        <v>1</v>
      </c>
      <c r="AK13" s="22" t="str" cm="1">
        <f t="array" aca="1" ref="AK13" ca="1">INDIRECT(ADDRESS((ROW(13:13)-1),IF(MOD(COLUMN(AK:AK)-7+$G13,32)=0,32,MOD(COLUMN(AK:AK)-7+$G13,32))+7))</f>
        <v>0</v>
      </c>
      <c r="AL13" s="22" t="str" cm="1">
        <f t="array" aca="1" ref="AL13" ca="1">INDIRECT(ADDRESS((ROW(13:13)-1),IF(MOD(COLUMN(AL:AL)-7+$G13,32)=0,32,MOD(COLUMN(AL:AL)-7+$G13,32))+7))</f>
        <v>0</v>
      </c>
      <c r="AM13" s="22" t="str" cm="1">
        <f t="array" aca="1" ref="AM13" ca="1">INDIRECT(ADDRESS((ROW(13:13)-1),IF(MOD(COLUMN(AM:AM)-7+$G13,32)=0,32,MOD(COLUMN(AM:AM)-7+$G13,32))+7))</f>
        <v>0</v>
      </c>
      <c r="AN13" s="26" t="str">
        <f t="shared" ca="1" si="15"/>
        <v>01000001</v>
      </c>
      <c r="AO13" s="26" t="str">
        <f t="shared" ca="1" si="16"/>
        <v>10110011</v>
      </c>
      <c r="AP13" s="24" t="str">
        <f t="shared" ca="1" si="17"/>
        <v>10001111</v>
      </c>
      <c r="AQ13" s="24" t="str">
        <f t="shared" ca="1" si="18"/>
        <v>00111000</v>
      </c>
      <c r="AR13" s="24">
        <f t="shared" ca="1" si="19"/>
        <v>65</v>
      </c>
      <c r="AS13" s="24">
        <f t="shared" ca="1" si="19"/>
        <v>179</v>
      </c>
      <c r="AT13" s="24">
        <f t="shared" ca="1" si="19"/>
        <v>143</v>
      </c>
      <c r="AU13" s="24">
        <f t="shared" ca="1" si="19"/>
        <v>56</v>
      </c>
      <c r="AV13" s="11">
        <f t="shared" ca="1" si="20"/>
        <v>1102286648</v>
      </c>
    </row>
    <row r="14" spans="1:48" x14ac:dyDescent="0.35">
      <c r="A14">
        <f ca="1">'rowround(1)'!A46</f>
        <v>3541362527</v>
      </c>
      <c r="B14" t="str">
        <f t="shared" ca="1" si="6"/>
        <v>D314E75F</v>
      </c>
      <c r="C14" t="s">
        <v>28</v>
      </c>
      <c r="E14" s="10"/>
      <c r="F14" s="24" t="s">
        <v>100</v>
      </c>
      <c r="G14" s="24"/>
      <c r="H14" s="19" t="str">
        <f ca="1">MID(HEX2BIN(MID($B14,1,1),4),1,1)</f>
        <v>1</v>
      </c>
      <c r="I14" s="19" t="str">
        <f ca="1">MID(HEX2BIN(MID($B14,1,1),4),2,1)</f>
        <v>1</v>
      </c>
      <c r="J14" s="19" t="str">
        <f ca="1">MID(HEX2BIN(MID($B14,1,1),4),3,1)</f>
        <v>0</v>
      </c>
      <c r="K14" s="19" t="str">
        <f ca="1">MID(HEX2BIN(MID($B14,1,1),4),4,1)</f>
        <v>1</v>
      </c>
      <c r="L14" s="20" t="str">
        <f ca="1">MID(HEX2BIN(MID($B14,2,1),4),1,1)</f>
        <v>0</v>
      </c>
      <c r="M14" s="20" t="str">
        <f ca="1">MID(HEX2BIN(MID($B14,2,1),4),2,1)</f>
        <v>0</v>
      </c>
      <c r="N14" s="20" t="str">
        <f ca="1">MID(HEX2BIN(MID($B14,2,1),4),3,1)</f>
        <v>1</v>
      </c>
      <c r="O14" s="20" t="str">
        <f ca="1">MID(HEX2BIN(MID($B14,2,1),4),4,1)</f>
        <v>1</v>
      </c>
      <c r="P14" s="21" t="str">
        <f ca="1">MID(HEX2BIN(MID($B14,3,1),4),1,1)</f>
        <v>0</v>
      </c>
      <c r="Q14" s="21" t="str">
        <f ca="1">MID(HEX2BIN(MID($B14,3,1),4),2,1)</f>
        <v>0</v>
      </c>
      <c r="R14" s="21" t="str">
        <f ca="1">MID(HEX2BIN(MID($B14,3,1),4),3,1)</f>
        <v>0</v>
      </c>
      <c r="S14" s="21" t="str">
        <f ca="1">MID(HEX2BIN(MID($B14,3,1),4),4,1)</f>
        <v>1</v>
      </c>
      <c r="T14" s="22" t="str">
        <f ca="1">MID(HEX2BIN(MID($B14,4,1),4),1,1)</f>
        <v>0</v>
      </c>
      <c r="U14" s="22" t="str">
        <f ca="1">MID(HEX2BIN(MID($B14,4,1),4),2,1)</f>
        <v>1</v>
      </c>
      <c r="V14" s="22" t="str">
        <f ca="1">MID(HEX2BIN(MID($B14,4,1),4),3,1)</f>
        <v>0</v>
      </c>
      <c r="W14" s="22" t="str">
        <f ca="1">MID(HEX2BIN(MID($B14,4,1),4),4,1)</f>
        <v>0</v>
      </c>
      <c r="X14" s="19" t="str">
        <f ca="1">MID(HEX2BIN(MID($B14,5,1),4),1,1)</f>
        <v>1</v>
      </c>
      <c r="Y14" s="19" t="str">
        <f ca="1">MID(HEX2BIN(MID($B14,5,1),4),2,1)</f>
        <v>1</v>
      </c>
      <c r="Z14" s="19" t="str">
        <f ca="1">MID(HEX2BIN(MID($B14,5,1),4),3,1)</f>
        <v>1</v>
      </c>
      <c r="AA14" s="19" t="str">
        <f ca="1">MID(HEX2BIN(MID($B14,5,1),4),4,1)</f>
        <v>0</v>
      </c>
      <c r="AB14" s="20" t="str">
        <f ca="1">MID(HEX2BIN(MID($B14,6,1),4),1,1)</f>
        <v>0</v>
      </c>
      <c r="AC14" s="20" t="str">
        <f ca="1">MID(HEX2BIN(MID($B14,6,1),4),2,1)</f>
        <v>1</v>
      </c>
      <c r="AD14" s="20" t="str">
        <f ca="1">MID(HEX2BIN(MID($B14,6,1),4),3,1)</f>
        <v>1</v>
      </c>
      <c r="AE14" s="20" t="str">
        <f ca="1">MID(HEX2BIN(MID($B14,6,1),4),4,1)</f>
        <v>1</v>
      </c>
      <c r="AF14" s="21" t="str">
        <f ca="1">MID(HEX2BIN(MID($B14,7,1),4),1,1)</f>
        <v>0</v>
      </c>
      <c r="AG14" s="21" t="str">
        <f ca="1">MID(HEX2BIN(MID($B14,7,1),4),2,1)</f>
        <v>1</v>
      </c>
      <c r="AH14" s="21" t="str">
        <f ca="1">MID(HEX2BIN(MID($B14,7,1),4),3,1)</f>
        <v>0</v>
      </c>
      <c r="AI14" s="21" t="str">
        <f ca="1">MID(HEX2BIN(MID($B14,7,1),4),4,1)</f>
        <v>1</v>
      </c>
      <c r="AJ14" s="22" t="str">
        <f ca="1">MID(HEX2BIN(MID($B14,8,1),4),1,1)</f>
        <v>1</v>
      </c>
      <c r="AK14" s="22" t="str">
        <f ca="1">MID(HEX2BIN(MID($B14,8,1),4),2,1)</f>
        <v>1</v>
      </c>
      <c r="AL14" s="22" t="str">
        <f ca="1">MID(HEX2BIN(MID($B14,8,1),4),3,1)</f>
        <v>1</v>
      </c>
      <c r="AM14" s="22" t="str">
        <f ca="1">MID(HEX2BIN(MID($B14,8,1),4),4,1)</f>
        <v>1</v>
      </c>
      <c r="AN14" s="26" t="str">
        <f t="shared" ca="1" si="15"/>
        <v>11010011</v>
      </c>
      <c r="AO14" s="26" t="str">
        <f t="shared" ca="1" si="16"/>
        <v>00010100</v>
      </c>
      <c r="AP14" s="24" t="str">
        <f t="shared" ca="1" si="17"/>
        <v>11100111</v>
      </c>
      <c r="AQ14" s="24" t="str">
        <f t="shared" ca="1" si="18"/>
        <v>01011111</v>
      </c>
      <c r="AR14" s="24">
        <f t="shared" ca="1" si="19"/>
        <v>211</v>
      </c>
      <c r="AS14" s="24">
        <f t="shared" ca="1" si="19"/>
        <v>20</v>
      </c>
      <c r="AT14" s="24">
        <f t="shared" ca="1" si="19"/>
        <v>231</v>
      </c>
      <c r="AU14" s="24">
        <f t="shared" ca="1" si="19"/>
        <v>95</v>
      </c>
      <c r="AV14" s="11">
        <f t="shared" ca="1" si="20"/>
        <v>3541362527</v>
      </c>
    </row>
    <row r="15" spans="1:48" ht="15" thickBot="1" x14ac:dyDescent="0.4">
      <c r="A15">
        <f ca="1">'rowround(1)'!A47</f>
        <v>1737046613</v>
      </c>
      <c r="B15" t="str">
        <f t="shared" ca="1" si="6"/>
        <v>67893A55</v>
      </c>
      <c r="C15" t="s">
        <v>29</v>
      </c>
      <c r="E15" s="23" t="s">
        <v>56</v>
      </c>
      <c r="F15" s="12" t="s">
        <v>0</v>
      </c>
      <c r="G15" s="12"/>
      <c r="H15" s="13">
        <f ca="1">_xlfn.BITXOR(H13,H14)</f>
        <v>1</v>
      </c>
      <c r="I15" s="13">
        <f t="shared" ref="I15:AM15" ca="1" si="21">_xlfn.BITXOR(I13,I14)</f>
        <v>0</v>
      </c>
      <c r="J15" s="13">
        <f t="shared" ca="1" si="21"/>
        <v>0</v>
      </c>
      <c r="K15" s="13">
        <f t="shared" ca="1" si="21"/>
        <v>1</v>
      </c>
      <c r="L15" s="14">
        <f t="shared" ca="1" si="21"/>
        <v>0</v>
      </c>
      <c r="M15" s="14">
        <f t="shared" ca="1" si="21"/>
        <v>0</v>
      </c>
      <c r="N15" s="14">
        <f t="shared" ca="1" si="21"/>
        <v>1</v>
      </c>
      <c r="O15" s="14">
        <f t="shared" ca="1" si="21"/>
        <v>0</v>
      </c>
      <c r="P15" s="15">
        <f t="shared" ca="1" si="21"/>
        <v>1</v>
      </c>
      <c r="Q15" s="15">
        <f t="shared" ca="1" si="21"/>
        <v>0</v>
      </c>
      <c r="R15" s="15">
        <f t="shared" ca="1" si="21"/>
        <v>1</v>
      </c>
      <c r="S15" s="15">
        <f t="shared" ca="1" si="21"/>
        <v>0</v>
      </c>
      <c r="T15" s="16">
        <f t="shared" ca="1" si="21"/>
        <v>0</v>
      </c>
      <c r="U15" s="16">
        <f t="shared" ca="1" si="21"/>
        <v>1</v>
      </c>
      <c r="V15" s="16">
        <f t="shared" ca="1" si="21"/>
        <v>1</v>
      </c>
      <c r="W15" s="16">
        <f t="shared" ca="1" si="21"/>
        <v>1</v>
      </c>
      <c r="X15" s="13">
        <f t="shared" ca="1" si="21"/>
        <v>0</v>
      </c>
      <c r="Y15" s="13">
        <f t="shared" ca="1" si="21"/>
        <v>1</v>
      </c>
      <c r="Z15" s="13">
        <f t="shared" ca="1" si="21"/>
        <v>1</v>
      </c>
      <c r="AA15" s="13">
        <f t="shared" ca="1" si="21"/>
        <v>0</v>
      </c>
      <c r="AB15" s="14">
        <f t="shared" ca="1" si="21"/>
        <v>1</v>
      </c>
      <c r="AC15" s="14">
        <f t="shared" ca="1" si="21"/>
        <v>0</v>
      </c>
      <c r="AD15" s="14">
        <f t="shared" ca="1" si="21"/>
        <v>0</v>
      </c>
      <c r="AE15" s="14">
        <f t="shared" ca="1" si="21"/>
        <v>0</v>
      </c>
      <c r="AF15" s="15">
        <f t="shared" ca="1" si="21"/>
        <v>0</v>
      </c>
      <c r="AG15" s="15">
        <f t="shared" ca="1" si="21"/>
        <v>1</v>
      </c>
      <c r="AH15" s="15">
        <f t="shared" ca="1" si="21"/>
        <v>1</v>
      </c>
      <c r="AI15" s="15">
        <f t="shared" ca="1" si="21"/>
        <v>0</v>
      </c>
      <c r="AJ15" s="16">
        <f t="shared" ca="1" si="21"/>
        <v>0</v>
      </c>
      <c r="AK15" s="16">
        <f t="shared" ca="1" si="21"/>
        <v>1</v>
      </c>
      <c r="AL15" s="16">
        <f t="shared" ca="1" si="21"/>
        <v>1</v>
      </c>
      <c r="AM15" s="16">
        <f t="shared" ca="1" si="21"/>
        <v>1</v>
      </c>
      <c r="AN15" s="17" t="str">
        <f t="shared" ca="1" si="15"/>
        <v>10010010</v>
      </c>
      <c r="AO15" s="17" t="str">
        <f t="shared" ca="1" si="16"/>
        <v>10100111</v>
      </c>
      <c r="AP15" s="12" t="str">
        <f t="shared" ca="1" si="17"/>
        <v>01101000</v>
      </c>
      <c r="AQ15" s="12" t="str">
        <f t="shared" ca="1" si="18"/>
        <v>01100111</v>
      </c>
      <c r="AR15" s="12">
        <f t="shared" ca="1" si="19"/>
        <v>146</v>
      </c>
      <c r="AS15" s="12">
        <f t="shared" ca="1" si="19"/>
        <v>167</v>
      </c>
      <c r="AT15" s="12">
        <f t="shared" ca="1" si="19"/>
        <v>104</v>
      </c>
      <c r="AU15" s="12">
        <f t="shared" ca="1" si="19"/>
        <v>103</v>
      </c>
      <c r="AV15" s="18">
        <f t="shared" ca="1" si="20"/>
        <v>2460444775</v>
      </c>
    </row>
    <row r="16" spans="1:48" ht="15" thickBot="1" x14ac:dyDescent="0.4">
      <c r="A16">
        <f ca="1">'rowround(1)'!A48</f>
        <v>533915724</v>
      </c>
      <c r="B16" t="str">
        <f t="shared" ca="1" si="6"/>
        <v>1FD2E84C</v>
      </c>
      <c r="C16" t="s">
        <v>30</v>
      </c>
    </row>
    <row r="17" spans="1:48" x14ac:dyDescent="0.35">
      <c r="A17">
        <f ca="1">'rowround(1)'!A49</f>
        <v>2597294447</v>
      </c>
      <c r="B17" t="str">
        <f t="shared" ca="1" si="6"/>
        <v>9ACF916F</v>
      </c>
      <c r="C17" t="s">
        <v>31</v>
      </c>
      <c r="E17" s="1" t="s">
        <v>35</v>
      </c>
      <c r="F17" s="8" t="s">
        <v>112</v>
      </c>
      <c r="G17" s="2"/>
      <c r="H17" s="3" t="str">
        <f ca="1">MID(HEX2BIN(MID($B21,1,1),4),1,1)</f>
        <v>0</v>
      </c>
      <c r="I17" s="3" t="str">
        <f ca="1">MID(HEX2BIN(MID($B21,1,1),4),2,1)</f>
        <v>0</v>
      </c>
      <c r="J17" s="3" t="str">
        <f ca="1">MID(HEX2BIN(MID($B21,1,1),4),3,1)</f>
        <v>0</v>
      </c>
      <c r="K17" s="3" t="str">
        <f ca="1">MID(HEX2BIN(MID($B21,1,1),4),4,1)</f>
        <v>0</v>
      </c>
      <c r="L17" s="4" t="str">
        <f ca="1">MID(HEX2BIN(MID($B21,2,1),4),1,1)</f>
        <v>0</v>
      </c>
      <c r="M17" s="4" t="str">
        <f ca="1">MID(HEX2BIN(MID($B21,2,1),4),2,1)</f>
        <v>1</v>
      </c>
      <c r="N17" s="4" t="str">
        <f ca="1">MID(HEX2BIN(MID($B21,2,1),4),3,1)</f>
        <v>1</v>
      </c>
      <c r="O17" s="4" t="str">
        <f ca="1">MID(HEX2BIN(MID($B21,2,1),4),4,1)</f>
        <v>1</v>
      </c>
      <c r="P17" s="5" t="str">
        <f ca="1">MID(HEX2BIN(MID($B21,3,1),4),1,1)</f>
        <v>1</v>
      </c>
      <c r="Q17" s="5" t="str">
        <f ca="1">MID(HEX2BIN(MID($B21,3,1),4),2,1)</f>
        <v>1</v>
      </c>
      <c r="R17" s="5" t="str">
        <f ca="1">MID(HEX2BIN(MID($B21,3,1),4),3,1)</f>
        <v>0</v>
      </c>
      <c r="S17" s="5" t="str">
        <f ca="1">MID(HEX2BIN(MID($B21,3,1),4),4,1)</f>
        <v>1</v>
      </c>
      <c r="T17" s="6" t="str">
        <f ca="1">MID(HEX2BIN(MID($B21,4,1),4),1,1)</f>
        <v>0</v>
      </c>
      <c r="U17" s="6" t="str">
        <f ca="1">MID(HEX2BIN(MID($B21,4,1),4),2,1)</f>
        <v>1</v>
      </c>
      <c r="V17" s="6" t="str">
        <f ca="1">MID(HEX2BIN(MID($B21,4,1),4),3,1)</f>
        <v>0</v>
      </c>
      <c r="W17" s="6" t="str">
        <f ca="1">MID(HEX2BIN(MID($B21,4,1),4),4,1)</f>
        <v>1</v>
      </c>
      <c r="X17" s="3" t="str">
        <f ca="1">MID(HEX2BIN(MID($B21,5,1),4),1,1)</f>
        <v>0</v>
      </c>
      <c r="Y17" s="3" t="str">
        <f ca="1">MID(HEX2BIN(MID($B21,5,1),4),2,1)</f>
        <v>0</v>
      </c>
      <c r="Z17" s="3" t="str">
        <f ca="1">MID(HEX2BIN(MID($B21,5,1),4),3,1)</f>
        <v>0</v>
      </c>
      <c r="AA17" s="3" t="str">
        <f ca="1">MID(HEX2BIN(MID($B21,5,1),4),4,1)</f>
        <v>1</v>
      </c>
      <c r="AB17" s="4" t="str">
        <f ca="1">MID(HEX2BIN(MID($B21,6,1),4),1,1)</f>
        <v>0</v>
      </c>
      <c r="AC17" s="4" t="str">
        <f ca="1">MID(HEX2BIN(MID($B21,6,1),4),2,1)</f>
        <v>1</v>
      </c>
      <c r="AD17" s="4" t="str">
        <f ca="1">MID(HEX2BIN(MID($B21,6,1),4),3,1)</f>
        <v>0</v>
      </c>
      <c r="AE17" s="4" t="str">
        <f ca="1">MID(HEX2BIN(MID($B21,6,1),4),4,1)</f>
        <v>0</v>
      </c>
      <c r="AF17" s="5" t="str">
        <f ca="1">MID(HEX2BIN(MID($B21,7,1),4),1,1)</f>
        <v>0</v>
      </c>
      <c r="AG17" s="5" t="str">
        <f ca="1">MID(HEX2BIN(MID($B21,7,1),4),2,1)</f>
        <v>0</v>
      </c>
      <c r="AH17" s="5" t="str">
        <f ca="1">MID(HEX2BIN(MID($B21,7,1),4),3,1)</f>
        <v>0</v>
      </c>
      <c r="AI17" s="5" t="str">
        <f ca="1">MID(HEX2BIN(MID($B21,7,1),4),4,1)</f>
        <v>1</v>
      </c>
      <c r="AJ17" s="6" t="str">
        <f ca="1">MID(HEX2BIN(MID($B21,8,1),4),1,1)</f>
        <v>1</v>
      </c>
      <c r="AK17" s="6" t="str">
        <f ca="1">MID(HEX2BIN(MID($B21,8,1),4),2,1)</f>
        <v>0</v>
      </c>
      <c r="AL17" s="6" t="str">
        <f ca="1">MID(HEX2BIN(MID($B21,8,1),4),3,1)</f>
        <v>1</v>
      </c>
      <c r="AM17" s="6" t="str">
        <f ca="1">MID(HEX2BIN(MID($B21,8,1),4),4,1)</f>
        <v>0</v>
      </c>
      <c r="AN17" s="7" t="str">
        <f t="shared" ref="AN17:AN20" ca="1" si="22">_xlfn.CONCAT(H17,I17,J17,K17,L17,M17,N17,O17)</f>
        <v>00000111</v>
      </c>
      <c r="AO17" s="7" t="str">
        <f t="shared" ref="AO17:AO20" ca="1" si="23">_xlfn.CONCAT(P17,Q17,R17,S17,T17,U17,V17,W17)</f>
        <v>11010101</v>
      </c>
      <c r="AP17" s="8" t="str">
        <f t="shared" ref="AP17:AP20" ca="1" si="24">_xlfn.CONCAT(X17,Y17,Z17,AA17,AB17,AC17,AD17,AE17)</f>
        <v>00010100</v>
      </c>
      <c r="AQ17" s="8" t="str">
        <f t="shared" ref="AQ17:AQ20" ca="1" si="25">_xlfn.CONCAT(AF17,AG17,AH17,AI17,AJ17,AK17,AL17,AM17)</f>
        <v>00011010</v>
      </c>
      <c r="AR17" s="8">
        <f t="shared" ref="AR17:AU20" ca="1" si="26">BIN2DEC(AN17)</f>
        <v>7</v>
      </c>
      <c r="AS17" s="8">
        <f t="shared" ca="1" si="26"/>
        <v>213</v>
      </c>
      <c r="AT17" s="8">
        <f t="shared" ca="1" si="26"/>
        <v>20</v>
      </c>
      <c r="AU17" s="8">
        <f t="shared" ca="1" si="26"/>
        <v>26</v>
      </c>
      <c r="AV17" s="9">
        <f t="shared" ref="AV17:AV20" ca="1" si="27">(AR17*2^24)+(AS17*2^16)+(AT17*2^8)+AU17</f>
        <v>131404826</v>
      </c>
    </row>
    <row r="18" spans="1:48" x14ac:dyDescent="0.35">
      <c r="A18">
        <f ca="1">MOD(A2+A14,2^32)</f>
        <v>1328784375</v>
      </c>
      <c r="B18" t="str">
        <f t="shared" ca="1" si="6"/>
        <v>4F33A3F7</v>
      </c>
      <c r="C18" t="s">
        <v>32</v>
      </c>
      <c r="E18" s="10"/>
      <c r="F18" s="24" t="s">
        <v>2</v>
      </c>
      <c r="G18" s="25">
        <v>18</v>
      </c>
      <c r="H18" s="19" t="str" cm="1">
        <f t="array" aca="1" ref="H18" ca="1">INDIRECT(ADDRESS((ROW(18:18)-1),IF(MOD(COLUMN(H:H)-7+$G18,32)=0,32,MOD(COLUMN(H:H)-7+$G18,32))+7))</f>
        <v>0</v>
      </c>
      <c r="I18" s="19" t="str" cm="1">
        <f t="array" aca="1" ref="I18" ca="1">INDIRECT(ADDRESS((ROW(18:18)-1),IF(MOD(COLUMN(I:I)-7+$G18,32)=0,32,MOD(COLUMN(I:I)-7+$G18,32))+7))</f>
        <v>1</v>
      </c>
      <c r="J18" s="19" t="str" cm="1">
        <f t="array" aca="1" ref="J18" ca="1">INDIRECT(ADDRESS((ROW(18:18)-1),IF(MOD(COLUMN(J:J)-7+$G18,32)=0,32,MOD(COLUMN(J:J)-7+$G18,32))+7))</f>
        <v>0</v>
      </c>
      <c r="K18" s="19" t="str" cm="1">
        <f t="array" aca="1" ref="K18" ca="1">INDIRECT(ADDRESS((ROW(18:18)-1),IF(MOD(COLUMN(K:K)-7+$G18,32)=0,32,MOD(COLUMN(K:K)-7+$G18,32))+7))</f>
        <v>1</v>
      </c>
      <c r="L18" s="20" t="str" cm="1">
        <f t="array" aca="1" ref="L18" ca="1">INDIRECT(ADDRESS((ROW(18:18)-1),IF(MOD(COLUMN(L:L)-7+$G18,32)=0,32,MOD(COLUMN(L:L)-7+$G18,32))+7))</f>
        <v>0</v>
      </c>
      <c r="M18" s="20" t="str" cm="1">
        <f t="array" aca="1" ref="M18" ca="1">INDIRECT(ADDRESS((ROW(18:18)-1),IF(MOD(COLUMN(M:M)-7+$G18,32)=0,32,MOD(COLUMN(M:M)-7+$G18,32))+7))</f>
        <v>0</v>
      </c>
      <c r="N18" s="20" t="str" cm="1">
        <f t="array" aca="1" ref="N18" ca="1">INDIRECT(ADDRESS((ROW(18:18)-1),IF(MOD(COLUMN(N:N)-7+$G18,32)=0,32,MOD(COLUMN(N:N)-7+$G18,32))+7))</f>
        <v>0</v>
      </c>
      <c r="O18" s="20" t="str" cm="1">
        <f t="array" aca="1" ref="O18" ca="1">INDIRECT(ADDRESS((ROW(18:18)-1),IF(MOD(COLUMN(O:O)-7+$G18,32)=0,32,MOD(COLUMN(O:O)-7+$G18,32))+7))</f>
        <v>0</v>
      </c>
      <c r="P18" s="21" t="str" cm="1">
        <f t="array" aca="1" ref="P18" ca="1">INDIRECT(ADDRESS((ROW(18:18)-1),IF(MOD(COLUMN(P:P)-7+$G18,32)=0,32,MOD(COLUMN(P:P)-7+$G18,32))+7))</f>
        <v>0</v>
      </c>
      <c r="Q18" s="21" t="str" cm="1">
        <f t="array" aca="1" ref="Q18" ca="1">INDIRECT(ADDRESS((ROW(18:18)-1),IF(MOD(COLUMN(Q:Q)-7+$G18,32)=0,32,MOD(COLUMN(Q:Q)-7+$G18,32))+7))</f>
        <v>1</v>
      </c>
      <c r="R18" s="21" t="str" cm="1">
        <f t="array" aca="1" ref="R18" ca="1">INDIRECT(ADDRESS((ROW(18:18)-1),IF(MOD(COLUMN(R:R)-7+$G18,32)=0,32,MOD(COLUMN(R:R)-7+$G18,32))+7))</f>
        <v>1</v>
      </c>
      <c r="S18" s="21" t="str" cm="1">
        <f t="array" aca="1" ref="S18" ca="1">INDIRECT(ADDRESS((ROW(18:18)-1),IF(MOD(COLUMN(S:S)-7+$G18,32)=0,32,MOD(COLUMN(S:S)-7+$G18,32))+7))</f>
        <v>0</v>
      </c>
      <c r="T18" s="22" t="str" cm="1">
        <f t="array" aca="1" ref="T18" ca="1">INDIRECT(ADDRESS((ROW(18:18)-1),IF(MOD(COLUMN(T:T)-7+$G18,32)=0,32,MOD(COLUMN(T:T)-7+$G18,32))+7))</f>
        <v>1</v>
      </c>
      <c r="U18" s="22" t="str" cm="1">
        <f t="array" aca="1" ref="U18" ca="1">INDIRECT(ADDRESS((ROW(18:18)-1),IF(MOD(COLUMN(U:U)-7+$G18,32)=0,32,MOD(COLUMN(U:U)-7+$G18,32))+7))</f>
        <v>0</v>
      </c>
      <c r="V18" s="22" t="str" cm="1">
        <f t="array" aca="1" ref="V18" ca="1">INDIRECT(ADDRESS((ROW(18:18)-1),IF(MOD(COLUMN(V:V)-7+$G18,32)=0,32,MOD(COLUMN(V:V)-7+$G18,32))+7))</f>
        <v>0</v>
      </c>
      <c r="W18" s="22" t="str" cm="1">
        <f t="array" aca="1" ref="W18" ca="1">INDIRECT(ADDRESS((ROW(18:18)-1),IF(MOD(COLUMN(W:W)-7+$G18,32)=0,32,MOD(COLUMN(W:W)-7+$G18,32))+7))</f>
        <v>0</v>
      </c>
      <c r="X18" s="19" t="str" cm="1">
        <f t="array" aca="1" ref="X18" ca="1">INDIRECT(ADDRESS((ROW(18:18)-1),IF(MOD(COLUMN(X:X)-7+$G18,32)=0,32,MOD(COLUMN(X:X)-7+$G18,32))+7))</f>
        <v>0</v>
      </c>
      <c r="Y18" s="19" t="str" cm="1">
        <f t="array" aca="1" ref="Y18" ca="1">INDIRECT(ADDRESS((ROW(18:18)-1),IF(MOD(COLUMN(Y:Y)-7+$G18,32)=0,32,MOD(COLUMN(Y:Y)-7+$G18,32))+7))</f>
        <v>0</v>
      </c>
      <c r="Z18" s="19" t="str" cm="1">
        <f t="array" aca="1" ref="Z18" ca="1">INDIRECT(ADDRESS((ROW(18:18)-1),IF(MOD(COLUMN(Z:Z)-7+$G18,32)=0,32,MOD(COLUMN(Z:Z)-7+$G18,32))+7))</f>
        <v>0</v>
      </c>
      <c r="AA18" s="19" t="str" cm="1">
        <f t="array" aca="1" ref="AA18" ca="1">INDIRECT(ADDRESS((ROW(18:18)-1),IF(MOD(COLUMN(AA:AA)-7+$G18,32)=0,32,MOD(COLUMN(AA:AA)-7+$G18,32))+7))</f>
        <v>1</v>
      </c>
      <c r="AB18" s="20" t="str" cm="1">
        <f t="array" aca="1" ref="AB18" ca="1">INDIRECT(ADDRESS((ROW(18:18)-1),IF(MOD(COLUMN(AB:AB)-7+$G18,32)=0,32,MOD(COLUMN(AB:AB)-7+$G18,32))+7))</f>
        <v>1</v>
      </c>
      <c r="AC18" s="20" t="str" cm="1">
        <f t="array" aca="1" ref="AC18" ca="1">INDIRECT(ADDRESS((ROW(18:18)-1),IF(MOD(COLUMN(AC:AC)-7+$G18,32)=0,32,MOD(COLUMN(AC:AC)-7+$G18,32))+7))</f>
        <v>1</v>
      </c>
      <c r="AD18" s="20" t="str" cm="1">
        <f t="array" aca="1" ref="AD18" ca="1">INDIRECT(ADDRESS((ROW(18:18)-1),IF(MOD(COLUMN(AD:AD)-7+$G18,32)=0,32,MOD(COLUMN(AD:AD)-7+$G18,32))+7))</f>
        <v>1</v>
      </c>
      <c r="AE18" s="20" t="str" cm="1">
        <f t="array" aca="1" ref="AE18" ca="1">INDIRECT(ADDRESS((ROW(18:18)-1),IF(MOD(COLUMN(AE:AE)-7+$G18,32)=0,32,MOD(COLUMN(AE:AE)-7+$G18,32))+7))</f>
        <v>1</v>
      </c>
      <c r="AF18" s="21" t="str" cm="1">
        <f t="array" aca="1" ref="AF18" ca="1">INDIRECT(ADDRESS((ROW(18:18)-1),IF(MOD(COLUMN(AF:AF)-7+$G18,32)=0,32,MOD(COLUMN(AF:AF)-7+$G18,32))+7))</f>
        <v>0</v>
      </c>
      <c r="AG18" s="21" t="str" cm="1">
        <f t="array" aca="1" ref="AG18" ca="1">INDIRECT(ADDRESS((ROW(18:18)-1),IF(MOD(COLUMN(AG:AG)-7+$G18,32)=0,32,MOD(COLUMN(AG:AG)-7+$G18,32))+7))</f>
        <v>1</v>
      </c>
      <c r="AH18" s="21" t="str" cm="1">
        <f t="array" aca="1" ref="AH18" ca="1">INDIRECT(ADDRESS((ROW(18:18)-1),IF(MOD(COLUMN(AH:AH)-7+$G18,32)=0,32,MOD(COLUMN(AH:AH)-7+$G18,32))+7))</f>
        <v>0</v>
      </c>
      <c r="AI18" s="21" t="str" cm="1">
        <f t="array" aca="1" ref="AI18" ca="1">INDIRECT(ADDRESS((ROW(18:18)-1),IF(MOD(COLUMN(AI:AI)-7+$G18,32)=0,32,MOD(COLUMN(AI:AI)-7+$G18,32))+7))</f>
        <v>1</v>
      </c>
      <c r="AJ18" s="22" t="str" cm="1">
        <f t="array" aca="1" ref="AJ18" ca="1">INDIRECT(ADDRESS((ROW(18:18)-1),IF(MOD(COLUMN(AJ:AJ)-7+$G18,32)=0,32,MOD(COLUMN(AJ:AJ)-7+$G18,32))+7))</f>
        <v>0</v>
      </c>
      <c r="AK18" s="22" t="str" cm="1">
        <f t="array" aca="1" ref="AK18" ca="1">INDIRECT(ADDRESS((ROW(18:18)-1),IF(MOD(COLUMN(AK:AK)-7+$G18,32)=0,32,MOD(COLUMN(AK:AK)-7+$G18,32))+7))</f>
        <v>1</v>
      </c>
      <c r="AL18" s="22" t="str" cm="1">
        <f t="array" aca="1" ref="AL18" ca="1">INDIRECT(ADDRESS((ROW(18:18)-1),IF(MOD(COLUMN(AL:AL)-7+$G18,32)=0,32,MOD(COLUMN(AL:AL)-7+$G18,32))+7))</f>
        <v>0</v>
      </c>
      <c r="AM18" s="22" t="str" cm="1">
        <f t="array" aca="1" ref="AM18" ca="1">INDIRECT(ADDRESS((ROW(18:18)-1),IF(MOD(COLUMN(AM:AM)-7+$G18,32)=0,32,MOD(COLUMN(AM:AM)-7+$G18,32))+7))</f>
        <v>0</v>
      </c>
      <c r="AN18" s="26" t="str">
        <f t="shared" ca="1" si="22"/>
        <v>01010000</v>
      </c>
      <c r="AO18" s="26" t="str">
        <f t="shared" ca="1" si="23"/>
        <v>01101000</v>
      </c>
      <c r="AP18" s="24" t="str">
        <f t="shared" ca="1" si="24"/>
        <v>00011111</v>
      </c>
      <c r="AQ18" s="24" t="str">
        <f t="shared" ca="1" si="25"/>
        <v>01010100</v>
      </c>
      <c r="AR18" s="24">
        <f t="shared" ca="1" si="26"/>
        <v>80</v>
      </c>
      <c r="AS18" s="24">
        <f t="shared" ca="1" si="26"/>
        <v>104</v>
      </c>
      <c r="AT18" s="24">
        <f t="shared" ca="1" si="26"/>
        <v>31</v>
      </c>
      <c r="AU18" s="24">
        <f t="shared" ca="1" si="26"/>
        <v>84</v>
      </c>
      <c r="AV18" s="11">
        <f t="shared" ca="1" si="27"/>
        <v>1349001044</v>
      </c>
    </row>
    <row r="19" spans="1:48" x14ac:dyDescent="0.35">
      <c r="A19">
        <f ca="1">MOD(A38+A2,2^32)</f>
        <v>2159222401</v>
      </c>
      <c r="B19" t="str">
        <f t="shared" ca="1" si="6"/>
        <v>80B31E81</v>
      </c>
      <c r="C19" t="s">
        <v>33</v>
      </c>
      <c r="E19" s="10"/>
      <c r="F19" s="24" t="s">
        <v>3</v>
      </c>
      <c r="G19" s="24"/>
      <c r="H19" s="19" t="str">
        <f ca="1">MID(HEX2BIN(MID($B2,1,1),4),1,1)</f>
        <v>0</v>
      </c>
      <c r="I19" s="19" t="str">
        <f ca="1">MID(HEX2BIN(MID($B2,1,1),4),2,1)</f>
        <v>1</v>
      </c>
      <c r="J19" s="19" t="str">
        <f ca="1">MID(HEX2BIN(MID($B2,1,1),4),3,1)</f>
        <v>1</v>
      </c>
      <c r="K19" s="19" t="str">
        <f ca="1">MID(HEX2BIN(MID($B2,1,1),4),4,1)</f>
        <v>1</v>
      </c>
      <c r="L19" s="20" t="str">
        <f ca="1">MID(HEX2BIN(MID($B2,2,1),4),1,1)</f>
        <v>1</v>
      </c>
      <c r="M19" s="20" t="str">
        <f ca="1">MID(HEX2BIN(MID($B2,2,1),4),2,1)</f>
        <v>1</v>
      </c>
      <c r="N19" s="20" t="str">
        <f ca="1">MID(HEX2BIN(MID($B2,2,1),4),3,1)</f>
        <v>0</v>
      </c>
      <c r="O19" s="20" t="str">
        <f ca="1">MID(HEX2BIN(MID($B2,2,1),4),4,1)</f>
        <v>0</v>
      </c>
      <c r="P19" s="21" t="str">
        <f ca="1">MID(HEX2BIN(MID($B2,3,1),4),1,1)</f>
        <v>0</v>
      </c>
      <c r="Q19" s="21" t="str">
        <f ca="1">MID(HEX2BIN(MID($B2,3,1),4),2,1)</f>
        <v>0</v>
      </c>
      <c r="R19" s="21" t="str">
        <f ca="1">MID(HEX2BIN(MID($B2,3,1),4),3,1)</f>
        <v>0</v>
      </c>
      <c r="S19" s="21" t="str">
        <f ca="1">MID(HEX2BIN(MID($B2,3,1),4),4,1)</f>
        <v>1</v>
      </c>
      <c r="T19" s="22" t="str">
        <f ca="1">MID(HEX2BIN(MID($B2,4,1),4),1,1)</f>
        <v>1</v>
      </c>
      <c r="U19" s="22" t="str">
        <f ca="1">MID(HEX2BIN(MID($B2,4,1),4),2,1)</f>
        <v>1</v>
      </c>
      <c r="V19" s="22" t="str">
        <f ca="1">MID(HEX2BIN(MID($B2,4,1),4),3,1)</f>
        <v>1</v>
      </c>
      <c r="W19" s="22" t="str">
        <f ca="1">MID(HEX2BIN(MID($B2,4,1),4),4,1)</f>
        <v>0</v>
      </c>
      <c r="X19" s="19" t="str">
        <f ca="1">MID(HEX2BIN(MID($B2,5,1),4),1,1)</f>
        <v>1</v>
      </c>
      <c r="Y19" s="19" t="str">
        <f ca="1">MID(HEX2BIN(MID($B2,5,1),4),2,1)</f>
        <v>0</v>
      </c>
      <c r="Z19" s="19" t="str">
        <f ca="1">MID(HEX2BIN(MID($B2,5,1),4),3,1)</f>
        <v>1</v>
      </c>
      <c r="AA19" s="19" t="str">
        <f ca="1">MID(HEX2BIN(MID($B2,5,1),4),4,1)</f>
        <v>1</v>
      </c>
      <c r="AB19" s="20" t="str">
        <f ca="1">MID(HEX2BIN(MID($B2,6,1),4),1,1)</f>
        <v>1</v>
      </c>
      <c r="AC19" s="20" t="str">
        <f ca="1">MID(HEX2BIN(MID($B2,6,1),4),2,1)</f>
        <v>1</v>
      </c>
      <c r="AD19" s="20" t="str">
        <f ca="1">MID(HEX2BIN(MID($B2,6,1),4),3,1)</f>
        <v>0</v>
      </c>
      <c r="AE19" s="20" t="str">
        <f ca="1">MID(HEX2BIN(MID($B2,6,1),4),4,1)</f>
        <v>0</v>
      </c>
      <c r="AF19" s="21" t="str">
        <f ca="1">MID(HEX2BIN(MID($B2,7,1),4),1,1)</f>
        <v>1</v>
      </c>
      <c r="AG19" s="21" t="str">
        <f ca="1">MID(HEX2BIN(MID($B2,7,1),4),2,1)</f>
        <v>0</v>
      </c>
      <c r="AH19" s="21" t="str">
        <f ca="1">MID(HEX2BIN(MID($B2,7,1),4),3,1)</f>
        <v>0</v>
      </c>
      <c r="AI19" s="21" t="str">
        <f ca="1">MID(HEX2BIN(MID($B2,7,1),4),4,1)</f>
        <v>1</v>
      </c>
      <c r="AJ19" s="22" t="str">
        <f ca="1">MID(HEX2BIN(MID($B2,8,1),4),1,1)</f>
        <v>1</v>
      </c>
      <c r="AK19" s="22" t="str">
        <f ca="1">MID(HEX2BIN(MID($B2,8,1),4),2,1)</f>
        <v>0</v>
      </c>
      <c r="AL19" s="22" t="str">
        <f ca="1">MID(HEX2BIN(MID($B2,8,1),4),3,1)</f>
        <v>0</v>
      </c>
      <c r="AM19" s="22" t="str">
        <f ca="1">MID(HEX2BIN(MID($B2,8,1),4),4,1)</f>
        <v>0</v>
      </c>
      <c r="AN19" s="26" t="str">
        <f t="shared" ca="1" si="22"/>
        <v>01111100</v>
      </c>
      <c r="AO19" s="26" t="str">
        <f t="shared" ca="1" si="23"/>
        <v>00011110</v>
      </c>
      <c r="AP19" s="24" t="str">
        <f t="shared" ca="1" si="24"/>
        <v>10111100</v>
      </c>
      <c r="AQ19" s="24" t="str">
        <f t="shared" ca="1" si="25"/>
        <v>10011000</v>
      </c>
      <c r="AR19" s="24">
        <f t="shared" ca="1" si="26"/>
        <v>124</v>
      </c>
      <c r="AS19" s="24">
        <f t="shared" ca="1" si="26"/>
        <v>30</v>
      </c>
      <c r="AT19" s="24">
        <f t="shared" ca="1" si="26"/>
        <v>188</v>
      </c>
      <c r="AU19" s="24">
        <f t="shared" ca="1" si="26"/>
        <v>152</v>
      </c>
      <c r="AV19" s="11">
        <f t="shared" ca="1" si="27"/>
        <v>2082389144</v>
      </c>
    </row>
    <row r="20" spans="1:48" ht="15" thickBot="1" x14ac:dyDescent="0.4">
      <c r="A20">
        <f ca="1">MOD(A42+A38,2^32)</f>
        <v>2042760604</v>
      </c>
      <c r="B20" t="str">
        <f t="shared" ca="1" si="6"/>
        <v>79C20D9C</v>
      </c>
      <c r="C20" t="s">
        <v>34</v>
      </c>
      <c r="E20" s="23" t="s">
        <v>14</v>
      </c>
      <c r="F20" s="12" t="s">
        <v>0</v>
      </c>
      <c r="G20" s="12"/>
      <c r="H20" s="13">
        <f ca="1">_xlfn.BITXOR(H18,H19)</f>
        <v>0</v>
      </c>
      <c r="I20" s="13">
        <f t="shared" ref="I20:AM20" ca="1" si="28">_xlfn.BITXOR(I18,I19)</f>
        <v>0</v>
      </c>
      <c r="J20" s="13">
        <f t="shared" ca="1" si="28"/>
        <v>1</v>
      </c>
      <c r="K20" s="13">
        <f t="shared" ca="1" si="28"/>
        <v>0</v>
      </c>
      <c r="L20" s="14">
        <f t="shared" ca="1" si="28"/>
        <v>1</v>
      </c>
      <c r="M20" s="14">
        <f t="shared" ca="1" si="28"/>
        <v>1</v>
      </c>
      <c r="N20" s="14">
        <f t="shared" ca="1" si="28"/>
        <v>0</v>
      </c>
      <c r="O20" s="14">
        <f t="shared" ca="1" si="28"/>
        <v>0</v>
      </c>
      <c r="P20" s="15">
        <f t="shared" ca="1" si="28"/>
        <v>0</v>
      </c>
      <c r="Q20" s="15">
        <f t="shared" ca="1" si="28"/>
        <v>1</v>
      </c>
      <c r="R20" s="15">
        <f t="shared" ca="1" si="28"/>
        <v>1</v>
      </c>
      <c r="S20" s="15">
        <f t="shared" ca="1" si="28"/>
        <v>1</v>
      </c>
      <c r="T20" s="16">
        <f t="shared" ca="1" si="28"/>
        <v>0</v>
      </c>
      <c r="U20" s="16">
        <f t="shared" ca="1" si="28"/>
        <v>1</v>
      </c>
      <c r="V20" s="16">
        <f t="shared" ca="1" si="28"/>
        <v>1</v>
      </c>
      <c r="W20" s="16">
        <f t="shared" ca="1" si="28"/>
        <v>0</v>
      </c>
      <c r="X20" s="13">
        <f t="shared" ca="1" si="28"/>
        <v>1</v>
      </c>
      <c r="Y20" s="13">
        <f t="shared" ca="1" si="28"/>
        <v>0</v>
      </c>
      <c r="Z20" s="13">
        <f t="shared" ca="1" si="28"/>
        <v>1</v>
      </c>
      <c r="AA20" s="13">
        <f t="shared" ca="1" si="28"/>
        <v>0</v>
      </c>
      <c r="AB20" s="14">
        <f t="shared" ca="1" si="28"/>
        <v>0</v>
      </c>
      <c r="AC20" s="14">
        <f t="shared" ca="1" si="28"/>
        <v>0</v>
      </c>
      <c r="AD20" s="14">
        <f t="shared" ca="1" si="28"/>
        <v>1</v>
      </c>
      <c r="AE20" s="14">
        <f t="shared" ca="1" si="28"/>
        <v>1</v>
      </c>
      <c r="AF20" s="15">
        <f t="shared" ca="1" si="28"/>
        <v>1</v>
      </c>
      <c r="AG20" s="15">
        <f t="shared" ca="1" si="28"/>
        <v>1</v>
      </c>
      <c r="AH20" s="15">
        <f t="shared" ca="1" si="28"/>
        <v>0</v>
      </c>
      <c r="AI20" s="15">
        <f t="shared" ca="1" si="28"/>
        <v>0</v>
      </c>
      <c r="AJ20" s="16">
        <f t="shared" ca="1" si="28"/>
        <v>1</v>
      </c>
      <c r="AK20" s="16">
        <f t="shared" ca="1" si="28"/>
        <v>1</v>
      </c>
      <c r="AL20" s="16">
        <f t="shared" ca="1" si="28"/>
        <v>0</v>
      </c>
      <c r="AM20" s="16">
        <f t="shared" ca="1" si="28"/>
        <v>0</v>
      </c>
      <c r="AN20" s="17" t="str">
        <f t="shared" ca="1" si="22"/>
        <v>00101100</v>
      </c>
      <c r="AO20" s="17" t="str">
        <f t="shared" ca="1" si="23"/>
        <v>01110110</v>
      </c>
      <c r="AP20" s="12" t="str">
        <f t="shared" ca="1" si="24"/>
        <v>10100011</v>
      </c>
      <c r="AQ20" s="12" t="str">
        <f t="shared" ca="1" si="25"/>
        <v>11001100</v>
      </c>
      <c r="AR20" s="12">
        <f t="shared" ca="1" si="26"/>
        <v>44</v>
      </c>
      <c r="AS20" s="12">
        <f t="shared" ca="1" si="26"/>
        <v>118</v>
      </c>
      <c r="AT20" s="12">
        <f t="shared" ca="1" si="26"/>
        <v>163</v>
      </c>
      <c r="AU20" s="12">
        <f t="shared" ca="1" si="26"/>
        <v>204</v>
      </c>
      <c r="AV20" s="18">
        <f t="shared" ca="1" si="27"/>
        <v>745972684</v>
      </c>
    </row>
    <row r="21" spans="1:48" ht="15" thickBot="1" x14ac:dyDescent="0.4">
      <c r="A21">
        <f ca="1">MOD(A46+A42,2^32)</f>
        <v>131404826</v>
      </c>
      <c r="B21" t="str">
        <f t="shared" ca="1" si="6"/>
        <v>07D5141A</v>
      </c>
      <c r="C21" t="s">
        <v>35</v>
      </c>
    </row>
    <row r="22" spans="1:48" x14ac:dyDescent="0.35">
      <c r="A22">
        <f ca="1">MOD(A7+A3,2^32)</f>
        <v>2058842517</v>
      </c>
      <c r="B22" t="str">
        <f t="shared" ca="1" si="6"/>
        <v>7AB77195</v>
      </c>
      <c r="C22" t="s">
        <v>36</v>
      </c>
      <c r="E22" s="1" t="s">
        <v>36</v>
      </c>
      <c r="F22" s="8" t="s">
        <v>113</v>
      </c>
      <c r="G22" s="2"/>
      <c r="H22" s="3" t="str">
        <f ca="1">MID(HEX2BIN(MID($B22,1,1),4),1,1)</f>
        <v>0</v>
      </c>
      <c r="I22" s="3" t="str">
        <f ca="1">MID(HEX2BIN(MID($B22,1,1),4),2,1)</f>
        <v>1</v>
      </c>
      <c r="J22" s="3" t="str">
        <f ca="1">MID(HEX2BIN(MID($B22,1,1),4),3,1)</f>
        <v>1</v>
      </c>
      <c r="K22" s="3" t="str">
        <f ca="1">MID(HEX2BIN(MID($B22,1,1),4),4,1)</f>
        <v>1</v>
      </c>
      <c r="L22" s="4" t="str">
        <f ca="1">MID(HEX2BIN(MID($B22,2,1),4),1,1)</f>
        <v>1</v>
      </c>
      <c r="M22" s="4" t="str">
        <f ca="1">MID(HEX2BIN(MID($B22,2,1),4),2,1)</f>
        <v>0</v>
      </c>
      <c r="N22" s="4" t="str">
        <f ca="1">MID(HEX2BIN(MID($B22,2,1),4),3,1)</f>
        <v>1</v>
      </c>
      <c r="O22" s="4" t="str">
        <f ca="1">MID(HEX2BIN(MID($B22,2,1),4),4,1)</f>
        <v>0</v>
      </c>
      <c r="P22" s="5" t="str">
        <f ca="1">MID(HEX2BIN(MID($B22,3,1),4),1,1)</f>
        <v>1</v>
      </c>
      <c r="Q22" s="5" t="str">
        <f ca="1">MID(HEX2BIN(MID($B22,3,1),4),2,1)</f>
        <v>0</v>
      </c>
      <c r="R22" s="5" t="str">
        <f ca="1">MID(HEX2BIN(MID($B22,3,1),4),3,1)</f>
        <v>1</v>
      </c>
      <c r="S22" s="5" t="str">
        <f ca="1">MID(HEX2BIN(MID($B22,3,1),4),4,1)</f>
        <v>1</v>
      </c>
      <c r="T22" s="6" t="str">
        <f ca="1">MID(HEX2BIN(MID($B22,4,1),4),1,1)</f>
        <v>0</v>
      </c>
      <c r="U22" s="6" t="str">
        <f ca="1">MID(HEX2BIN(MID($B22,4,1),4),2,1)</f>
        <v>1</v>
      </c>
      <c r="V22" s="6" t="str">
        <f ca="1">MID(HEX2BIN(MID($B22,4,1),4),3,1)</f>
        <v>1</v>
      </c>
      <c r="W22" s="6" t="str">
        <f ca="1">MID(HEX2BIN(MID($B22,4,1),4),4,1)</f>
        <v>1</v>
      </c>
      <c r="X22" s="3" t="str">
        <f ca="1">MID(HEX2BIN(MID($B22,5,1),4),1,1)</f>
        <v>0</v>
      </c>
      <c r="Y22" s="3" t="str">
        <f ca="1">MID(HEX2BIN(MID($B22,5,1),4),2,1)</f>
        <v>1</v>
      </c>
      <c r="Z22" s="3" t="str">
        <f ca="1">MID(HEX2BIN(MID($B22,5,1),4),3,1)</f>
        <v>1</v>
      </c>
      <c r="AA22" s="3" t="str">
        <f ca="1">MID(HEX2BIN(MID($B22,5,1),4),4,1)</f>
        <v>1</v>
      </c>
      <c r="AB22" s="4" t="str">
        <f ca="1">MID(HEX2BIN(MID($B22,6,1),4),1,1)</f>
        <v>0</v>
      </c>
      <c r="AC22" s="4" t="str">
        <f ca="1">MID(HEX2BIN(MID($B22,6,1),4),2,1)</f>
        <v>0</v>
      </c>
      <c r="AD22" s="4" t="str">
        <f ca="1">MID(HEX2BIN(MID($B22,6,1),4),3,1)</f>
        <v>0</v>
      </c>
      <c r="AE22" s="4" t="str">
        <f ca="1">MID(HEX2BIN(MID($B22,6,1),4),4,1)</f>
        <v>1</v>
      </c>
      <c r="AF22" s="5" t="str">
        <f ca="1">MID(HEX2BIN(MID($B22,7,1),4),1,1)</f>
        <v>1</v>
      </c>
      <c r="AG22" s="5" t="str">
        <f ca="1">MID(HEX2BIN(MID($B22,7,1),4),2,1)</f>
        <v>0</v>
      </c>
      <c r="AH22" s="5" t="str">
        <f ca="1">MID(HEX2BIN(MID($B22,7,1),4),3,1)</f>
        <v>0</v>
      </c>
      <c r="AI22" s="5" t="str">
        <f ca="1">MID(HEX2BIN(MID($B22,7,1),4),4,1)</f>
        <v>1</v>
      </c>
      <c r="AJ22" s="6" t="str">
        <f ca="1">MID(HEX2BIN(MID($B22,8,1),4),1,1)</f>
        <v>0</v>
      </c>
      <c r="AK22" s="6" t="str">
        <f ca="1">MID(HEX2BIN(MID($B22,8,1),4),2,1)</f>
        <v>1</v>
      </c>
      <c r="AL22" s="6" t="str">
        <f ca="1">MID(HEX2BIN(MID($B22,8,1),4),3,1)</f>
        <v>0</v>
      </c>
      <c r="AM22" s="6" t="str">
        <f ca="1">MID(HEX2BIN(MID($B22,8,1),4),4,1)</f>
        <v>1</v>
      </c>
      <c r="AN22" s="7" t="str">
        <f t="shared" ref="AN22:AN25" ca="1" si="29">_xlfn.CONCAT(H22,I22,J22,K22,L22,M22,N22,O22)</f>
        <v>01111010</v>
      </c>
      <c r="AO22" s="7" t="str">
        <f t="shared" ref="AO22:AO25" ca="1" si="30">_xlfn.CONCAT(P22,Q22,R22,S22,T22,U22,V22,W22)</f>
        <v>10110111</v>
      </c>
      <c r="AP22" s="8" t="str">
        <f t="shared" ref="AP22:AP25" ca="1" si="31">_xlfn.CONCAT(X22,Y22,Z22,AA22,AB22,AC22,AD22,AE22)</f>
        <v>01110001</v>
      </c>
      <c r="AQ22" s="8" t="str">
        <f t="shared" ref="AQ22:AQ25" ca="1" si="32">_xlfn.CONCAT(AF22,AG22,AH22,AI22,AJ22,AK22,AL22,AM22)</f>
        <v>10010101</v>
      </c>
      <c r="AR22" s="8">
        <f t="shared" ref="AR22:AU25" ca="1" si="33">BIN2DEC(AN22)</f>
        <v>122</v>
      </c>
      <c r="AS22" s="8">
        <f t="shared" ca="1" si="33"/>
        <v>183</v>
      </c>
      <c r="AT22" s="8">
        <f t="shared" ca="1" si="33"/>
        <v>113</v>
      </c>
      <c r="AU22" s="8">
        <f t="shared" ca="1" si="33"/>
        <v>149</v>
      </c>
      <c r="AV22" s="9">
        <f t="shared" ref="AV22:AV25" ca="1" si="34">(AR22*2^24)+(AS22*2^16)+(AT22*2^8)+AU22</f>
        <v>2058842517</v>
      </c>
    </row>
    <row r="23" spans="1:48" x14ac:dyDescent="0.35">
      <c r="A23">
        <f ca="1">MOD(A43+A7,2^32)</f>
        <v>2796294922</v>
      </c>
      <c r="B23" t="str">
        <f t="shared" ca="1" si="6"/>
        <v>A6AC130A</v>
      </c>
      <c r="C23" t="s">
        <v>37</v>
      </c>
      <c r="E23" s="10"/>
      <c r="F23" s="24" t="s">
        <v>2</v>
      </c>
      <c r="G23" s="25">
        <v>7</v>
      </c>
      <c r="H23" s="19" t="str" cm="1">
        <f t="array" aca="1" ref="H23" ca="1">INDIRECT(ADDRESS((ROW(23:23)-1),IF(MOD(COLUMN(H:H)-7+$G23,32)=0,32,MOD(COLUMN(H:H)-7+$G23,32))+7))</f>
        <v>0</v>
      </c>
      <c r="I23" s="19" t="str" cm="1">
        <f t="array" aca="1" ref="I23" ca="1">INDIRECT(ADDRESS((ROW(23:23)-1),IF(MOD(COLUMN(I:I)-7+$G23,32)=0,32,MOD(COLUMN(I:I)-7+$G23,32))+7))</f>
        <v>1</v>
      </c>
      <c r="J23" s="19" t="str" cm="1">
        <f t="array" aca="1" ref="J23" ca="1">INDIRECT(ADDRESS((ROW(23:23)-1),IF(MOD(COLUMN(J:J)-7+$G23,32)=0,32,MOD(COLUMN(J:J)-7+$G23,32))+7))</f>
        <v>0</v>
      </c>
      <c r="K23" s="19" t="str" cm="1">
        <f t="array" aca="1" ref="K23" ca="1">INDIRECT(ADDRESS((ROW(23:23)-1),IF(MOD(COLUMN(K:K)-7+$G23,32)=0,32,MOD(COLUMN(K:K)-7+$G23,32))+7))</f>
        <v>1</v>
      </c>
      <c r="L23" s="20" t="str" cm="1">
        <f t="array" aca="1" ref="L23" ca="1">INDIRECT(ADDRESS((ROW(23:23)-1),IF(MOD(COLUMN(L:L)-7+$G23,32)=0,32,MOD(COLUMN(L:L)-7+$G23,32))+7))</f>
        <v>1</v>
      </c>
      <c r="M23" s="20" t="str" cm="1">
        <f t="array" aca="1" ref="M23" ca="1">INDIRECT(ADDRESS((ROW(23:23)-1),IF(MOD(COLUMN(M:M)-7+$G23,32)=0,32,MOD(COLUMN(M:M)-7+$G23,32))+7))</f>
        <v>0</v>
      </c>
      <c r="N23" s="20" t="str" cm="1">
        <f t="array" aca="1" ref="N23" ca="1">INDIRECT(ADDRESS((ROW(23:23)-1),IF(MOD(COLUMN(N:N)-7+$G23,32)=0,32,MOD(COLUMN(N:N)-7+$G23,32))+7))</f>
        <v>1</v>
      </c>
      <c r="O23" s="20" t="str" cm="1">
        <f t="array" aca="1" ref="O23" ca="1">INDIRECT(ADDRESS((ROW(23:23)-1),IF(MOD(COLUMN(O:O)-7+$G23,32)=0,32,MOD(COLUMN(O:O)-7+$G23,32))+7))</f>
        <v>1</v>
      </c>
      <c r="P23" s="21" t="str" cm="1">
        <f t="array" aca="1" ref="P23" ca="1">INDIRECT(ADDRESS((ROW(23:23)-1),IF(MOD(COLUMN(P:P)-7+$G23,32)=0,32,MOD(COLUMN(P:P)-7+$G23,32))+7))</f>
        <v>1</v>
      </c>
      <c r="Q23" s="21" t="str" cm="1">
        <f t="array" aca="1" ref="Q23" ca="1">INDIRECT(ADDRESS((ROW(23:23)-1),IF(MOD(COLUMN(Q:Q)-7+$G23,32)=0,32,MOD(COLUMN(Q:Q)-7+$G23,32))+7))</f>
        <v>0</v>
      </c>
      <c r="R23" s="21" t="str" cm="1">
        <f t="array" aca="1" ref="R23" ca="1">INDIRECT(ADDRESS((ROW(23:23)-1),IF(MOD(COLUMN(R:R)-7+$G23,32)=0,32,MOD(COLUMN(R:R)-7+$G23,32))+7))</f>
        <v>1</v>
      </c>
      <c r="S23" s="21" t="str" cm="1">
        <f t="array" aca="1" ref="S23" ca="1">INDIRECT(ADDRESS((ROW(23:23)-1),IF(MOD(COLUMN(S:S)-7+$G23,32)=0,32,MOD(COLUMN(S:S)-7+$G23,32))+7))</f>
        <v>1</v>
      </c>
      <c r="T23" s="22" t="str" cm="1">
        <f t="array" aca="1" ref="T23" ca="1">INDIRECT(ADDRESS((ROW(23:23)-1),IF(MOD(COLUMN(T:T)-7+$G23,32)=0,32,MOD(COLUMN(T:T)-7+$G23,32))+7))</f>
        <v>1</v>
      </c>
      <c r="U23" s="22" t="str" cm="1">
        <f t="array" aca="1" ref="U23" ca="1">INDIRECT(ADDRESS((ROW(23:23)-1),IF(MOD(COLUMN(U:U)-7+$G23,32)=0,32,MOD(COLUMN(U:U)-7+$G23,32))+7))</f>
        <v>0</v>
      </c>
      <c r="V23" s="22" t="str" cm="1">
        <f t="array" aca="1" ref="V23" ca="1">INDIRECT(ADDRESS((ROW(23:23)-1),IF(MOD(COLUMN(V:V)-7+$G23,32)=0,32,MOD(COLUMN(V:V)-7+$G23,32))+7))</f>
        <v>0</v>
      </c>
      <c r="W23" s="22" t="str" cm="1">
        <f t="array" aca="1" ref="W23" ca="1">INDIRECT(ADDRESS((ROW(23:23)-1),IF(MOD(COLUMN(W:W)-7+$G23,32)=0,32,MOD(COLUMN(W:W)-7+$G23,32))+7))</f>
        <v>0</v>
      </c>
      <c r="X23" s="19" t="str" cm="1">
        <f t="array" aca="1" ref="X23" ca="1">INDIRECT(ADDRESS((ROW(23:23)-1),IF(MOD(COLUMN(X:X)-7+$G23,32)=0,32,MOD(COLUMN(X:X)-7+$G23,32))+7))</f>
        <v>1</v>
      </c>
      <c r="Y23" s="19" t="str" cm="1">
        <f t="array" aca="1" ref="Y23" ca="1">INDIRECT(ADDRESS((ROW(23:23)-1),IF(MOD(COLUMN(Y:Y)-7+$G23,32)=0,32,MOD(COLUMN(Y:Y)-7+$G23,32))+7))</f>
        <v>1</v>
      </c>
      <c r="Z23" s="19" t="str" cm="1">
        <f t="array" aca="1" ref="Z23" ca="1">INDIRECT(ADDRESS((ROW(23:23)-1),IF(MOD(COLUMN(Z:Z)-7+$G23,32)=0,32,MOD(COLUMN(Z:Z)-7+$G23,32))+7))</f>
        <v>0</v>
      </c>
      <c r="AA23" s="19" t="str" cm="1">
        <f t="array" aca="1" ref="AA23" ca="1">INDIRECT(ADDRESS((ROW(23:23)-1),IF(MOD(COLUMN(AA:AA)-7+$G23,32)=0,32,MOD(COLUMN(AA:AA)-7+$G23,32))+7))</f>
        <v>0</v>
      </c>
      <c r="AB23" s="20" t="str" cm="1">
        <f t="array" aca="1" ref="AB23" ca="1">INDIRECT(ADDRESS((ROW(23:23)-1),IF(MOD(COLUMN(AB:AB)-7+$G23,32)=0,32,MOD(COLUMN(AB:AB)-7+$G23,32))+7))</f>
        <v>1</v>
      </c>
      <c r="AC23" s="20" t="str" cm="1">
        <f t="array" aca="1" ref="AC23" ca="1">INDIRECT(ADDRESS((ROW(23:23)-1),IF(MOD(COLUMN(AC:AC)-7+$G23,32)=0,32,MOD(COLUMN(AC:AC)-7+$G23,32))+7))</f>
        <v>0</v>
      </c>
      <c r="AD23" s="20" t="str" cm="1">
        <f t="array" aca="1" ref="AD23" ca="1">INDIRECT(ADDRESS((ROW(23:23)-1),IF(MOD(COLUMN(AD:AD)-7+$G23,32)=0,32,MOD(COLUMN(AD:AD)-7+$G23,32))+7))</f>
        <v>1</v>
      </c>
      <c r="AE23" s="20" t="str" cm="1">
        <f t="array" aca="1" ref="AE23" ca="1">INDIRECT(ADDRESS((ROW(23:23)-1),IF(MOD(COLUMN(AE:AE)-7+$G23,32)=0,32,MOD(COLUMN(AE:AE)-7+$G23,32))+7))</f>
        <v>0</v>
      </c>
      <c r="AF23" s="21" t="str" cm="1">
        <f t="array" aca="1" ref="AF23" ca="1">INDIRECT(ADDRESS((ROW(23:23)-1),IF(MOD(COLUMN(AF:AF)-7+$G23,32)=0,32,MOD(COLUMN(AF:AF)-7+$G23,32))+7))</f>
        <v>1</v>
      </c>
      <c r="AG23" s="21" t="str" cm="1">
        <f t="array" aca="1" ref="AG23" ca="1">INDIRECT(ADDRESS((ROW(23:23)-1),IF(MOD(COLUMN(AG:AG)-7+$G23,32)=0,32,MOD(COLUMN(AG:AG)-7+$G23,32))+7))</f>
        <v>0</v>
      </c>
      <c r="AH23" s="21" t="str" cm="1">
        <f t="array" aca="1" ref="AH23" ca="1">INDIRECT(ADDRESS((ROW(23:23)-1),IF(MOD(COLUMN(AH:AH)-7+$G23,32)=0,32,MOD(COLUMN(AH:AH)-7+$G23,32))+7))</f>
        <v>1</v>
      </c>
      <c r="AI23" s="21" t="str" cm="1">
        <f t="array" aca="1" ref="AI23" ca="1">INDIRECT(ADDRESS((ROW(23:23)-1),IF(MOD(COLUMN(AI:AI)-7+$G23,32)=0,32,MOD(COLUMN(AI:AI)-7+$G23,32))+7))</f>
        <v>1</v>
      </c>
      <c r="AJ23" s="22" t="str" cm="1">
        <f t="array" aca="1" ref="AJ23" ca="1">INDIRECT(ADDRESS((ROW(23:23)-1),IF(MOD(COLUMN(AJ:AJ)-7+$G23,32)=0,32,MOD(COLUMN(AJ:AJ)-7+$G23,32))+7))</f>
        <v>1</v>
      </c>
      <c r="AK23" s="22" t="str" cm="1">
        <f t="array" aca="1" ref="AK23" ca="1">INDIRECT(ADDRESS((ROW(23:23)-1),IF(MOD(COLUMN(AK:AK)-7+$G23,32)=0,32,MOD(COLUMN(AK:AK)-7+$G23,32))+7))</f>
        <v>1</v>
      </c>
      <c r="AL23" s="22" t="str" cm="1">
        <f t="array" aca="1" ref="AL23" ca="1">INDIRECT(ADDRESS((ROW(23:23)-1),IF(MOD(COLUMN(AL:AL)-7+$G23,32)=0,32,MOD(COLUMN(AL:AL)-7+$G23,32))+7))</f>
        <v>0</v>
      </c>
      <c r="AM23" s="22" t="str" cm="1">
        <f t="array" aca="1" ref="AM23" ca="1">INDIRECT(ADDRESS((ROW(23:23)-1),IF(MOD(COLUMN(AM:AM)-7+$G23,32)=0,32,MOD(COLUMN(AM:AM)-7+$G23,32))+7))</f>
        <v>1</v>
      </c>
      <c r="AN23" s="26" t="str">
        <f t="shared" ca="1" si="29"/>
        <v>01011011</v>
      </c>
      <c r="AO23" s="26" t="str">
        <f t="shared" ca="1" si="30"/>
        <v>10111000</v>
      </c>
      <c r="AP23" s="24" t="str">
        <f t="shared" ca="1" si="31"/>
        <v>11001010</v>
      </c>
      <c r="AQ23" s="24" t="str">
        <f t="shared" ca="1" si="32"/>
        <v>10111101</v>
      </c>
      <c r="AR23" s="24">
        <f t="shared" ca="1" si="33"/>
        <v>91</v>
      </c>
      <c r="AS23" s="24">
        <f t="shared" ca="1" si="33"/>
        <v>184</v>
      </c>
      <c r="AT23" s="24">
        <f t="shared" ca="1" si="33"/>
        <v>202</v>
      </c>
      <c r="AU23" s="24">
        <f t="shared" ca="1" si="33"/>
        <v>189</v>
      </c>
      <c r="AV23" s="11">
        <f t="shared" ca="1" si="34"/>
        <v>1538837181</v>
      </c>
    </row>
    <row r="24" spans="1:48" x14ac:dyDescent="0.35">
      <c r="A24">
        <f ca="1">MOD(A47+A43,2^32)</f>
        <v>960435038</v>
      </c>
      <c r="B24" t="str">
        <f t="shared" ca="1" si="6"/>
        <v>393F135E</v>
      </c>
      <c r="C24" t="s">
        <v>38</v>
      </c>
      <c r="E24" s="10"/>
      <c r="F24" s="24" t="s">
        <v>121</v>
      </c>
      <c r="G24" s="24"/>
      <c r="H24" s="19" t="str">
        <f ca="1">MID(HEX2BIN(MID($B11,1,1),4),1,1)</f>
        <v>1</v>
      </c>
      <c r="I24" s="19" t="str">
        <f ca="1">MID(HEX2BIN(MID($B11,1,1),4),2,1)</f>
        <v>0</v>
      </c>
      <c r="J24" s="19" t="str">
        <f ca="1">MID(HEX2BIN(MID($B11,1,1),4),3,1)</f>
        <v>1</v>
      </c>
      <c r="K24" s="19" t="str">
        <f ca="1">MID(HEX2BIN(MID($B11,1,1),4),4,1)</f>
        <v>0</v>
      </c>
      <c r="L24" s="20" t="str">
        <f ca="1">MID(HEX2BIN(MID($B11,2,1),4),1,1)</f>
        <v>0</v>
      </c>
      <c r="M24" s="20" t="str">
        <f ca="1">MID(HEX2BIN(MID($B11,2,1),4),2,1)</f>
        <v>0</v>
      </c>
      <c r="N24" s="20" t="str">
        <f ca="1">MID(HEX2BIN(MID($B11,2,1),4),3,1)</f>
        <v>1</v>
      </c>
      <c r="O24" s="20" t="str">
        <f ca="1">MID(HEX2BIN(MID($B11,2,1),4),4,1)</f>
        <v>0</v>
      </c>
      <c r="P24" s="21" t="str">
        <f ca="1">MID(HEX2BIN(MID($B11,3,1),4),1,1)</f>
        <v>0</v>
      </c>
      <c r="Q24" s="21" t="str">
        <f ca="1">MID(HEX2BIN(MID($B11,3,1),4),2,1)</f>
        <v>0</v>
      </c>
      <c r="R24" s="21" t="str">
        <f ca="1">MID(HEX2BIN(MID($B11,3,1),4),3,1)</f>
        <v>1</v>
      </c>
      <c r="S24" s="21" t="str">
        <f ca="1">MID(HEX2BIN(MID($B11,3,1),4),4,1)</f>
        <v>1</v>
      </c>
      <c r="T24" s="22" t="str">
        <f ca="1">MID(HEX2BIN(MID($B11,4,1),4),1,1)</f>
        <v>0</v>
      </c>
      <c r="U24" s="22" t="str">
        <f ca="1">MID(HEX2BIN(MID($B11,4,1),4),2,1)</f>
        <v>1</v>
      </c>
      <c r="V24" s="22" t="str">
        <f ca="1">MID(HEX2BIN(MID($B11,4,1),4),3,1)</f>
        <v>1</v>
      </c>
      <c r="W24" s="22" t="str">
        <f ca="1">MID(HEX2BIN(MID($B11,4,1),4),4,1)</f>
        <v>1</v>
      </c>
      <c r="X24" s="19" t="str">
        <f ca="1">MID(HEX2BIN(MID($B11,5,1),4),1,1)</f>
        <v>0</v>
      </c>
      <c r="Y24" s="19" t="str">
        <f ca="1">MID(HEX2BIN(MID($B11,5,1),4),2,1)</f>
        <v>0</v>
      </c>
      <c r="Z24" s="19" t="str">
        <f ca="1">MID(HEX2BIN(MID($B11,5,1),4),3,1)</f>
        <v>1</v>
      </c>
      <c r="AA24" s="19" t="str">
        <f ca="1">MID(HEX2BIN(MID($B11,5,1),4),4,1)</f>
        <v>0</v>
      </c>
      <c r="AB24" s="20" t="str">
        <f ca="1">MID(HEX2BIN(MID($B11,6,1),4),1,1)</f>
        <v>1</v>
      </c>
      <c r="AC24" s="20" t="str">
        <f ca="1">MID(HEX2BIN(MID($B11,6,1),4),2,1)</f>
        <v>1</v>
      </c>
      <c r="AD24" s="20" t="str">
        <f ca="1">MID(HEX2BIN(MID($B11,6,1),4),3,1)</f>
        <v>1</v>
      </c>
      <c r="AE24" s="20" t="str">
        <f ca="1">MID(HEX2BIN(MID($B11,6,1),4),4,1)</f>
        <v>0</v>
      </c>
      <c r="AF24" s="21" t="str">
        <f ca="1">MID(HEX2BIN(MID($B11,7,1),4),1,1)</f>
        <v>1</v>
      </c>
      <c r="AG24" s="21" t="str">
        <f ca="1">MID(HEX2BIN(MID($B11,7,1),4),2,1)</f>
        <v>1</v>
      </c>
      <c r="AH24" s="21" t="str">
        <f ca="1">MID(HEX2BIN(MID($B11,7,1),4),3,1)</f>
        <v>1</v>
      </c>
      <c r="AI24" s="21" t="str">
        <f ca="1">MID(HEX2BIN(MID($B11,7,1),4),4,1)</f>
        <v>1</v>
      </c>
      <c r="AJ24" s="22" t="str">
        <f ca="1">MID(HEX2BIN(MID($B11,8,1),4),1,1)</f>
        <v>1</v>
      </c>
      <c r="AK24" s="22" t="str">
        <f ca="1">MID(HEX2BIN(MID($B11,8,1),4),2,1)</f>
        <v>0</v>
      </c>
      <c r="AL24" s="22" t="str">
        <f ca="1">MID(HEX2BIN(MID($B11,8,1),4),3,1)</f>
        <v>1</v>
      </c>
      <c r="AM24" s="22" t="str">
        <f ca="1">MID(HEX2BIN(MID($B11,8,1),4),4,1)</f>
        <v>1</v>
      </c>
      <c r="AN24" s="26" t="str">
        <f t="shared" ca="1" si="29"/>
        <v>10100010</v>
      </c>
      <c r="AO24" s="26" t="str">
        <f t="shared" ca="1" si="30"/>
        <v>00110111</v>
      </c>
      <c r="AP24" s="24" t="str">
        <f t="shared" ca="1" si="31"/>
        <v>00101110</v>
      </c>
      <c r="AQ24" s="24" t="str">
        <f t="shared" ca="1" si="32"/>
        <v>11111011</v>
      </c>
      <c r="AR24" s="24">
        <f t="shared" ca="1" si="33"/>
        <v>162</v>
      </c>
      <c r="AS24" s="24">
        <f t="shared" ca="1" si="33"/>
        <v>55</v>
      </c>
      <c r="AT24" s="24">
        <f t="shared" ca="1" si="33"/>
        <v>46</v>
      </c>
      <c r="AU24" s="24">
        <f t="shared" ca="1" si="33"/>
        <v>251</v>
      </c>
      <c r="AV24" s="11">
        <f t="shared" ca="1" si="34"/>
        <v>2721525499</v>
      </c>
    </row>
    <row r="25" spans="1:48" ht="15" thickBot="1" x14ac:dyDescent="0.4">
      <c r="A25">
        <f ca="1">MOD(A35+A47,2^32)</f>
        <v>1872737550</v>
      </c>
      <c r="B25" t="str">
        <f t="shared" ca="1" si="6"/>
        <v>6F9FB50E</v>
      </c>
      <c r="C25" t="s">
        <v>39</v>
      </c>
      <c r="E25" s="23" t="s">
        <v>53</v>
      </c>
      <c r="F25" s="12" t="s">
        <v>0</v>
      </c>
      <c r="G25" s="12"/>
      <c r="H25" s="13">
        <f ca="1">_xlfn.BITXOR(H23,H24)</f>
        <v>1</v>
      </c>
      <c r="I25" s="13">
        <f t="shared" ref="I25:AM25" ca="1" si="35">_xlfn.BITXOR(I23,I24)</f>
        <v>1</v>
      </c>
      <c r="J25" s="13">
        <f t="shared" ca="1" si="35"/>
        <v>1</v>
      </c>
      <c r="K25" s="13">
        <f t="shared" ca="1" si="35"/>
        <v>1</v>
      </c>
      <c r="L25" s="14">
        <f t="shared" ca="1" si="35"/>
        <v>1</v>
      </c>
      <c r="M25" s="14">
        <f t="shared" ca="1" si="35"/>
        <v>0</v>
      </c>
      <c r="N25" s="14">
        <f t="shared" ca="1" si="35"/>
        <v>0</v>
      </c>
      <c r="O25" s="14">
        <f t="shared" ca="1" si="35"/>
        <v>1</v>
      </c>
      <c r="P25" s="15">
        <f t="shared" ca="1" si="35"/>
        <v>1</v>
      </c>
      <c r="Q25" s="15">
        <f t="shared" ca="1" si="35"/>
        <v>0</v>
      </c>
      <c r="R25" s="15">
        <f t="shared" ca="1" si="35"/>
        <v>0</v>
      </c>
      <c r="S25" s="15">
        <f t="shared" ca="1" si="35"/>
        <v>0</v>
      </c>
      <c r="T25" s="16">
        <f t="shared" ca="1" si="35"/>
        <v>1</v>
      </c>
      <c r="U25" s="16">
        <f t="shared" ca="1" si="35"/>
        <v>1</v>
      </c>
      <c r="V25" s="16">
        <f t="shared" ca="1" si="35"/>
        <v>1</v>
      </c>
      <c r="W25" s="16">
        <f t="shared" ca="1" si="35"/>
        <v>1</v>
      </c>
      <c r="X25" s="13">
        <f t="shared" ca="1" si="35"/>
        <v>1</v>
      </c>
      <c r="Y25" s="13">
        <f t="shared" ca="1" si="35"/>
        <v>1</v>
      </c>
      <c r="Z25" s="13">
        <f t="shared" ca="1" si="35"/>
        <v>1</v>
      </c>
      <c r="AA25" s="13">
        <f t="shared" ca="1" si="35"/>
        <v>0</v>
      </c>
      <c r="AB25" s="14">
        <f t="shared" ca="1" si="35"/>
        <v>0</v>
      </c>
      <c r="AC25" s="14">
        <f t="shared" ca="1" si="35"/>
        <v>1</v>
      </c>
      <c r="AD25" s="14">
        <f t="shared" ca="1" si="35"/>
        <v>0</v>
      </c>
      <c r="AE25" s="14">
        <f t="shared" ca="1" si="35"/>
        <v>0</v>
      </c>
      <c r="AF25" s="15">
        <f t="shared" ca="1" si="35"/>
        <v>0</v>
      </c>
      <c r="AG25" s="15">
        <f t="shared" ca="1" si="35"/>
        <v>1</v>
      </c>
      <c r="AH25" s="15">
        <f t="shared" ca="1" si="35"/>
        <v>0</v>
      </c>
      <c r="AI25" s="15">
        <f t="shared" ca="1" si="35"/>
        <v>0</v>
      </c>
      <c r="AJ25" s="16">
        <f t="shared" ca="1" si="35"/>
        <v>0</v>
      </c>
      <c r="AK25" s="16">
        <f t="shared" ca="1" si="35"/>
        <v>1</v>
      </c>
      <c r="AL25" s="16">
        <f t="shared" ca="1" si="35"/>
        <v>1</v>
      </c>
      <c r="AM25" s="16">
        <f t="shared" ca="1" si="35"/>
        <v>0</v>
      </c>
      <c r="AN25" s="17" t="str">
        <f t="shared" ca="1" si="29"/>
        <v>11111001</v>
      </c>
      <c r="AO25" s="17" t="str">
        <f t="shared" ca="1" si="30"/>
        <v>10001111</v>
      </c>
      <c r="AP25" s="12" t="str">
        <f t="shared" ca="1" si="31"/>
        <v>11100100</v>
      </c>
      <c r="AQ25" s="12" t="str">
        <f t="shared" ca="1" si="32"/>
        <v>01000110</v>
      </c>
      <c r="AR25" s="12">
        <f t="shared" ca="1" si="33"/>
        <v>249</v>
      </c>
      <c r="AS25" s="12">
        <f t="shared" ca="1" si="33"/>
        <v>143</v>
      </c>
      <c r="AT25" s="12">
        <f t="shared" ca="1" si="33"/>
        <v>228</v>
      </c>
      <c r="AU25" s="12">
        <f t="shared" ca="1" si="33"/>
        <v>70</v>
      </c>
      <c r="AV25" s="18">
        <f t="shared" ca="1" si="34"/>
        <v>4186956870</v>
      </c>
    </row>
    <row r="26" spans="1:48" ht="15" thickBot="1" x14ac:dyDescent="0.4">
      <c r="A26">
        <f ca="1">MOD(A12+A8,2^32)</f>
        <v>3181532444</v>
      </c>
      <c r="B26" t="str">
        <f t="shared" ca="1" si="6"/>
        <v>BDA2551C</v>
      </c>
      <c r="C26" t="s">
        <v>40</v>
      </c>
    </row>
    <row r="27" spans="1:48" x14ac:dyDescent="0.35">
      <c r="A27">
        <f ca="1">MOD(A48+A12,2^32)</f>
        <v>1737241453</v>
      </c>
      <c r="B27" t="str">
        <f t="shared" ca="1" si="6"/>
        <v>678C336D</v>
      </c>
      <c r="C27" t="s">
        <v>41</v>
      </c>
      <c r="E27" s="1" t="s">
        <v>37</v>
      </c>
      <c r="F27" s="28" t="s">
        <v>114</v>
      </c>
      <c r="G27" s="2"/>
      <c r="H27" s="3" t="str">
        <f ca="1">MID(HEX2BIN(MID($B23,1,1),4),1,1)</f>
        <v>1</v>
      </c>
      <c r="I27" s="3" t="str">
        <f ca="1">MID(HEX2BIN(MID($B23,1,1),4),2,1)</f>
        <v>0</v>
      </c>
      <c r="J27" s="3" t="str">
        <f ca="1">MID(HEX2BIN(MID($B23,1,1),4),3,1)</f>
        <v>1</v>
      </c>
      <c r="K27" s="3" t="str">
        <f ca="1">MID(HEX2BIN(MID($B23,1,1),4),4,1)</f>
        <v>0</v>
      </c>
      <c r="L27" s="4" t="str">
        <f ca="1">MID(HEX2BIN(MID($B23,2,1),4),1,1)</f>
        <v>0</v>
      </c>
      <c r="M27" s="4" t="str">
        <f ca="1">MID(HEX2BIN(MID($B23,2,1),4),2,1)</f>
        <v>1</v>
      </c>
      <c r="N27" s="4" t="str">
        <f ca="1">MID(HEX2BIN(MID($B23,2,1),4),3,1)</f>
        <v>1</v>
      </c>
      <c r="O27" s="4" t="str">
        <f ca="1">MID(HEX2BIN(MID($B23,2,1),4),4,1)</f>
        <v>0</v>
      </c>
      <c r="P27" s="5" t="str">
        <f ca="1">MID(HEX2BIN(MID($B23,3,1),4),1,1)</f>
        <v>1</v>
      </c>
      <c r="Q27" s="5" t="str">
        <f ca="1">MID(HEX2BIN(MID($B23,3,1),4),2,1)</f>
        <v>0</v>
      </c>
      <c r="R27" s="5" t="str">
        <f ca="1">MID(HEX2BIN(MID($B23,3,1),4),3,1)</f>
        <v>1</v>
      </c>
      <c r="S27" s="5" t="str">
        <f ca="1">MID(HEX2BIN(MID($B23,3,1),4),4,1)</f>
        <v>0</v>
      </c>
      <c r="T27" s="6" t="str">
        <f ca="1">MID(HEX2BIN(MID($B23,4,1),4),1,1)</f>
        <v>1</v>
      </c>
      <c r="U27" s="6" t="str">
        <f ca="1">MID(HEX2BIN(MID($B23,4,1),4),2,1)</f>
        <v>1</v>
      </c>
      <c r="V27" s="6" t="str">
        <f ca="1">MID(HEX2BIN(MID($B23,4,1),4),3,1)</f>
        <v>0</v>
      </c>
      <c r="W27" s="6" t="str">
        <f ca="1">MID(HEX2BIN(MID($B23,4,1),4),4,1)</f>
        <v>0</v>
      </c>
      <c r="X27" s="3" t="str">
        <f ca="1">MID(HEX2BIN(MID($B23,5,1),4),1,1)</f>
        <v>0</v>
      </c>
      <c r="Y27" s="3" t="str">
        <f ca="1">MID(HEX2BIN(MID($B23,5,1),4),2,1)</f>
        <v>0</v>
      </c>
      <c r="Z27" s="3" t="str">
        <f ca="1">MID(HEX2BIN(MID($B23,5,1),4),3,1)</f>
        <v>0</v>
      </c>
      <c r="AA27" s="3" t="str">
        <f ca="1">MID(HEX2BIN(MID($B23,5,1),4),4,1)</f>
        <v>1</v>
      </c>
      <c r="AB27" s="4" t="str">
        <f ca="1">MID(HEX2BIN(MID($B23,6,1),4),1,1)</f>
        <v>0</v>
      </c>
      <c r="AC27" s="4" t="str">
        <f ca="1">MID(HEX2BIN(MID($B23,6,1),4),2,1)</f>
        <v>0</v>
      </c>
      <c r="AD27" s="4" t="str">
        <f ca="1">MID(HEX2BIN(MID($B23,6,1),4),3,1)</f>
        <v>1</v>
      </c>
      <c r="AE27" s="4" t="str">
        <f ca="1">MID(HEX2BIN(MID($B23,6,1),4),4,1)</f>
        <v>1</v>
      </c>
      <c r="AF27" s="5" t="str">
        <f ca="1">MID(HEX2BIN(MID($B23,7,1),4),1,1)</f>
        <v>0</v>
      </c>
      <c r="AG27" s="5" t="str">
        <f ca="1">MID(HEX2BIN(MID($B23,7,1),4),2,1)</f>
        <v>0</v>
      </c>
      <c r="AH27" s="5" t="str">
        <f ca="1">MID(HEX2BIN(MID($B23,7,1),4),3,1)</f>
        <v>0</v>
      </c>
      <c r="AI27" s="5" t="str">
        <f ca="1">MID(HEX2BIN(MID($B23,7,1),4),4,1)</f>
        <v>0</v>
      </c>
      <c r="AJ27" s="6" t="str">
        <f ca="1">MID(HEX2BIN(MID($B23,8,1),4),1,1)</f>
        <v>1</v>
      </c>
      <c r="AK27" s="6" t="str">
        <f ca="1">MID(HEX2BIN(MID($B23,8,1),4),2,1)</f>
        <v>0</v>
      </c>
      <c r="AL27" s="6" t="str">
        <f ca="1">MID(HEX2BIN(MID($B23,8,1),4),3,1)</f>
        <v>1</v>
      </c>
      <c r="AM27" s="6" t="str">
        <f ca="1">MID(HEX2BIN(MID($B23,8,1),4),4,1)</f>
        <v>0</v>
      </c>
      <c r="AN27" s="7" t="str">
        <f t="shared" ref="AN27:AN30" ca="1" si="36">_xlfn.CONCAT(H27,I27,J27,K27,L27,M27,N27,O27)</f>
        <v>10100110</v>
      </c>
      <c r="AO27" s="7" t="str">
        <f t="shared" ref="AO27:AO30" ca="1" si="37">_xlfn.CONCAT(P27,Q27,R27,S27,T27,U27,V27,W27)</f>
        <v>10101100</v>
      </c>
      <c r="AP27" s="8" t="str">
        <f t="shared" ref="AP27:AP30" ca="1" si="38">_xlfn.CONCAT(X27,Y27,Z27,AA27,AB27,AC27,AD27,AE27)</f>
        <v>00010011</v>
      </c>
      <c r="AQ27" s="8" t="str">
        <f t="shared" ref="AQ27:AQ30" ca="1" si="39">_xlfn.CONCAT(AF27,AG27,AH27,AI27,AJ27,AK27,AL27,AM27)</f>
        <v>00001010</v>
      </c>
      <c r="AR27" s="8">
        <f t="shared" ref="AR27:AU30" ca="1" si="40">BIN2DEC(AN27)</f>
        <v>166</v>
      </c>
      <c r="AS27" s="8">
        <f t="shared" ca="1" si="40"/>
        <v>172</v>
      </c>
      <c r="AT27" s="8">
        <f t="shared" ca="1" si="40"/>
        <v>19</v>
      </c>
      <c r="AU27" s="8">
        <f t="shared" ca="1" si="40"/>
        <v>10</v>
      </c>
      <c r="AV27" s="9">
        <f t="shared" ref="AV27:AV30" ca="1" si="41">(AR27*2^24)+(AS27*2^16)+(AT27*2^8)+AU27</f>
        <v>2796294922</v>
      </c>
    </row>
    <row r="28" spans="1:48" x14ac:dyDescent="0.35">
      <c r="A28">
        <f ca="1">MOD(A36+A48,2^32)</f>
        <v>3158339227</v>
      </c>
      <c r="B28" t="str">
        <f t="shared" ca="1" si="6"/>
        <v>BC406E9B</v>
      </c>
      <c r="C28" t="s">
        <v>42</v>
      </c>
      <c r="E28" s="10"/>
      <c r="F28" s="24" t="s">
        <v>2</v>
      </c>
      <c r="G28" s="25">
        <v>9</v>
      </c>
      <c r="H28" s="19" t="str" cm="1">
        <f t="array" aca="1" ref="H28" ca="1">INDIRECT(ADDRESS((ROW(28:28)-1),IF(MOD(COLUMN(H:H)-7+$G28,32)=0,32,MOD(COLUMN(H:H)-7+$G28,32))+7))</f>
        <v>0</v>
      </c>
      <c r="I28" s="19" t="str" cm="1">
        <f t="array" aca="1" ref="I28" ca="1">INDIRECT(ADDRESS((ROW(28:28)-1),IF(MOD(COLUMN(I:I)-7+$G28,32)=0,32,MOD(COLUMN(I:I)-7+$G28,32))+7))</f>
        <v>1</v>
      </c>
      <c r="J28" s="19" t="str" cm="1">
        <f t="array" aca="1" ref="J28" ca="1">INDIRECT(ADDRESS((ROW(28:28)-1),IF(MOD(COLUMN(J:J)-7+$G28,32)=0,32,MOD(COLUMN(J:J)-7+$G28,32))+7))</f>
        <v>0</v>
      </c>
      <c r="K28" s="19" t="str" cm="1">
        <f t="array" aca="1" ref="K28" ca="1">INDIRECT(ADDRESS((ROW(28:28)-1),IF(MOD(COLUMN(K:K)-7+$G28,32)=0,32,MOD(COLUMN(K:K)-7+$G28,32))+7))</f>
        <v>1</v>
      </c>
      <c r="L28" s="20" t="str" cm="1">
        <f t="array" aca="1" ref="L28" ca="1">INDIRECT(ADDRESS((ROW(28:28)-1),IF(MOD(COLUMN(L:L)-7+$G28,32)=0,32,MOD(COLUMN(L:L)-7+$G28,32))+7))</f>
        <v>1</v>
      </c>
      <c r="M28" s="20" t="str" cm="1">
        <f t="array" aca="1" ref="M28" ca="1">INDIRECT(ADDRESS((ROW(28:28)-1),IF(MOD(COLUMN(M:M)-7+$G28,32)=0,32,MOD(COLUMN(M:M)-7+$G28,32))+7))</f>
        <v>0</v>
      </c>
      <c r="N28" s="20" t="str" cm="1">
        <f t="array" aca="1" ref="N28" ca="1">INDIRECT(ADDRESS((ROW(28:28)-1),IF(MOD(COLUMN(N:N)-7+$G28,32)=0,32,MOD(COLUMN(N:N)-7+$G28,32))+7))</f>
        <v>0</v>
      </c>
      <c r="O28" s="20" t="str" cm="1">
        <f t="array" aca="1" ref="O28" ca="1">INDIRECT(ADDRESS((ROW(28:28)-1),IF(MOD(COLUMN(O:O)-7+$G28,32)=0,32,MOD(COLUMN(O:O)-7+$G28,32))+7))</f>
        <v>0</v>
      </c>
      <c r="P28" s="21" t="str" cm="1">
        <f t="array" aca="1" ref="P28" ca="1">INDIRECT(ADDRESS((ROW(28:28)-1),IF(MOD(COLUMN(P:P)-7+$G28,32)=0,32,MOD(COLUMN(P:P)-7+$G28,32))+7))</f>
        <v>0</v>
      </c>
      <c r="Q28" s="21" t="str" cm="1">
        <f t="array" aca="1" ref="Q28" ca="1">INDIRECT(ADDRESS((ROW(28:28)-1),IF(MOD(COLUMN(Q:Q)-7+$G28,32)=0,32,MOD(COLUMN(Q:Q)-7+$G28,32))+7))</f>
        <v>0</v>
      </c>
      <c r="R28" s="21" t="str" cm="1">
        <f t="array" aca="1" ref="R28" ca="1">INDIRECT(ADDRESS((ROW(28:28)-1),IF(MOD(COLUMN(R:R)-7+$G28,32)=0,32,MOD(COLUMN(R:R)-7+$G28,32))+7))</f>
        <v>1</v>
      </c>
      <c r="S28" s="21" t="str" cm="1">
        <f t="array" aca="1" ref="S28" ca="1">INDIRECT(ADDRESS((ROW(28:28)-1),IF(MOD(COLUMN(S:S)-7+$G28,32)=0,32,MOD(COLUMN(S:S)-7+$G28,32))+7))</f>
        <v>0</v>
      </c>
      <c r="T28" s="22" t="str" cm="1">
        <f t="array" aca="1" ref="T28" ca="1">INDIRECT(ADDRESS((ROW(28:28)-1),IF(MOD(COLUMN(T:T)-7+$G28,32)=0,32,MOD(COLUMN(T:T)-7+$G28,32))+7))</f>
        <v>0</v>
      </c>
      <c r="U28" s="22" t="str" cm="1">
        <f t="array" aca="1" ref="U28" ca="1">INDIRECT(ADDRESS((ROW(28:28)-1),IF(MOD(COLUMN(U:U)-7+$G28,32)=0,32,MOD(COLUMN(U:U)-7+$G28,32))+7))</f>
        <v>1</v>
      </c>
      <c r="V28" s="22" t="str" cm="1">
        <f t="array" aca="1" ref="V28" ca="1">INDIRECT(ADDRESS((ROW(28:28)-1),IF(MOD(COLUMN(V:V)-7+$G28,32)=0,32,MOD(COLUMN(V:V)-7+$G28,32))+7))</f>
        <v>1</v>
      </c>
      <c r="W28" s="22" t="str" cm="1">
        <f t="array" aca="1" ref="W28" ca="1">INDIRECT(ADDRESS((ROW(28:28)-1),IF(MOD(COLUMN(W:W)-7+$G28,32)=0,32,MOD(COLUMN(W:W)-7+$G28,32))+7))</f>
        <v>0</v>
      </c>
      <c r="X28" s="19" t="str" cm="1">
        <f t="array" aca="1" ref="X28" ca="1">INDIRECT(ADDRESS((ROW(28:28)-1),IF(MOD(COLUMN(X:X)-7+$G28,32)=0,32,MOD(COLUMN(X:X)-7+$G28,32))+7))</f>
        <v>0</v>
      </c>
      <c r="Y28" s="19" t="str" cm="1">
        <f t="array" aca="1" ref="Y28" ca="1">INDIRECT(ADDRESS((ROW(28:28)-1),IF(MOD(COLUMN(Y:Y)-7+$G28,32)=0,32,MOD(COLUMN(Y:Y)-7+$G28,32))+7))</f>
        <v>0</v>
      </c>
      <c r="Z28" s="19" t="str" cm="1">
        <f t="array" aca="1" ref="Z28" ca="1">INDIRECT(ADDRESS((ROW(28:28)-1),IF(MOD(COLUMN(Z:Z)-7+$G28,32)=0,32,MOD(COLUMN(Z:Z)-7+$G28,32))+7))</f>
        <v>0</v>
      </c>
      <c r="AA28" s="19" t="str" cm="1">
        <f t="array" aca="1" ref="AA28" ca="1">INDIRECT(ADDRESS((ROW(28:28)-1),IF(MOD(COLUMN(AA:AA)-7+$G28,32)=0,32,MOD(COLUMN(AA:AA)-7+$G28,32))+7))</f>
        <v>1</v>
      </c>
      <c r="AB28" s="20" t="str" cm="1">
        <f t="array" aca="1" ref="AB28" ca="1">INDIRECT(ADDRESS((ROW(28:28)-1),IF(MOD(COLUMN(AB:AB)-7+$G28,32)=0,32,MOD(COLUMN(AB:AB)-7+$G28,32))+7))</f>
        <v>0</v>
      </c>
      <c r="AC28" s="20" t="str" cm="1">
        <f t="array" aca="1" ref="AC28" ca="1">INDIRECT(ADDRESS((ROW(28:28)-1),IF(MOD(COLUMN(AC:AC)-7+$G28,32)=0,32,MOD(COLUMN(AC:AC)-7+$G28,32))+7))</f>
        <v>1</v>
      </c>
      <c r="AD28" s="20" t="str" cm="1">
        <f t="array" aca="1" ref="AD28" ca="1">INDIRECT(ADDRESS((ROW(28:28)-1),IF(MOD(COLUMN(AD:AD)-7+$G28,32)=0,32,MOD(COLUMN(AD:AD)-7+$G28,32))+7))</f>
        <v>0</v>
      </c>
      <c r="AE28" s="20" t="str" cm="1">
        <f t="array" aca="1" ref="AE28" ca="1">INDIRECT(ADDRESS((ROW(28:28)-1),IF(MOD(COLUMN(AE:AE)-7+$G28,32)=0,32,MOD(COLUMN(AE:AE)-7+$G28,32))+7))</f>
        <v>1</v>
      </c>
      <c r="AF28" s="21" t="str" cm="1">
        <f t="array" aca="1" ref="AF28" ca="1">INDIRECT(ADDRESS((ROW(28:28)-1),IF(MOD(COLUMN(AF:AF)-7+$G28,32)=0,32,MOD(COLUMN(AF:AF)-7+$G28,32))+7))</f>
        <v>0</v>
      </c>
      <c r="AG28" s="21" t="str" cm="1">
        <f t="array" aca="1" ref="AG28" ca="1">INDIRECT(ADDRESS((ROW(28:28)-1),IF(MOD(COLUMN(AG:AG)-7+$G28,32)=0,32,MOD(COLUMN(AG:AG)-7+$G28,32))+7))</f>
        <v>1</v>
      </c>
      <c r="AH28" s="21" t="str" cm="1">
        <f t="array" aca="1" ref="AH28" ca="1">INDIRECT(ADDRESS((ROW(28:28)-1),IF(MOD(COLUMN(AH:AH)-7+$G28,32)=0,32,MOD(COLUMN(AH:AH)-7+$G28,32))+7))</f>
        <v>0</v>
      </c>
      <c r="AI28" s="21" t="str" cm="1">
        <f t="array" aca="1" ref="AI28" ca="1">INDIRECT(ADDRESS((ROW(28:28)-1),IF(MOD(COLUMN(AI:AI)-7+$G28,32)=0,32,MOD(COLUMN(AI:AI)-7+$G28,32))+7))</f>
        <v>0</v>
      </c>
      <c r="AJ28" s="22" t="str" cm="1">
        <f t="array" aca="1" ref="AJ28" ca="1">INDIRECT(ADDRESS((ROW(28:28)-1),IF(MOD(COLUMN(AJ:AJ)-7+$G28,32)=0,32,MOD(COLUMN(AJ:AJ)-7+$G28,32))+7))</f>
        <v>1</v>
      </c>
      <c r="AK28" s="22" t="str" cm="1">
        <f t="array" aca="1" ref="AK28" ca="1">INDIRECT(ADDRESS((ROW(28:28)-1),IF(MOD(COLUMN(AK:AK)-7+$G28,32)=0,32,MOD(COLUMN(AK:AK)-7+$G28,32))+7))</f>
        <v>1</v>
      </c>
      <c r="AL28" s="22" t="str" cm="1">
        <f t="array" aca="1" ref="AL28" ca="1">INDIRECT(ADDRESS((ROW(28:28)-1),IF(MOD(COLUMN(AL:AL)-7+$G28,32)=0,32,MOD(COLUMN(AL:AL)-7+$G28,32))+7))</f>
        <v>0</v>
      </c>
      <c r="AM28" s="22" t="str" cm="1">
        <f t="array" aca="1" ref="AM28" ca="1">INDIRECT(ADDRESS((ROW(28:28)-1),IF(MOD(COLUMN(AM:AM)-7+$G28,32)=0,32,MOD(COLUMN(AM:AM)-7+$G28,32))+7))</f>
        <v>1</v>
      </c>
      <c r="AN28" s="26" t="str">
        <f t="shared" ca="1" si="36"/>
        <v>01011000</v>
      </c>
      <c r="AO28" s="26" t="str">
        <f t="shared" ca="1" si="37"/>
        <v>00100110</v>
      </c>
      <c r="AP28" s="24" t="str">
        <f t="shared" ca="1" si="38"/>
        <v>00010101</v>
      </c>
      <c r="AQ28" s="24" t="str">
        <f t="shared" ca="1" si="39"/>
        <v>01001101</v>
      </c>
      <c r="AR28" s="24">
        <f t="shared" ca="1" si="40"/>
        <v>88</v>
      </c>
      <c r="AS28" s="24">
        <f t="shared" ca="1" si="40"/>
        <v>38</v>
      </c>
      <c r="AT28" s="24">
        <f t="shared" ca="1" si="40"/>
        <v>21</v>
      </c>
      <c r="AU28" s="24">
        <f t="shared" ca="1" si="40"/>
        <v>77</v>
      </c>
      <c r="AV28" s="11">
        <f t="shared" ca="1" si="41"/>
        <v>1478890829</v>
      </c>
    </row>
    <row r="29" spans="1:48" x14ac:dyDescent="0.35">
      <c r="A29">
        <f ca="1">MOD(A40+A36,2^32)</f>
        <v>371587282</v>
      </c>
      <c r="B29" t="str">
        <f t="shared" ca="1" si="6"/>
        <v>1625F8D2</v>
      </c>
      <c r="C29" t="s">
        <v>43</v>
      </c>
      <c r="E29" s="10"/>
      <c r="F29" s="29" t="s">
        <v>102</v>
      </c>
      <c r="G29" s="24"/>
      <c r="H29" s="19" t="str">
        <f ca="1">MID(HEX2BIN(MID($B15,1,1),4),1,1)</f>
        <v>0</v>
      </c>
      <c r="I29" s="19" t="str">
        <f ca="1">MID(HEX2BIN(MID($B15,1,1),4),2,1)</f>
        <v>1</v>
      </c>
      <c r="J29" s="19" t="str">
        <f ca="1">MID(HEX2BIN(MID($B15,1,1),4),3,1)</f>
        <v>1</v>
      </c>
      <c r="K29" s="19" t="str">
        <f ca="1">MID(HEX2BIN(MID($B15,1,1),4),4,1)</f>
        <v>0</v>
      </c>
      <c r="L29" s="20" t="str">
        <f ca="1">MID(HEX2BIN(MID($B15,2,1),4),1,1)</f>
        <v>0</v>
      </c>
      <c r="M29" s="20" t="str">
        <f ca="1">MID(HEX2BIN(MID($B15,2,1),4),2,1)</f>
        <v>1</v>
      </c>
      <c r="N29" s="20" t="str">
        <f ca="1">MID(HEX2BIN(MID($B15,2,1),4),3,1)</f>
        <v>1</v>
      </c>
      <c r="O29" s="20" t="str">
        <f ca="1">MID(HEX2BIN(MID($B15,2,1),4),4,1)</f>
        <v>1</v>
      </c>
      <c r="P29" s="21" t="str">
        <f ca="1">MID(HEX2BIN(MID($B15,3,1),4),1,1)</f>
        <v>1</v>
      </c>
      <c r="Q29" s="21" t="str">
        <f ca="1">MID(HEX2BIN(MID($B15,3,1),4),2,1)</f>
        <v>0</v>
      </c>
      <c r="R29" s="21" t="str">
        <f ca="1">MID(HEX2BIN(MID($B15,3,1),4),3,1)</f>
        <v>0</v>
      </c>
      <c r="S29" s="21" t="str">
        <f ca="1">MID(HEX2BIN(MID($B15,3,1),4),4,1)</f>
        <v>0</v>
      </c>
      <c r="T29" s="22" t="str">
        <f ca="1">MID(HEX2BIN(MID($B15,4,1),4),1,1)</f>
        <v>1</v>
      </c>
      <c r="U29" s="22" t="str">
        <f ca="1">MID(HEX2BIN(MID($B15,4,1),4),2,1)</f>
        <v>0</v>
      </c>
      <c r="V29" s="22" t="str">
        <f ca="1">MID(HEX2BIN(MID($B15,4,1),4),3,1)</f>
        <v>0</v>
      </c>
      <c r="W29" s="22" t="str">
        <f ca="1">MID(HEX2BIN(MID($B15,4,1),4),4,1)</f>
        <v>1</v>
      </c>
      <c r="X29" s="19" t="str">
        <f ca="1">MID(HEX2BIN(MID($B15,5,1),4),1,1)</f>
        <v>0</v>
      </c>
      <c r="Y29" s="19" t="str">
        <f ca="1">MID(HEX2BIN(MID($B15,5,1),4),2,1)</f>
        <v>0</v>
      </c>
      <c r="Z29" s="19" t="str">
        <f ca="1">MID(HEX2BIN(MID($B15,5,1),4),3,1)</f>
        <v>1</v>
      </c>
      <c r="AA29" s="19" t="str">
        <f ca="1">MID(HEX2BIN(MID($B15,5,1),4),4,1)</f>
        <v>1</v>
      </c>
      <c r="AB29" s="20" t="str">
        <f ca="1">MID(HEX2BIN(MID($B15,6,1),4),1,1)</f>
        <v>1</v>
      </c>
      <c r="AC29" s="20" t="str">
        <f ca="1">MID(HEX2BIN(MID($B15,6,1),4),2,1)</f>
        <v>0</v>
      </c>
      <c r="AD29" s="20" t="str">
        <f ca="1">MID(HEX2BIN(MID($B15,6,1),4),3,1)</f>
        <v>1</v>
      </c>
      <c r="AE29" s="20" t="str">
        <f ca="1">MID(HEX2BIN(MID($B15,6,1),4),4,1)</f>
        <v>0</v>
      </c>
      <c r="AF29" s="21" t="str">
        <f ca="1">MID(HEX2BIN(MID($B15,7,1),4),1,1)</f>
        <v>0</v>
      </c>
      <c r="AG29" s="21" t="str">
        <f ca="1">MID(HEX2BIN(MID($B15,7,1),4),2,1)</f>
        <v>1</v>
      </c>
      <c r="AH29" s="21" t="str">
        <f ca="1">MID(HEX2BIN(MID($B15,7,1),4),3,1)</f>
        <v>0</v>
      </c>
      <c r="AI29" s="21" t="str">
        <f ca="1">MID(HEX2BIN(MID($B15,7,1),4),4,1)</f>
        <v>1</v>
      </c>
      <c r="AJ29" s="22" t="str">
        <f ca="1">MID(HEX2BIN(MID($B15,8,1),4),1,1)</f>
        <v>0</v>
      </c>
      <c r="AK29" s="22" t="str">
        <f ca="1">MID(HEX2BIN(MID($B15,8,1),4),2,1)</f>
        <v>1</v>
      </c>
      <c r="AL29" s="22" t="str">
        <f ca="1">MID(HEX2BIN(MID($B15,8,1),4),3,1)</f>
        <v>0</v>
      </c>
      <c r="AM29" s="22" t="str">
        <f ca="1">MID(HEX2BIN(MID($B15,8,1),4),4,1)</f>
        <v>1</v>
      </c>
      <c r="AN29" s="26" t="str">
        <f t="shared" ca="1" si="36"/>
        <v>01100111</v>
      </c>
      <c r="AO29" s="26" t="str">
        <f t="shared" ca="1" si="37"/>
        <v>10001001</v>
      </c>
      <c r="AP29" s="24" t="str">
        <f t="shared" ca="1" si="38"/>
        <v>00111010</v>
      </c>
      <c r="AQ29" s="24" t="str">
        <f t="shared" ca="1" si="39"/>
        <v>01010101</v>
      </c>
      <c r="AR29" s="24">
        <f t="shared" ca="1" si="40"/>
        <v>103</v>
      </c>
      <c r="AS29" s="24">
        <f t="shared" ca="1" si="40"/>
        <v>137</v>
      </c>
      <c r="AT29" s="24">
        <f t="shared" ca="1" si="40"/>
        <v>58</v>
      </c>
      <c r="AU29" s="24">
        <f t="shared" ca="1" si="40"/>
        <v>85</v>
      </c>
      <c r="AV29" s="11">
        <f t="shared" ca="1" si="41"/>
        <v>1737046613</v>
      </c>
    </row>
    <row r="30" spans="1:48" ht="15" thickBot="1" x14ac:dyDescent="0.4">
      <c r="A30">
        <f ca="1">MOD(A17+A13,2^32)</f>
        <v>1349459004</v>
      </c>
      <c r="B30" t="str">
        <f t="shared" ca="1" si="6"/>
        <v>506F1C3C</v>
      </c>
      <c r="C30" t="s">
        <v>44</v>
      </c>
      <c r="E30" s="23" t="s">
        <v>57</v>
      </c>
      <c r="F30" s="12" t="s">
        <v>0</v>
      </c>
      <c r="G30" s="12"/>
      <c r="H30" s="13">
        <f ca="1">_xlfn.BITXOR(H28,H29)</f>
        <v>0</v>
      </c>
      <c r="I30" s="13">
        <f t="shared" ref="I30:AM30" ca="1" si="42">_xlfn.BITXOR(I28,I29)</f>
        <v>0</v>
      </c>
      <c r="J30" s="13">
        <f t="shared" ca="1" si="42"/>
        <v>1</v>
      </c>
      <c r="K30" s="13">
        <f t="shared" ca="1" si="42"/>
        <v>1</v>
      </c>
      <c r="L30" s="14">
        <f t="shared" ca="1" si="42"/>
        <v>1</v>
      </c>
      <c r="M30" s="14">
        <f t="shared" ca="1" si="42"/>
        <v>1</v>
      </c>
      <c r="N30" s="14">
        <f t="shared" ca="1" si="42"/>
        <v>1</v>
      </c>
      <c r="O30" s="14">
        <f t="shared" ca="1" si="42"/>
        <v>1</v>
      </c>
      <c r="P30" s="15">
        <f t="shared" ca="1" si="42"/>
        <v>1</v>
      </c>
      <c r="Q30" s="15">
        <f t="shared" ca="1" si="42"/>
        <v>0</v>
      </c>
      <c r="R30" s="15">
        <f t="shared" ca="1" si="42"/>
        <v>1</v>
      </c>
      <c r="S30" s="15">
        <f t="shared" ca="1" si="42"/>
        <v>0</v>
      </c>
      <c r="T30" s="16">
        <f t="shared" ca="1" si="42"/>
        <v>1</v>
      </c>
      <c r="U30" s="16">
        <f t="shared" ca="1" si="42"/>
        <v>1</v>
      </c>
      <c r="V30" s="16">
        <f t="shared" ca="1" si="42"/>
        <v>1</v>
      </c>
      <c r="W30" s="16">
        <f t="shared" ca="1" si="42"/>
        <v>1</v>
      </c>
      <c r="X30" s="13">
        <f t="shared" ca="1" si="42"/>
        <v>0</v>
      </c>
      <c r="Y30" s="13">
        <f t="shared" ca="1" si="42"/>
        <v>0</v>
      </c>
      <c r="Z30" s="13">
        <f t="shared" ca="1" si="42"/>
        <v>1</v>
      </c>
      <c r="AA30" s="13">
        <f t="shared" ca="1" si="42"/>
        <v>0</v>
      </c>
      <c r="AB30" s="14">
        <f t="shared" ca="1" si="42"/>
        <v>1</v>
      </c>
      <c r="AC30" s="14">
        <f t="shared" ca="1" si="42"/>
        <v>1</v>
      </c>
      <c r="AD30" s="14">
        <f t="shared" ca="1" si="42"/>
        <v>1</v>
      </c>
      <c r="AE30" s="14">
        <f t="shared" ca="1" si="42"/>
        <v>1</v>
      </c>
      <c r="AF30" s="15">
        <f t="shared" ca="1" si="42"/>
        <v>0</v>
      </c>
      <c r="AG30" s="15">
        <f t="shared" ca="1" si="42"/>
        <v>0</v>
      </c>
      <c r="AH30" s="15">
        <f t="shared" ca="1" si="42"/>
        <v>0</v>
      </c>
      <c r="AI30" s="15">
        <f t="shared" ca="1" si="42"/>
        <v>1</v>
      </c>
      <c r="AJ30" s="16">
        <f t="shared" ca="1" si="42"/>
        <v>1</v>
      </c>
      <c r="AK30" s="16">
        <f t="shared" ca="1" si="42"/>
        <v>0</v>
      </c>
      <c r="AL30" s="16">
        <f t="shared" ca="1" si="42"/>
        <v>0</v>
      </c>
      <c r="AM30" s="16">
        <f t="shared" ca="1" si="42"/>
        <v>0</v>
      </c>
      <c r="AN30" s="17" t="str">
        <f t="shared" ca="1" si="36"/>
        <v>00111111</v>
      </c>
      <c r="AO30" s="17" t="str">
        <f t="shared" ca="1" si="37"/>
        <v>10101111</v>
      </c>
      <c r="AP30" s="12" t="str">
        <f t="shared" ca="1" si="38"/>
        <v>00101111</v>
      </c>
      <c r="AQ30" s="12" t="str">
        <f t="shared" ca="1" si="39"/>
        <v>00011000</v>
      </c>
      <c r="AR30" s="12">
        <f t="shared" ca="1" si="40"/>
        <v>63</v>
      </c>
      <c r="AS30" s="12">
        <f t="shared" ca="1" si="40"/>
        <v>175</v>
      </c>
      <c r="AT30" s="12">
        <f t="shared" ca="1" si="40"/>
        <v>47</v>
      </c>
      <c r="AU30" s="12">
        <f t="shared" ca="1" si="40"/>
        <v>24</v>
      </c>
      <c r="AV30" s="18">
        <f t="shared" ca="1" si="41"/>
        <v>1068445464</v>
      </c>
    </row>
    <row r="31" spans="1:48" ht="15" thickBot="1" x14ac:dyDescent="0.4">
      <c r="A31">
        <f ca="1">MOD(A37+A17,2^32)</f>
        <v>1828722813</v>
      </c>
      <c r="B31" t="str">
        <f t="shared" ca="1" si="6"/>
        <v>6D00187D</v>
      </c>
      <c r="C31" t="s">
        <v>45</v>
      </c>
    </row>
    <row r="32" spans="1:48" x14ac:dyDescent="0.35">
      <c r="A32">
        <f ca="1">MOD(A41+A37,2^32)</f>
        <v>463248876</v>
      </c>
      <c r="B32" t="str">
        <f t="shared" ca="1" si="6"/>
        <v>1B9C9DEC</v>
      </c>
      <c r="C32" t="s">
        <v>46</v>
      </c>
      <c r="E32" s="1" t="s">
        <v>38</v>
      </c>
      <c r="F32" s="28" t="s">
        <v>115</v>
      </c>
      <c r="G32" s="2"/>
      <c r="H32" s="3" t="str">
        <f ca="1">MID(HEX2BIN(MID($B24,1,1),4),1,1)</f>
        <v>0</v>
      </c>
      <c r="I32" s="3" t="str">
        <f ca="1">MID(HEX2BIN(MID($B24,1,1),4),2,1)</f>
        <v>0</v>
      </c>
      <c r="J32" s="3" t="str">
        <f ca="1">MID(HEX2BIN(MID($B24,1,1),4),3,1)</f>
        <v>1</v>
      </c>
      <c r="K32" s="3" t="str">
        <f ca="1">MID(HEX2BIN(MID($B24,1,1),4),4,1)</f>
        <v>1</v>
      </c>
      <c r="L32" s="4" t="str">
        <f ca="1">MID(HEX2BIN(MID($B24,2,1),4),1,1)</f>
        <v>1</v>
      </c>
      <c r="M32" s="4" t="str">
        <f ca="1">MID(HEX2BIN(MID($B24,2,1),4),2,1)</f>
        <v>0</v>
      </c>
      <c r="N32" s="4" t="str">
        <f ca="1">MID(HEX2BIN(MID($B24,2,1),4),3,1)</f>
        <v>0</v>
      </c>
      <c r="O32" s="4" t="str">
        <f ca="1">MID(HEX2BIN(MID($B24,2,1),4),4,1)</f>
        <v>1</v>
      </c>
      <c r="P32" s="5" t="str">
        <f ca="1">MID(HEX2BIN(MID($B24,3,1),4),1,1)</f>
        <v>0</v>
      </c>
      <c r="Q32" s="5" t="str">
        <f ca="1">MID(HEX2BIN(MID($B24,3,1),4),2,1)</f>
        <v>0</v>
      </c>
      <c r="R32" s="5" t="str">
        <f ca="1">MID(HEX2BIN(MID($B24,3,1),4),3,1)</f>
        <v>1</v>
      </c>
      <c r="S32" s="5" t="str">
        <f ca="1">MID(HEX2BIN(MID($B24,3,1),4),4,1)</f>
        <v>1</v>
      </c>
      <c r="T32" s="6" t="str">
        <f ca="1">MID(HEX2BIN(MID($B24,4,1),4),1,1)</f>
        <v>1</v>
      </c>
      <c r="U32" s="6" t="str">
        <f ca="1">MID(HEX2BIN(MID($B24,4,1),4),2,1)</f>
        <v>1</v>
      </c>
      <c r="V32" s="6" t="str">
        <f ca="1">MID(HEX2BIN(MID($B24,4,1),4),3,1)</f>
        <v>1</v>
      </c>
      <c r="W32" s="6" t="str">
        <f ca="1">MID(HEX2BIN(MID($B24,4,1),4),4,1)</f>
        <v>1</v>
      </c>
      <c r="X32" s="3" t="str">
        <f ca="1">MID(HEX2BIN(MID($B24,5,1),4),1,1)</f>
        <v>0</v>
      </c>
      <c r="Y32" s="3" t="str">
        <f ca="1">MID(HEX2BIN(MID($B24,5,1),4),2,1)</f>
        <v>0</v>
      </c>
      <c r="Z32" s="3" t="str">
        <f ca="1">MID(HEX2BIN(MID($B24,5,1),4),3,1)</f>
        <v>0</v>
      </c>
      <c r="AA32" s="3" t="str">
        <f ca="1">MID(HEX2BIN(MID($B24,5,1),4),4,1)</f>
        <v>1</v>
      </c>
      <c r="AB32" s="4" t="str">
        <f ca="1">MID(HEX2BIN(MID($B24,6,1),4),1,1)</f>
        <v>0</v>
      </c>
      <c r="AC32" s="4" t="str">
        <f ca="1">MID(HEX2BIN(MID($B24,6,1),4),2,1)</f>
        <v>0</v>
      </c>
      <c r="AD32" s="4" t="str">
        <f ca="1">MID(HEX2BIN(MID($B24,6,1),4),3,1)</f>
        <v>1</v>
      </c>
      <c r="AE32" s="4" t="str">
        <f ca="1">MID(HEX2BIN(MID($B24,6,1),4),4,1)</f>
        <v>1</v>
      </c>
      <c r="AF32" s="5" t="str">
        <f ca="1">MID(HEX2BIN(MID($B24,7,1),4),1,1)</f>
        <v>0</v>
      </c>
      <c r="AG32" s="5" t="str">
        <f ca="1">MID(HEX2BIN(MID($B24,7,1),4),2,1)</f>
        <v>1</v>
      </c>
      <c r="AH32" s="5" t="str">
        <f ca="1">MID(HEX2BIN(MID($B24,7,1),4),3,1)</f>
        <v>0</v>
      </c>
      <c r="AI32" s="5" t="str">
        <f ca="1">MID(HEX2BIN(MID($B24,7,1),4),4,1)</f>
        <v>1</v>
      </c>
      <c r="AJ32" s="6" t="str">
        <f ca="1">MID(HEX2BIN(MID($B24,8,1),4),1,1)</f>
        <v>1</v>
      </c>
      <c r="AK32" s="6" t="str">
        <f ca="1">MID(HEX2BIN(MID($B24,8,1),4),2,1)</f>
        <v>1</v>
      </c>
      <c r="AL32" s="6" t="str">
        <f ca="1">MID(HEX2BIN(MID($B24,8,1),4),3,1)</f>
        <v>1</v>
      </c>
      <c r="AM32" s="6" t="str">
        <f ca="1">MID(HEX2BIN(MID($B24,8,1),4),4,1)</f>
        <v>0</v>
      </c>
      <c r="AN32" s="7" t="str">
        <f t="shared" ref="AN32:AN35" ca="1" si="43">_xlfn.CONCAT(H32,I32,J32,K32,L32,M32,N32,O32)</f>
        <v>00111001</v>
      </c>
      <c r="AO32" s="7" t="str">
        <f t="shared" ref="AO32:AO35" ca="1" si="44">_xlfn.CONCAT(P32,Q32,R32,S32,T32,U32,V32,W32)</f>
        <v>00111111</v>
      </c>
      <c r="AP32" s="8" t="str">
        <f t="shared" ref="AP32:AP35" ca="1" si="45">_xlfn.CONCAT(X32,Y32,Z32,AA32,AB32,AC32,AD32,AE32)</f>
        <v>00010011</v>
      </c>
      <c r="AQ32" s="8" t="str">
        <f t="shared" ref="AQ32:AQ35" ca="1" si="46">_xlfn.CONCAT(AF32,AG32,AH32,AI32,AJ32,AK32,AL32,AM32)</f>
        <v>01011110</v>
      </c>
      <c r="AR32" s="8">
        <f t="shared" ref="AR32:AU35" ca="1" si="47">BIN2DEC(AN32)</f>
        <v>57</v>
      </c>
      <c r="AS32" s="8">
        <f t="shared" ca="1" si="47"/>
        <v>63</v>
      </c>
      <c r="AT32" s="8">
        <f t="shared" ca="1" si="47"/>
        <v>19</v>
      </c>
      <c r="AU32" s="8">
        <f t="shared" ca="1" si="47"/>
        <v>94</v>
      </c>
      <c r="AV32" s="9">
        <f t="shared" ref="AV32:AV35" ca="1" si="48">(AR32*2^24)+(AS32*2^16)+(AT32*2^8)+AU32</f>
        <v>960435038</v>
      </c>
    </row>
    <row r="33" spans="1:48" x14ac:dyDescent="0.35">
      <c r="A33">
        <f ca="1">MOD(A45+A41,2^32)</f>
        <v>1871585436</v>
      </c>
      <c r="B33" t="str">
        <f t="shared" ca="1" si="6"/>
        <v>6F8E209C</v>
      </c>
      <c r="C33" t="s">
        <v>47</v>
      </c>
      <c r="E33" s="10"/>
      <c r="F33" s="24" t="s">
        <v>2</v>
      </c>
      <c r="G33" s="25">
        <v>13</v>
      </c>
      <c r="H33" s="19" t="str" cm="1">
        <f t="array" aca="1" ref="H33" ca="1">INDIRECT(ADDRESS((ROW(33:33)-1),IF(MOD(COLUMN(H:H)-7+$G33,32)=0,32,MOD(COLUMN(H:H)-7+$G33,32))+7))</f>
        <v>1</v>
      </c>
      <c r="I33" s="19" t="str" cm="1">
        <f t="array" aca="1" ref="I33" ca="1">INDIRECT(ADDRESS((ROW(33:33)-1),IF(MOD(COLUMN(I:I)-7+$G33,32)=0,32,MOD(COLUMN(I:I)-7+$G33,32))+7))</f>
        <v>1</v>
      </c>
      <c r="J33" s="19" t="str" cm="1">
        <f t="array" aca="1" ref="J33" ca="1">INDIRECT(ADDRESS((ROW(33:33)-1),IF(MOD(COLUMN(J:J)-7+$G33,32)=0,32,MOD(COLUMN(J:J)-7+$G33,32))+7))</f>
        <v>1</v>
      </c>
      <c r="K33" s="19" t="str" cm="1">
        <f t="array" aca="1" ref="K33" ca="1">INDIRECT(ADDRESS((ROW(33:33)-1),IF(MOD(COLUMN(K:K)-7+$G33,32)=0,32,MOD(COLUMN(K:K)-7+$G33,32))+7))</f>
        <v>0</v>
      </c>
      <c r="L33" s="20" t="str" cm="1">
        <f t="array" aca="1" ref="L33" ca="1">INDIRECT(ADDRESS((ROW(33:33)-1),IF(MOD(COLUMN(L:L)-7+$G33,32)=0,32,MOD(COLUMN(L:L)-7+$G33,32))+7))</f>
        <v>0</v>
      </c>
      <c r="M33" s="20" t="str" cm="1">
        <f t="array" aca="1" ref="M33" ca="1">INDIRECT(ADDRESS((ROW(33:33)-1),IF(MOD(COLUMN(M:M)-7+$G33,32)=0,32,MOD(COLUMN(M:M)-7+$G33,32))+7))</f>
        <v>0</v>
      </c>
      <c r="N33" s="20" t="str" cm="1">
        <f t="array" aca="1" ref="N33" ca="1">INDIRECT(ADDRESS((ROW(33:33)-1),IF(MOD(COLUMN(N:N)-7+$G33,32)=0,32,MOD(COLUMN(N:N)-7+$G33,32))+7))</f>
        <v>1</v>
      </c>
      <c r="O33" s="20" t="str" cm="1">
        <f t="array" aca="1" ref="O33" ca="1">INDIRECT(ADDRESS((ROW(33:33)-1),IF(MOD(COLUMN(O:O)-7+$G33,32)=0,32,MOD(COLUMN(O:O)-7+$G33,32))+7))</f>
        <v>0</v>
      </c>
      <c r="P33" s="21" t="str" cm="1">
        <f t="array" aca="1" ref="P33" ca="1">INDIRECT(ADDRESS((ROW(33:33)-1),IF(MOD(COLUMN(P:P)-7+$G33,32)=0,32,MOD(COLUMN(P:P)-7+$G33,32))+7))</f>
        <v>0</v>
      </c>
      <c r="Q33" s="21" t="str" cm="1">
        <f t="array" aca="1" ref="Q33" ca="1">INDIRECT(ADDRESS((ROW(33:33)-1),IF(MOD(COLUMN(Q:Q)-7+$G33,32)=0,32,MOD(COLUMN(Q:Q)-7+$G33,32))+7))</f>
        <v>1</v>
      </c>
      <c r="R33" s="21" t="str" cm="1">
        <f t="array" aca="1" ref="R33" ca="1">INDIRECT(ADDRESS((ROW(33:33)-1),IF(MOD(COLUMN(R:R)-7+$G33,32)=0,32,MOD(COLUMN(R:R)-7+$G33,32))+7))</f>
        <v>1</v>
      </c>
      <c r="S33" s="21" t="str" cm="1">
        <f t="array" aca="1" ref="S33" ca="1">INDIRECT(ADDRESS((ROW(33:33)-1),IF(MOD(COLUMN(S:S)-7+$G33,32)=0,32,MOD(COLUMN(S:S)-7+$G33,32))+7))</f>
        <v>0</v>
      </c>
      <c r="T33" s="22" t="str" cm="1">
        <f t="array" aca="1" ref="T33" ca="1">INDIRECT(ADDRESS((ROW(33:33)-1),IF(MOD(COLUMN(T:T)-7+$G33,32)=0,32,MOD(COLUMN(T:T)-7+$G33,32))+7))</f>
        <v>1</v>
      </c>
      <c r="U33" s="22" t="str" cm="1">
        <f t="array" aca="1" ref="U33" ca="1">INDIRECT(ADDRESS((ROW(33:33)-1),IF(MOD(COLUMN(U:U)-7+$G33,32)=0,32,MOD(COLUMN(U:U)-7+$G33,32))+7))</f>
        <v>0</v>
      </c>
      <c r="V33" s="22" t="str" cm="1">
        <f t="array" aca="1" ref="V33" ca="1">INDIRECT(ADDRESS((ROW(33:33)-1),IF(MOD(COLUMN(V:V)-7+$G33,32)=0,32,MOD(COLUMN(V:V)-7+$G33,32))+7))</f>
        <v>1</v>
      </c>
      <c r="W33" s="22" t="str" cm="1">
        <f t="array" aca="1" ref="W33" ca="1">INDIRECT(ADDRESS((ROW(33:33)-1),IF(MOD(COLUMN(W:W)-7+$G33,32)=0,32,MOD(COLUMN(W:W)-7+$G33,32))+7))</f>
        <v>1</v>
      </c>
      <c r="X33" s="19" t="str" cm="1">
        <f t="array" aca="1" ref="X33" ca="1">INDIRECT(ADDRESS((ROW(33:33)-1),IF(MOD(COLUMN(X:X)-7+$G33,32)=0,32,MOD(COLUMN(X:X)-7+$G33,32))+7))</f>
        <v>1</v>
      </c>
      <c r="Y33" s="19" t="str" cm="1">
        <f t="array" aca="1" ref="Y33" ca="1">INDIRECT(ADDRESS((ROW(33:33)-1),IF(MOD(COLUMN(Y:Y)-7+$G33,32)=0,32,MOD(COLUMN(Y:Y)-7+$G33,32))+7))</f>
        <v>1</v>
      </c>
      <c r="Z33" s="19" t="str" cm="1">
        <f t="array" aca="1" ref="Z33" ca="1">INDIRECT(ADDRESS((ROW(33:33)-1),IF(MOD(COLUMN(Z:Z)-7+$G33,32)=0,32,MOD(COLUMN(Z:Z)-7+$G33,32))+7))</f>
        <v>0</v>
      </c>
      <c r="AA33" s="19" t="str" cm="1">
        <f t="array" aca="1" ref="AA33" ca="1">INDIRECT(ADDRESS((ROW(33:33)-1),IF(MOD(COLUMN(AA:AA)-7+$G33,32)=0,32,MOD(COLUMN(AA:AA)-7+$G33,32))+7))</f>
        <v>0</v>
      </c>
      <c r="AB33" s="20" t="str" cm="1">
        <f t="array" aca="1" ref="AB33" ca="1">INDIRECT(ADDRESS((ROW(33:33)-1),IF(MOD(COLUMN(AB:AB)-7+$G33,32)=0,32,MOD(COLUMN(AB:AB)-7+$G33,32))+7))</f>
        <v>0</v>
      </c>
      <c r="AC33" s="20" t="str" cm="1">
        <f t="array" aca="1" ref="AC33" ca="1">INDIRECT(ADDRESS((ROW(33:33)-1),IF(MOD(COLUMN(AC:AC)-7+$G33,32)=0,32,MOD(COLUMN(AC:AC)-7+$G33,32))+7))</f>
        <v>1</v>
      </c>
      <c r="AD33" s="20" t="str" cm="1">
        <f t="array" aca="1" ref="AD33" ca="1">INDIRECT(ADDRESS((ROW(33:33)-1),IF(MOD(COLUMN(AD:AD)-7+$G33,32)=0,32,MOD(COLUMN(AD:AD)-7+$G33,32))+7))</f>
        <v>1</v>
      </c>
      <c r="AE33" s="20" t="str" cm="1">
        <f t="array" aca="1" ref="AE33" ca="1">INDIRECT(ADDRESS((ROW(33:33)-1),IF(MOD(COLUMN(AE:AE)-7+$G33,32)=0,32,MOD(COLUMN(AE:AE)-7+$G33,32))+7))</f>
        <v>1</v>
      </c>
      <c r="AF33" s="21" t="str" cm="1">
        <f t="array" aca="1" ref="AF33" ca="1">INDIRECT(ADDRESS((ROW(33:33)-1),IF(MOD(COLUMN(AF:AF)-7+$G33,32)=0,32,MOD(COLUMN(AF:AF)-7+$G33,32))+7))</f>
        <v>0</v>
      </c>
      <c r="AG33" s="21" t="str" cm="1">
        <f t="array" aca="1" ref="AG33" ca="1">INDIRECT(ADDRESS((ROW(33:33)-1),IF(MOD(COLUMN(AG:AG)-7+$G33,32)=0,32,MOD(COLUMN(AG:AG)-7+$G33,32))+7))</f>
        <v>0</v>
      </c>
      <c r="AH33" s="21" t="str" cm="1">
        <f t="array" aca="1" ref="AH33" ca="1">INDIRECT(ADDRESS((ROW(33:33)-1),IF(MOD(COLUMN(AH:AH)-7+$G33,32)=0,32,MOD(COLUMN(AH:AH)-7+$G33,32))+7))</f>
        <v>1</v>
      </c>
      <c r="AI33" s="21" t="str" cm="1">
        <f t="array" aca="1" ref="AI33" ca="1">INDIRECT(ADDRESS((ROW(33:33)-1),IF(MOD(COLUMN(AI:AI)-7+$G33,32)=0,32,MOD(COLUMN(AI:AI)-7+$G33,32))+7))</f>
        <v>0</v>
      </c>
      <c r="AJ33" s="22" t="str" cm="1">
        <f t="array" aca="1" ref="AJ33" ca="1">INDIRECT(ADDRESS((ROW(33:33)-1),IF(MOD(COLUMN(AJ:AJ)-7+$G33,32)=0,32,MOD(COLUMN(AJ:AJ)-7+$G33,32))+7))</f>
        <v>0</v>
      </c>
      <c r="AK33" s="22" t="str" cm="1">
        <f t="array" aca="1" ref="AK33" ca="1">INDIRECT(ADDRESS((ROW(33:33)-1),IF(MOD(COLUMN(AK:AK)-7+$G33,32)=0,32,MOD(COLUMN(AK:AK)-7+$G33,32))+7))</f>
        <v>1</v>
      </c>
      <c r="AL33" s="22" t="str" cm="1">
        <f t="array" aca="1" ref="AL33" ca="1">INDIRECT(ADDRESS((ROW(33:33)-1),IF(MOD(COLUMN(AL:AL)-7+$G33,32)=0,32,MOD(COLUMN(AL:AL)-7+$G33,32))+7))</f>
        <v>1</v>
      </c>
      <c r="AM33" s="22" t="str" cm="1">
        <f t="array" aca="1" ref="AM33" ca="1">INDIRECT(ADDRESS((ROW(33:33)-1),IF(MOD(COLUMN(AM:AM)-7+$G33,32)=0,32,MOD(COLUMN(AM:AM)-7+$G33,32))+7))</f>
        <v>1</v>
      </c>
      <c r="AN33" s="26" t="str">
        <f t="shared" ca="1" si="43"/>
        <v>11100010</v>
      </c>
      <c r="AO33" s="26" t="str">
        <f t="shared" ca="1" si="44"/>
        <v>01101011</v>
      </c>
      <c r="AP33" s="24" t="str">
        <f t="shared" ca="1" si="45"/>
        <v>11000111</v>
      </c>
      <c r="AQ33" s="24" t="str">
        <f t="shared" ca="1" si="46"/>
        <v>00100111</v>
      </c>
      <c r="AR33" s="24">
        <f t="shared" ca="1" si="47"/>
        <v>226</v>
      </c>
      <c r="AS33" s="24">
        <f t="shared" ca="1" si="47"/>
        <v>107</v>
      </c>
      <c r="AT33" s="24">
        <f t="shared" ca="1" si="47"/>
        <v>199</v>
      </c>
      <c r="AU33" s="24">
        <f t="shared" ca="1" si="47"/>
        <v>39</v>
      </c>
      <c r="AV33" s="11">
        <f t="shared" ca="1" si="48"/>
        <v>3798714151</v>
      </c>
    </row>
    <row r="34" spans="1:48" x14ac:dyDescent="0.35">
      <c r="A34">
        <f ca="1">AV20</f>
        <v>745972684</v>
      </c>
      <c r="B34" t="str">
        <f t="shared" ca="1" si="6"/>
        <v>2C76A3CC</v>
      </c>
      <c r="C34" t="s">
        <v>60</v>
      </c>
      <c r="E34" s="10"/>
      <c r="F34" s="29" t="s">
        <v>6</v>
      </c>
      <c r="G34" s="24"/>
      <c r="H34" s="19" t="str">
        <f ca="1">MID(HEX2BIN(MID($B3,1,1),4),1,1)</f>
        <v>1</v>
      </c>
      <c r="I34" s="19" t="str">
        <f ca="1">MID(HEX2BIN(MID($B3,1,1),4),2,1)</f>
        <v>1</v>
      </c>
      <c r="J34" s="19" t="str">
        <f ca="1">MID(HEX2BIN(MID($B3,1,1),4),3,1)</f>
        <v>0</v>
      </c>
      <c r="K34" s="19" t="str">
        <f ca="1">MID(HEX2BIN(MID($B3,1,1),4),4,1)</f>
        <v>0</v>
      </c>
      <c r="L34" s="20" t="str">
        <f ca="1">MID(HEX2BIN(MID($B3,2,1),4),1,1)</f>
        <v>1</v>
      </c>
      <c r="M34" s="20" t="str">
        <f ca="1">MID(HEX2BIN(MID($B3,2,1),4),2,1)</f>
        <v>1</v>
      </c>
      <c r="N34" s="20" t="str">
        <f ca="1">MID(HEX2BIN(MID($B3,2,1),4),3,1)</f>
        <v>0</v>
      </c>
      <c r="O34" s="20" t="str">
        <f ca="1">MID(HEX2BIN(MID($B3,2,1),4),4,1)</f>
        <v>1</v>
      </c>
      <c r="P34" s="21" t="str">
        <f ca="1">MID(HEX2BIN(MID($B3,3,1),4),1,1)</f>
        <v>1</v>
      </c>
      <c r="Q34" s="21" t="str">
        <f ca="1">MID(HEX2BIN(MID($B3,3,1),4),2,1)</f>
        <v>0</v>
      </c>
      <c r="R34" s="21" t="str">
        <f ca="1">MID(HEX2BIN(MID($B3,3,1),4),3,1)</f>
        <v>0</v>
      </c>
      <c r="S34" s="21" t="str">
        <f ca="1">MID(HEX2BIN(MID($B3,3,1),4),4,1)</f>
        <v>1</v>
      </c>
      <c r="T34" s="22" t="str">
        <f ca="1">MID(HEX2BIN(MID($B3,4,1),4),1,1)</f>
        <v>1</v>
      </c>
      <c r="U34" s="22" t="str">
        <f ca="1">MID(HEX2BIN(MID($B3,4,1),4),2,1)</f>
        <v>0</v>
      </c>
      <c r="V34" s="22" t="str">
        <f ca="1">MID(HEX2BIN(MID($B3,4,1),4),3,1)</f>
        <v>1</v>
      </c>
      <c r="W34" s="22" t="str">
        <f ca="1">MID(HEX2BIN(MID($B3,4,1),4),4,1)</f>
        <v>1</v>
      </c>
      <c r="X34" s="19" t="str">
        <f ca="1">MID(HEX2BIN(MID($B3,5,1),4),1,1)</f>
        <v>0</v>
      </c>
      <c r="Y34" s="19" t="str">
        <f ca="1">MID(HEX2BIN(MID($B3,5,1),4),2,1)</f>
        <v>1</v>
      </c>
      <c r="Z34" s="19" t="str">
        <f ca="1">MID(HEX2BIN(MID($B3,5,1),4),3,1)</f>
        <v>0</v>
      </c>
      <c r="AA34" s="19" t="str">
        <f ca="1">MID(HEX2BIN(MID($B3,5,1),4),4,1)</f>
        <v>0</v>
      </c>
      <c r="AB34" s="20" t="str">
        <f ca="1">MID(HEX2BIN(MID($B3,6,1),4),1,1)</f>
        <v>0</v>
      </c>
      <c r="AC34" s="20" t="str">
        <f ca="1">MID(HEX2BIN(MID($B3,6,1),4),2,1)</f>
        <v>0</v>
      </c>
      <c r="AD34" s="20" t="str">
        <f ca="1">MID(HEX2BIN(MID($B3,6,1),4),3,1)</f>
        <v>1</v>
      </c>
      <c r="AE34" s="20" t="str">
        <f ca="1">MID(HEX2BIN(MID($B3,6,1),4),4,1)</f>
        <v>0</v>
      </c>
      <c r="AF34" s="21" t="str">
        <f ca="1">MID(HEX2BIN(MID($B3,7,1),4),1,1)</f>
        <v>1</v>
      </c>
      <c r="AG34" s="21" t="str">
        <f ca="1">MID(HEX2BIN(MID($B3,7,1),4),2,1)</f>
        <v>1</v>
      </c>
      <c r="AH34" s="21" t="str">
        <f ca="1">MID(HEX2BIN(MID($B3,7,1),4),3,1)</f>
        <v>0</v>
      </c>
      <c r="AI34" s="21" t="str">
        <f ca="1">MID(HEX2BIN(MID($B3,7,1),4),4,1)</f>
        <v>1</v>
      </c>
      <c r="AJ34" s="22" t="str">
        <f ca="1">MID(HEX2BIN(MID($B3,8,1),4),1,1)</f>
        <v>0</v>
      </c>
      <c r="AK34" s="22" t="str">
        <f ca="1">MID(HEX2BIN(MID($B3,8,1),4),2,1)</f>
        <v>0</v>
      </c>
      <c r="AL34" s="22" t="str">
        <f ca="1">MID(HEX2BIN(MID($B3,8,1),4),3,1)</f>
        <v>0</v>
      </c>
      <c r="AM34" s="22" t="str">
        <f ca="1">MID(HEX2BIN(MID($B3,8,1),4),4,1)</f>
        <v>1</v>
      </c>
      <c r="AN34" s="26" t="str">
        <f t="shared" ca="1" si="43"/>
        <v>11001101</v>
      </c>
      <c r="AO34" s="26" t="str">
        <f t="shared" ca="1" si="44"/>
        <v>10011011</v>
      </c>
      <c r="AP34" s="24" t="str">
        <f t="shared" ca="1" si="45"/>
        <v>01000010</v>
      </c>
      <c r="AQ34" s="24" t="str">
        <f t="shared" ca="1" si="46"/>
        <v>11010001</v>
      </c>
      <c r="AR34" s="24">
        <f t="shared" ca="1" si="47"/>
        <v>205</v>
      </c>
      <c r="AS34" s="24">
        <f t="shared" ca="1" si="47"/>
        <v>155</v>
      </c>
      <c r="AT34" s="24">
        <f t="shared" ca="1" si="47"/>
        <v>66</v>
      </c>
      <c r="AU34" s="24">
        <f t="shared" ca="1" si="47"/>
        <v>209</v>
      </c>
      <c r="AV34" s="11">
        <f t="shared" ca="1" si="48"/>
        <v>3449504465</v>
      </c>
    </row>
    <row r="35" spans="1:48" ht="15" thickBot="1" x14ac:dyDescent="0.4">
      <c r="A35">
        <f ca="1">AV35</f>
        <v>804292086</v>
      </c>
      <c r="B35" t="str">
        <f t="shared" ca="1" si="6"/>
        <v>2FF085F6</v>
      </c>
      <c r="C35" t="s">
        <v>61</v>
      </c>
      <c r="E35" s="23" t="s">
        <v>8</v>
      </c>
      <c r="F35" s="12" t="s">
        <v>0</v>
      </c>
      <c r="G35" s="12"/>
      <c r="H35" s="13">
        <f ca="1">_xlfn.BITXOR(H33,H34)</f>
        <v>0</v>
      </c>
      <c r="I35" s="13">
        <f t="shared" ref="I35:AM35" ca="1" si="49">_xlfn.BITXOR(I33,I34)</f>
        <v>0</v>
      </c>
      <c r="J35" s="13">
        <f t="shared" ca="1" si="49"/>
        <v>1</v>
      </c>
      <c r="K35" s="13">
        <f t="shared" ca="1" si="49"/>
        <v>0</v>
      </c>
      <c r="L35" s="14">
        <f t="shared" ca="1" si="49"/>
        <v>1</v>
      </c>
      <c r="M35" s="14">
        <f t="shared" ca="1" si="49"/>
        <v>1</v>
      </c>
      <c r="N35" s="14">
        <f t="shared" ca="1" si="49"/>
        <v>1</v>
      </c>
      <c r="O35" s="14">
        <f t="shared" ca="1" si="49"/>
        <v>1</v>
      </c>
      <c r="P35" s="15">
        <f t="shared" ca="1" si="49"/>
        <v>1</v>
      </c>
      <c r="Q35" s="15">
        <f t="shared" ca="1" si="49"/>
        <v>1</v>
      </c>
      <c r="R35" s="15">
        <f t="shared" ca="1" si="49"/>
        <v>1</v>
      </c>
      <c r="S35" s="15">
        <f t="shared" ca="1" si="49"/>
        <v>1</v>
      </c>
      <c r="T35" s="16">
        <f t="shared" ca="1" si="49"/>
        <v>0</v>
      </c>
      <c r="U35" s="16">
        <f t="shared" ca="1" si="49"/>
        <v>0</v>
      </c>
      <c r="V35" s="16">
        <f t="shared" ca="1" si="49"/>
        <v>0</v>
      </c>
      <c r="W35" s="16">
        <f t="shared" ca="1" si="49"/>
        <v>0</v>
      </c>
      <c r="X35" s="13">
        <f t="shared" ca="1" si="49"/>
        <v>1</v>
      </c>
      <c r="Y35" s="13">
        <f t="shared" ca="1" si="49"/>
        <v>0</v>
      </c>
      <c r="Z35" s="13">
        <f t="shared" ca="1" si="49"/>
        <v>0</v>
      </c>
      <c r="AA35" s="13">
        <f t="shared" ca="1" si="49"/>
        <v>0</v>
      </c>
      <c r="AB35" s="14">
        <f t="shared" ca="1" si="49"/>
        <v>0</v>
      </c>
      <c r="AC35" s="14">
        <f t="shared" ca="1" si="49"/>
        <v>1</v>
      </c>
      <c r="AD35" s="14">
        <f t="shared" ca="1" si="49"/>
        <v>0</v>
      </c>
      <c r="AE35" s="14">
        <f t="shared" ca="1" si="49"/>
        <v>1</v>
      </c>
      <c r="AF35" s="15">
        <f t="shared" ca="1" si="49"/>
        <v>1</v>
      </c>
      <c r="AG35" s="15">
        <f t="shared" ca="1" si="49"/>
        <v>1</v>
      </c>
      <c r="AH35" s="15">
        <f t="shared" ca="1" si="49"/>
        <v>1</v>
      </c>
      <c r="AI35" s="15">
        <f t="shared" ca="1" si="49"/>
        <v>1</v>
      </c>
      <c r="AJ35" s="16">
        <f t="shared" ca="1" si="49"/>
        <v>0</v>
      </c>
      <c r="AK35" s="16">
        <f t="shared" ca="1" si="49"/>
        <v>1</v>
      </c>
      <c r="AL35" s="16">
        <f t="shared" ca="1" si="49"/>
        <v>1</v>
      </c>
      <c r="AM35" s="16">
        <f t="shared" ca="1" si="49"/>
        <v>0</v>
      </c>
      <c r="AN35" s="17" t="str">
        <f t="shared" ca="1" si="43"/>
        <v>00101111</v>
      </c>
      <c r="AO35" s="17" t="str">
        <f t="shared" ca="1" si="44"/>
        <v>11110000</v>
      </c>
      <c r="AP35" s="12" t="str">
        <f t="shared" ca="1" si="45"/>
        <v>10000101</v>
      </c>
      <c r="AQ35" s="12" t="str">
        <f t="shared" ca="1" si="46"/>
        <v>11110110</v>
      </c>
      <c r="AR35" s="12">
        <f t="shared" ca="1" si="47"/>
        <v>47</v>
      </c>
      <c r="AS35" s="12">
        <f t="shared" ca="1" si="47"/>
        <v>240</v>
      </c>
      <c r="AT35" s="12">
        <f t="shared" ca="1" si="47"/>
        <v>133</v>
      </c>
      <c r="AU35" s="12">
        <f t="shared" ca="1" si="47"/>
        <v>246</v>
      </c>
      <c r="AV35" s="18">
        <f t="shared" ca="1" si="48"/>
        <v>804292086</v>
      </c>
    </row>
    <row r="36" spans="1:48" ht="15" thickBot="1" x14ac:dyDescent="0.4">
      <c r="A36">
        <f ca="1">AV50</f>
        <v>3980920969</v>
      </c>
      <c r="B36" t="str">
        <f t="shared" ca="1" si="6"/>
        <v>ED480889</v>
      </c>
      <c r="C36" t="s">
        <v>62</v>
      </c>
    </row>
    <row r="37" spans="1:48" x14ac:dyDescent="0.35">
      <c r="A37">
        <f ca="1">AV65</f>
        <v>3526395662</v>
      </c>
      <c r="B37" t="str">
        <f t="shared" ca="1" si="6"/>
        <v>D230870E</v>
      </c>
      <c r="C37" t="s">
        <v>63</v>
      </c>
      <c r="E37" s="1" t="s">
        <v>39</v>
      </c>
      <c r="F37" s="28" t="s">
        <v>116</v>
      </c>
      <c r="G37" s="2"/>
      <c r="H37" s="3" t="str">
        <f ca="1">MID(HEX2BIN(MID($B25,1,1),4),1,1)</f>
        <v>0</v>
      </c>
      <c r="I37" s="3" t="str">
        <f ca="1">MID(HEX2BIN(MID($B25,1,1),4),2,1)</f>
        <v>1</v>
      </c>
      <c r="J37" s="3" t="str">
        <f ca="1">MID(HEX2BIN(MID($B25,1,1),4),3,1)</f>
        <v>1</v>
      </c>
      <c r="K37" s="3" t="str">
        <f ca="1">MID(HEX2BIN(MID($B25,1,1),4),4,1)</f>
        <v>0</v>
      </c>
      <c r="L37" s="4" t="str">
        <f ca="1">MID(HEX2BIN(MID($B25,2,1),4),1,1)</f>
        <v>1</v>
      </c>
      <c r="M37" s="4" t="str">
        <f ca="1">MID(HEX2BIN(MID($B25,2,1),4),2,1)</f>
        <v>1</v>
      </c>
      <c r="N37" s="4" t="str">
        <f ca="1">MID(HEX2BIN(MID($B25,2,1),4),3,1)</f>
        <v>1</v>
      </c>
      <c r="O37" s="4" t="str">
        <f ca="1">MID(HEX2BIN(MID($B25,2,1),4),4,1)</f>
        <v>1</v>
      </c>
      <c r="P37" s="5" t="str">
        <f ca="1">MID(HEX2BIN(MID($B25,3,1),4),1,1)</f>
        <v>1</v>
      </c>
      <c r="Q37" s="5" t="str">
        <f ca="1">MID(HEX2BIN(MID($B25,3,1),4),2,1)</f>
        <v>0</v>
      </c>
      <c r="R37" s="5" t="str">
        <f ca="1">MID(HEX2BIN(MID($B25,3,1),4),3,1)</f>
        <v>0</v>
      </c>
      <c r="S37" s="5" t="str">
        <f ca="1">MID(HEX2BIN(MID($B25,3,1),4),4,1)</f>
        <v>1</v>
      </c>
      <c r="T37" s="6" t="str">
        <f ca="1">MID(HEX2BIN(MID($B25,4,1),4),1,1)</f>
        <v>1</v>
      </c>
      <c r="U37" s="6" t="str">
        <f ca="1">MID(HEX2BIN(MID($B25,4,1),4),2,1)</f>
        <v>1</v>
      </c>
      <c r="V37" s="6" t="str">
        <f ca="1">MID(HEX2BIN(MID($B25,4,1),4),3,1)</f>
        <v>1</v>
      </c>
      <c r="W37" s="6" t="str">
        <f ca="1">MID(HEX2BIN(MID($B25,4,1),4),4,1)</f>
        <v>1</v>
      </c>
      <c r="X37" s="3" t="str">
        <f ca="1">MID(HEX2BIN(MID($B25,5,1),4),1,1)</f>
        <v>1</v>
      </c>
      <c r="Y37" s="3" t="str">
        <f ca="1">MID(HEX2BIN(MID($B25,5,1),4),2,1)</f>
        <v>0</v>
      </c>
      <c r="Z37" s="3" t="str">
        <f ca="1">MID(HEX2BIN(MID($B25,5,1),4),3,1)</f>
        <v>1</v>
      </c>
      <c r="AA37" s="3" t="str">
        <f ca="1">MID(HEX2BIN(MID($B25,5,1),4),4,1)</f>
        <v>1</v>
      </c>
      <c r="AB37" s="4" t="str">
        <f ca="1">MID(HEX2BIN(MID($B25,6,1),4),1,1)</f>
        <v>0</v>
      </c>
      <c r="AC37" s="4" t="str">
        <f ca="1">MID(HEX2BIN(MID($B25,6,1),4),2,1)</f>
        <v>1</v>
      </c>
      <c r="AD37" s="4" t="str">
        <f ca="1">MID(HEX2BIN(MID($B25,6,1),4),3,1)</f>
        <v>0</v>
      </c>
      <c r="AE37" s="4" t="str">
        <f ca="1">MID(HEX2BIN(MID($B25,6,1),4),4,1)</f>
        <v>1</v>
      </c>
      <c r="AF37" s="5" t="str">
        <f ca="1">MID(HEX2BIN(MID($B25,7,1),4),1,1)</f>
        <v>0</v>
      </c>
      <c r="AG37" s="5" t="str">
        <f ca="1">MID(HEX2BIN(MID($B25,7,1),4),2,1)</f>
        <v>0</v>
      </c>
      <c r="AH37" s="5" t="str">
        <f ca="1">MID(HEX2BIN(MID($B25,7,1),4),3,1)</f>
        <v>0</v>
      </c>
      <c r="AI37" s="5" t="str">
        <f ca="1">MID(HEX2BIN(MID($B25,7,1),4),4,1)</f>
        <v>0</v>
      </c>
      <c r="AJ37" s="6" t="str">
        <f ca="1">MID(HEX2BIN(MID($B25,8,1),4),1,1)</f>
        <v>1</v>
      </c>
      <c r="AK37" s="6" t="str">
        <f ca="1">MID(HEX2BIN(MID($B25,8,1),4),2,1)</f>
        <v>1</v>
      </c>
      <c r="AL37" s="6" t="str">
        <f ca="1">MID(HEX2BIN(MID($B25,8,1),4),3,1)</f>
        <v>1</v>
      </c>
      <c r="AM37" s="6" t="str">
        <f ca="1">MID(HEX2BIN(MID($B25,8,1),4),4,1)</f>
        <v>0</v>
      </c>
      <c r="AN37" s="7" t="str">
        <f t="shared" ref="AN37:AN40" ca="1" si="50">_xlfn.CONCAT(H37,I37,J37,K37,L37,M37,N37,O37)</f>
        <v>01101111</v>
      </c>
      <c r="AO37" s="7" t="str">
        <f t="shared" ref="AO37:AO40" ca="1" si="51">_xlfn.CONCAT(P37,Q37,R37,S37,T37,U37,V37,W37)</f>
        <v>10011111</v>
      </c>
      <c r="AP37" s="8" t="str">
        <f t="shared" ref="AP37:AP40" ca="1" si="52">_xlfn.CONCAT(X37,Y37,Z37,AA37,AB37,AC37,AD37,AE37)</f>
        <v>10110101</v>
      </c>
      <c r="AQ37" s="8" t="str">
        <f t="shared" ref="AQ37:AQ40" ca="1" si="53">_xlfn.CONCAT(AF37,AG37,AH37,AI37,AJ37,AK37,AL37,AM37)</f>
        <v>00001110</v>
      </c>
      <c r="AR37" s="8">
        <f t="shared" ref="AR37:AU40" ca="1" si="54">BIN2DEC(AN37)</f>
        <v>111</v>
      </c>
      <c r="AS37" s="8">
        <f t="shared" ca="1" si="54"/>
        <v>159</v>
      </c>
      <c r="AT37" s="8">
        <f t="shared" ca="1" si="54"/>
        <v>181</v>
      </c>
      <c r="AU37" s="8">
        <f t="shared" ca="1" si="54"/>
        <v>14</v>
      </c>
      <c r="AV37" s="9">
        <f t="shared" ref="AV37:AV40" ca="1" si="55">(AR37*2^24)+(AS37*2^16)+(AT37*2^8)+AU37</f>
        <v>1872737550</v>
      </c>
    </row>
    <row r="38" spans="1:48" x14ac:dyDescent="0.35">
      <c r="A38">
        <f ca="1">AV5</f>
        <v>76833257</v>
      </c>
      <c r="B38" t="str">
        <f t="shared" ca="1" si="6"/>
        <v>049461E9</v>
      </c>
      <c r="C38" t="s">
        <v>64</v>
      </c>
      <c r="E38" s="10"/>
      <c r="F38" s="24" t="s">
        <v>2</v>
      </c>
      <c r="G38" s="25">
        <v>18</v>
      </c>
      <c r="H38" s="19" t="str" cm="1">
        <f t="array" aca="1" ref="H38" ca="1">INDIRECT(ADDRESS((ROW(38:38)-1),IF(MOD(COLUMN(H:H)-7+$G38,32)=0,32,MOD(COLUMN(H:H)-7+$G38,32))+7))</f>
        <v>1</v>
      </c>
      <c r="I38" s="19" t="str" cm="1">
        <f t="array" aca="1" ref="I38" ca="1">INDIRECT(ADDRESS((ROW(38:38)-1),IF(MOD(COLUMN(I:I)-7+$G38,32)=0,32,MOD(COLUMN(I:I)-7+$G38,32))+7))</f>
        <v>1</v>
      </c>
      <c r="J38" s="19" t="str" cm="1">
        <f t="array" aca="1" ref="J38" ca="1">INDIRECT(ADDRESS((ROW(38:38)-1),IF(MOD(COLUMN(J:J)-7+$G38,32)=0,32,MOD(COLUMN(J:J)-7+$G38,32))+7))</f>
        <v>0</v>
      </c>
      <c r="K38" s="19" t="str" cm="1">
        <f t="array" aca="1" ref="K38" ca="1">INDIRECT(ADDRESS((ROW(38:38)-1),IF(MOD(COLUMN(K:K)-7+$G38,32)=0,32,MOD(COLUMN(K:K)-7+$G38,32))+7))</f>
        <v>1</v>
      </c>
      <c r="L38" s="20" t="str" cm="1">
        <f t="array" aca="1" ref="L38" ca="1">INDIRECT(ADDRESS((ROW(38:38)-1),IF(MOD(COLUMN(L:L)-7+$G38,32)=0,32,MOD(COLUMN(L:L)-7+$G38,32))+7))</f>
        <v>0</v>
      </c>
      <c r="M38" s="20" t="str" cm="1">
        <f t="array" aca="1" ref="M38" ca="1">INDIRECT(ADDRESS((ROW(38:38)-1),IF(MOD(COLUMN(M:M)-7+$G38,32)=0,32,MOD(COLUMN(M:M)-7+$G38,32))+7))</f>
        <v>1</v>
      </c>
      <c r="N38" s="20" t="str" cm="1">
        <f t="array" aca="1" ref="N38" ca="1">INDIRECT(ADDRESS((ROW(38:38)-1),IF(MOD(COLUMN(N:N)-7+$G38,32)=0,32,MOD(COLUMN(N:N)-7+$G38,32))+7))</f>
        <v>0</v>
      </c>
      <c r="O38" s="20" t="str" cm="1">
        <f t="array" aca="1" ref="O38" ca="1">INDIRECT(ADDRESS((ROW(38:38)-1),IF(MOD(COLUMN(O:O)-7+$G38,32)=0,32,MOD(COLUMN(O:O)-7+$G38,32))+7))</f>
        <v>0</v>
      </c>
      <c r="P38" s="21" t="str" cm="1">
        <f t="array" aca="1" ref="P38" ca="1">INDIRECT(ADDRESS((ROW(38:38)-1),IF(MOD(COLUMN(P:P)-7+$G38,32)=0,32,MOD(COLUMN(P:P)-7+$G38,32))+7))</f>
        <v>0</v>
      </c>
      <c r="Q38" s="21" t="str" cm="1">
        <f t="array" aca="1" ref="Q38" ca="1">INDIRECT(ADDRESS((ROW(38:38)-1),IF(MOD(COLUMN(Q:Q)-7+$G38,32)=0,32,MOD(COLUMN(Q:Q)-7+$G38,32))+7))</f>
        <v>0</v>
      </c>
      <c r="R38" s="21" t="str" cm="1">
        <f t="array" aca="1" ref="R38" ca="1">INDIRECT(ADDRESS((ROW(38:38)-1),IF(MOD(COLUMN(R:R)-7+$G38,32)=0,32,MOD(COLUMN(R:R)-7+$G38,32))+7))</f>
        <v>1</v>
      </c>
      <c r="S38" s="21" t="str" cm="1">
        <f t="array" aca="1" ref="S38" ca="1">INDIRECT(ADDRESS((ROW(38:38)-1),IF(MOD(COLUMN(S:S)-7+$G38,32)=0,32,MOD(COLUMN(S:S)-7+$G38,32))+7))</f>
        <v>1</v>
      </c>
      <c r="T38" s="22" t="str" cm="1">
        <f t="array" aca="1" ref="T38" ca="1">INDIRECT(ADDRESS((ROW(38:38)-1),IF(MOD(COLUMN(T:T)-7+$G38,32)=0,32,MOD(COLUMN(T:T)-7+$G38,32))+7))</f>
        <v>1</v>
      </c>
      <c r="U38" s="22" t="str" cm="1">
        <f t="array" aca="1" ref="U38" ca="1">INDIRECT(ADDRESS((ROW(38:38)-1),IF(MOD(COLUMN(U:U)-7+$G38,32)=0,32,MOD(COLUMN(U:U)-7+$G38,32))+7))</f>
        <v>0</v>
      </c>
      <c r="V38" s="22" t="str" cm="1">
        <f t="array" aca="1" ref="V38" ca="1">INDIRECT(ADDRESS((ROW(38:38)-1),IF(MOD(COLUMN(V:V)-7+$G38,32)=0,32,MOD(COLUMN(V:V)-7+$G38,32))+7))</f>
        <v>0</v>
      </c>
      <c r="W38" s="22" t="str" cm="1">
        <f t="array" aca="1" ref="W38" ca="1">INDIRECT(ADDRESS((ROW(38:38)-1),IF(MOD(COLUMN(W:W)-7+$G38,32)=0,32,MOD(COLUMN(W:W)-7+$G38,32))+7))</f>
        <v>1</v>
      </c>
      <c r="X38" s="19" t="str" cm="1">
        <f t="array" aca="1" ref="X38" ca="1">INDIRECT(ADDRESS((ROW(38:38)-1),IF(MOD(COLUMN(X:X)-7+$G38,32)=0,32,MOD(COLUMN(X:X)-7+$G38,32))+7))</f>
        <v>1</v>
      </c>
      <c r="Y38" s="19" t="str" cm="1">
        <f t="array" aca="1" ref="Y38" ca="1">INDIRECT(ADDRESS((ROW(38:38)-1),IF(MOD(COLUMN(Y:Y)-7+$G38,32)=0,32,MOD(COLUMN(Y:Y)-7+$G38,32))+7))</f>
        <v>0</v>
      </c>
      <c r="Z38" s="19" t="str" cm="1">
        <f t="array" aca="1" ref="Z38" ca="1">INDIRECT(ADDRESS((ROW(38:38)-1),IF(MOD(COLUMN(Z:Z)-7+$G38,32)=0,32,MOD(COLUMN(Z:Z)-7+$G38,32))+7))</f>
        <v>1</v>
      </c>
      <c r="AA38" s="19" t="str" cm="1">
        <f t="array" aca="1" ref="AA38" ca="1">INDIRECT(ADDRESS((ROW(38:38)-1),IF(MOD(COLUMN(AA:AA)-7+$G38,32)=0,32,MOD(COLUMN(AA:AA)-7+$G38,32))+7))</f>
        <v>1</v>
      </c>
      <c r="AB38" s="20" t="str" cm="1">
        <f t="array" aca="1" ref="AB38" ca="1">INDIRECT(ADDRESS((ROW(38:38)-1),IF(MOD(COLUMN(AB:AB)-7+$G38,32)=0,32,MOD(COLUMN(AB:AB)-7+$G38,32))+7))</f>
        <v>1</v>
      </c>
      <c r="AC38" s="20" t="str" cm="1">
        <f t="array" aca="1" ref="AC38" ca="1">INDIRECT(ADDRESS((ROW(38:38)-1),IF(MOD(COLUMN(AC:AC)-7+$G38,32)=0,32,MOD(COLUMN(AC:AC)-7+$G38,32))+7))</f>
        <v>1</v>
      </c>
      <c r="AD38" s="20" t="str" cm="1">
        <f t="array" aca="1" ref="AD38" ca="1">INDIRECT(ADDRESS((ROW(38:38)-1),IF(MOD(COLUMN(AD:AD)-7+$G38,32)=0,32,MOD(COLUMN(AD:AD)-7+$G38,32))+7))</f>
        <v>1</v>
      </c>
      <c r="AE38" s="20" t="str" cm="1">
        <f t="array" aca="1" ref="AE38" ca="1">INDIRECT(ADDRESS((ROW(38:38)-1),IF(MOD(COLUMN(AE:AE)-7+$G38,32)=0,32,MOD(COLUMN(AE:AE)-7+$G38,32))+7))</f>
        <v>0</v>
      </c>
      <c r="AF38" s="21" t="str" cm="1">
        <f t="array" aca="1" ref="AF38" ca="1">INDIRECT(ADDRESS((ROW(38:38)-1),IF(MOD(COLUMN(AF:AF)-7+$G38,32)=0,32,MOD(COLUMN(AF:AF)-7+$G38,32))+7))</f>
        <v>0</v>
      </c>
      <c r="AG38" s="21" t="str" cm="1">
        <f t="array" aca="1" ref="AG38" ca="1">INDIRECT(ADDRESS((ROW(38:38)-1),IF(MOD(COLUMN(AG:AG)-7+$G38,32)=0,32,MOD(COLUMN(AG:AG)-7+$G38,32))+7))</f>
        <v>1</v>
      </c>
      <c r="AH38" s="21" t="str" cm="1">
        <f t="array" aca="1" ref="AH38" ca="1">INDIRECT(ADDRESS((ROW(38:38)-1),IF(MOD(COLUMN(AH:AH)-7+$G38,32)=0,32,MOD(COLUMN(AH:AH)-7+$G38,32))+7))</f>
        <v>1</v>
      </c>
      <c r="AI38" s="21" t="str" cm="1">
        <f t="array" aca="1" ref="AI38" ca="1">INDIRECT(ADDRESS((ROW(38:38)-1),IF(MOD(COLUMN(AI:AI)-7+$G38,32)=0,32,MOD(COLUMN(AI:AI)-7+$G38,32))+7))</f>
        <v>1</v>
      </c>
      <c r="AJ38" s="22" t="str" cm="1">
        <f t="array" aca="1" ref="AJ38" ca="1">INDIRECT(ADDRESS((ROW(38:38)-1),IF(MOD(COLUMN(AJ:AJ)-7+$G38,32)=0,32,MOD(COLUMN(AJ:AJ)-7+$G38,32))+7))</f>
        <v>1</v>
      </c>
      <c r="AK38" s="22" t="str" cm="1">
        <f t="array" aca="1" ref="AK38" ca="1">INDIRECT(ADDRESS((ROW(38:38)-1),IF(MOD(COLUMN(AK:AK)-7+$G38,32)=0,32,MOD(COLUMN(AK:AK)-7+$G38,32))+7))</f>
        <v>1</v>
      </c>
      <c r="AL38" s="22" t="str" cm="1">
        <f t="array" aca="1" ref="AL38" ca="1">INDIRECT(ADDRESS((ROW(38:38)-1),IF(MOD(COLUMN(AL:AL)-7+$G38,32)=0,32,MOD(COLUMN(AL:AL)-7+$G38,32))+7))</f>
        <v>1</v>
      </c>
      <c r="AM38" s="22" t="str" cm="1">
        <f t="array" aca="1" ref="AM38" ca="1">INDIRECT(ADDRESS((ROW(38:38)-1),IF(MOD(COLUMN(AM:AM)-7+$G38,32)=0,32,MOD(COLUMN(AM:AM)-7+$G38,32))+7))</f>
        <v>0</v>
      </c>
      <c r="AN38" s="26" t="str">
        <f t="shared" ca="1" si="50"/>
        <v>11010100</v>
      </c>
      <c r="AO38" s="26" t="str">
        <f t="shared" ca="1" si="51"/>
        <v>00111001</v>
      </c>
      <c r="AP38" s="24" t="str">
        <f t="shared" ca="1" si="52"/>
        <v>10111110</v>
      </c>
      <c r="AQ38" s="24" t="str">
        <f t="shared" ca="1" si="53"/>
        <v>01111110</v>
      </c>
      <c r="AR38" s="24">
        <f t="shared" ca="1" si="54"/>
        <v>212</v>
      </c>
      <c r="AS38" s="24">
        <f t="shared" ca="1" si="54"/>
        <v>57</v>
      </c>
      <c r="AT38" s="24">
        <f t="shared" ca="1" si="54"/>
        <v>190</v>
      </c>
      <c r="AU38" s="24">
        <f t="shared" ca="1" si="54"/>
        <v>126</v>
      </c>
      <c r="AV38" s="11">
        <f t="shared" ca="1" si="55"/>
        <v>3560554110</v>
      </c>
    </row>
    <row r="39" spans="1:48" x14ac:dyDescent="0.35">
      <c r="A39">
        <f ca="1">AV40</f>
        <v>2032505018</v>
      </c>
      <c r="B39" t="str">
        <f t="shared" ca="1" si="6"/>
        <v>792590BA</v>
      </c>
      <c r="C39" t="s">
        <v>65</v>
      </c>
      <c r="E39" s="10"/>
      <c r="F39" s="29" t="s">
        <v>83</v>
      </c>
      <c r="G39" s="24"/>
      <c r="H39" s="19" t="str">
        <f ca="1">MID(HEX2BIN(MID($B7,1,1),4),1,1)</f>
        <v>1</v>
      </c>
      <c r="I39" s="19" t="str">
        <f ca="1">MID(HEX2BIN(MID($B7,1,1),4),2,1)</f>
        <v>0</v>
      </c>
      <c r="J39" s="19" t="str">
        <f ca="1">MID(HEX2BIN(MID($B7,1,1),4),3,1)</f>
        <v>1</v>
      </c>
      <c r="K39" s="19" t="str">
        <f ca="1">MID(HEX2BIN(MID($B7,1,1),4),4,1)</f>
        <v>0</v>
      </c>
      <c r="L39" s="20" t="str">
        <f ca="1">MID(HEX2BIN(MID($B7,2,1),4),1,1)</f>
        <v>1</v>
      </c>
      <c r="M39" s="20" t="str">
        <f ca="1">MID(HEX2BIN(MID($B7,2,1),4),2,1)</f>
        <v>1</v>
      </c>
      <c r="N39" s="20" t="str">
        <f ca="1">MID(HEX2BIN(MID($B7,2,1),4),3,1)</f>
        <v>0</v>
      </c>
      <c r="O39" s="20" t="str">
        <f ca="1">MID(HEX2BIN(MID($B7,2,1),4),4,1)</f>
        <v>1</v>
      </c>
      <c r="P39" s="21" t="str">
        <f ca="1">MID(HEX2BIN(MID($B7,3,1),4),1,1)</f>
        <v>0</v>
      </c>
      <c r="Q39" s="21" t="str">
        <f ca="1">MID(HEX2BIN(MID($B7,3,1),4),2,1)</f>
        <v>0</v>
      </c>
      <c r="R39" s="21" t="str">
        <f ca="1">MID(HEX2BIN(MID($B7,3,1),4),3,1)</f>
        <v>0</v>
      </c>
      <c r="S39" s="21" t="str">
        <f ca="1">MID(HEX2BIN(MID($B7,3,1),4),4,1)</f>
        <v>1</v>
      </c>
      <c r="T39" s="22" t="str">
        <f ca="1">MID(HEX2BIN(MID($B7,4,1),4),1,1)</f>
        <v>1</v>
      </c>
      <c r="U39" s="22" t="str">
        <f ca="1">MID(HEX2BIN(MID($B7,4,1),4),2,1)</f>
        <v>1</v>
      </c>
      <c r="V39" s="22" t="str">
        <f ca="1">MID(HEX2BIN(MID($B7,4,1),4),3,1)</f>
        <v>0</v>
      </c>
      <c r="W39" s="22" t="str">
        <f ca="1">MID(HEX2BIN(MID($B7,4,1),4),4,1)</f>
        <v>0</v>
      </c>
      <c r="X39" s="19" t="str">
        <f ca="1">MID(HEX2BIN(MID($B7,5,1),4),1,1)</f>
        <v>0</v>
      </c>
      <c r="Y39" s="19" t="str">
        <f ca="1">MID(HEX2BIN(MID($B7,5,1),4),2,1)</f>
        <v>0</v>
      </c>
      <c r="Z39" s="19" t="str">
        <f ca="1">MID(HEX2BIN(MID($B7,5,1),4),3,1)</f>
        <v>1</v>
      </c>
      <c r="AA39" s="19" t="str">
        <f ca="1">MID(HEX2BIN(MID($B7,5,1),4),4,1)</f>
        <v>0</v>
      </c>
      <c r="AB39" s="20" t="str">
        <f ca="1">MID(HEX2BIN(MID($B7,6,1),4),1,1)</f>
        <v>1</v>
      </c>
      <c r="AC39" s="20" t="str">
        <f ca="1">MID(HEX2BIN(MID($B7,6,1),4),2,1)</f>
        <v>1</v>
      </c>
      <c r="AD39" s="20" t="str">
        <f ca="1">MID(HEX2BIN(MID($B7,6,1),4),3,1)</f>
        <v>1</v>
      </c>
      <c r="AE39" s="20" t="str">
        <f ca="1">MID(HEX2BIN(MID($B7,6,1),4),4,1)</f>
        <v>0</v>
      </c>
      <c r="AF39" s="21" t="str">
        <f ca="1">MID(HEX2BIN(MID($B7,7,1),4),1,1)</f>
        <v>1</v>
      </c>
      <c r="AG39" s="21" t="str">
        <f ca="1">MID(HEX2BIN(MID($B7,7,1),4),2,1)</f>
        <v>1</v>
      </c>
      <c r="AH39" s="21" t="str">
        <f ca="1">MID(HEX2BIN(MID($B7,7,1),4),3,1)</f>
        <v>0</v>
      </c>
      <c r="AI39" s="21" t="str">
        <f ca="1">MID(HEX2BIN(MID($B7,7,1),4),4,1)</f>
        <v>0</v>
      </c>
      <c r="AJ39" s="22" t="str">
        <f ca="1">MID(HEX2BIN(MID($B7,8,1),4),1,1)</f>
        <v>0</v>
      </c>
      <c r="AK39" s="22" t="str">
        <f ca="1">MID(HEX2BIN(MID($B7,8,1),4),2,1)</f>
        <v>1</v>
      </c>
      <c r="AL39" s="22" t="str">
        <f ca="1">MID(HEX2BIN(MID($B7,8,1),4),3,1)</f>
        <v>0</v>
      </c>
      <c r="AM39" s="22" t="str">
        <f ca="1">MID(HEX2BIN(MID($B7,8,1),4),4,1)</f>
        <v>0</v>
      </c>
      <c r="AN39" s="26" t="str">
        <f t="shared" ca="1" si="50"/>
        <v>10101101</v>
      </c>
      <c r="AO39" s="26" t="str">
        <f t="shared" ca="1" si="51"/>
        <v>00011100</v>
      </c>
      <c r="AP39" s="24" t="str">
        <f t="shared" ca="1" si="52"/>
        <v>00101110</v>
      </c>
      <c r="AQ39" s="24" t="str">
        <f t="shared" ca="1" si="53"/>
        <v>11000100</v>
      </c>
      <c r="AR39" s="24">
        <f t="shared" ca="1" si="54"/>
        <v>173</v>
      </c>
      <c r="AS39" s="24">
        <f t="shared" ca="1" si="54"/>
        <v>28</v>
      </c>
      <c r="AT39" s="24">
        <f t="shared" ca="1" si="54"/>
        <v>46</v>
      </c>
      <c r="AU39" s="24">
        <f t="shared" ca="1" si="54"/>
        <v>196</v>
      </c>
      <c r="AV39" s="11">
        <f t="shared" ca="1" si="55"/>
        <v>2904305348</v>
      </c>
    </row>
    <row r="40" spans="1:48" ht="15" thickBot="1" x14ac:dyDescent="0.4">
      <c r="A40">
        <f ca="1">AV55</f>
        <v>685633609</v>
      </c>
      <c r="B40" t="str">
        <f t="shared" ca="1" si="6"/>
        <v>28DDF049</v>
      </c>
      <c r="C40" t="s">
        <v>66</v>
      </c>
      <c r="E40" s="23" t="s">
        <v>49</v>
      </c>
      <c r="F40" s="12" t="s">
        <v>0</v>
      </c>
      <c r="G40" s="12"/>
      <c r="H40" s="13">
        <f ca="1">_xlfn.BITXOR(H38,H39)</f>
        <v>0</v>
      </c>
      <c r="I40" s="13">
        <f t="shared" ref="I40:AM40" ca="1" si="56">_xlfn.BITXOR(I38,I39)</f>
        <v>1</v>
      </c>
      <c r="J40" s="13">
        <f t="shared" ca="1" si="56"/>
        <v>1</v>
      </c>
      <c r="K40" s="13">
        <f t="shared" ca="1" si="56"/>
        <v>1</v>
      </c>
      <c r="L40" s="14">
        <f t="shared" ca="1" si="56"/>
        <v>1</v>
      </c>
      <c r="M40" s="14">
        <f t="shared" ca="1" si="56"/>
        <v>0</v>
      </c>
      <c r="N40" s="14">
        <f t="shared" ca="1" si="56"/>
        <v>0</v>
      </c>
      <c r="O40" s="14">
        <f t="shared" ca="1" si="56"/>
        <v>1</v>
      </c>
      <c r="P40" s="15">
        <f t="shared" ca="1" si="56"/>
        <v>0</v>
      </c>
      <c r="Q40" s="15">
        <f t="shared" ca="1" si="56"/>
        <v>0</v>
      </c>
      <c r="R40" s="15">
        <f t="shared" ca="1" si="56"/>
        <v>1</v>
      </c>
      <c r="S40" s="15">
        <f t="shared" ca="1" si="56"/>
        <v>0</v>
      </c>
      <c r="T40" s="16">
        <f t="shared" ca="1" si="56"/>
        <v>0</v>
      </c>
      <c r="U40" s="16">
        <f t="shared" ca="1" si="56"/>
        <v>1</v>
      </c>
      <c r="V40" s="16">
        <f t="shared" ca="1" si="56"/>
        <v>0</v>
      </c>
      <c r="W40" s="16">
        <f t="shared" ca="1" si="56"/>
        <v>1</v>
      </c>
      <c r="X40" s="13">
        <f t="shared" ca="1" si="56"/>
        <v>1</v>
      </c>
      <c r="Y40" s="13">
        <f t="shared" ca="1" si="56"/>
        <v>0</v>
      </c>
      <c r="Z40" s="13">
        <f t="shared" ca="1" si="56"/>
        <v>0</v>
      </c>
      <c r="AA40" s="13">
        <f t="shared" ca="1" si="56"/>
        <v>1</v>
      </c>
      <c r="AB40" s="14">
        <f t="shared" ca="1" si="56"/>
        <v>0</v>
      </c>
      <c r="AC40" s="14">
        <f t="shared" ca="1" si="56"/>
        <v>0</v>
      </c>
      <c r="AD40" s="14">
        <f t="shared" ca="1" si="56"/>
        <v>0</v>
      </c>
      <c r="AE40" s="14">
        <f t="shared" ca="1" si="56"/>
        <v>0</v>
      </c>
      <c r="AF40" s="15">
        <f t="shared" ca="1" si="56"/>
        <v>1</v>
      </c>
      <c r="AG40" s="15">
        <f t="shared" ca="1" si="56"/>
        <v>0</v>
      </c>
      <c r="AH40" s="15">
        <f t="shared" ca="1" si="56"/>
        <v>1</v>
      </c>
      <c r="AI40" s="15">
        <f t="shared" ca="1" si="56"/>
        <v>1</v>
      </c>
      <c r="AJ40" s="16">
        <f t="shared" ca="1" si="56"/>
        <v>1</v>
      </c>
      <c r="AK40" s="16">
        <f t="shared" ca="1" si="56"/>
        <v>0</v>
      </c>
      <c r="AL40" s="16">
        <f t="shared" ca="1" si="56"/>
        <v>1</v>
      </c>
      <c r="AM40" s="16">
        <f t="shared" ca="1" si="56"/>
        <v>0</v>
      </c>
      <c r="AN40" s="17" t="str">
        <f t="shared" ca="1" si="50"/>
        <v>01111001</v>
      </c>
      <c r="AO40" s="17" t="str">
        <f t="shared" ca="1" si="51"/>
        <v>00100101</v>
      </c>
      <c r="AP40" s="12" t="str">
        <f t="shared" ca="1" si="52"/>
        <v>10010000</v>
      </c>
      <c r="AQ40" s="12" t="str">
        <f t="shared" ca="1" si="53"/>
        <v>10111010</v>
      </c>
      <c r="AR40" s="12">
        <f t="shared" ca="1" si="54"/>
        <v>121</v>
      </c>
      <c r="AS40" s="12">
        <f t="shared" ca="1" si="54"/>
        <v>37</v>
      </c>
      <c r="AT40" s="12">
        <f t="shared" ca="1" si="54"/>
        <v>144</v>
      </c>
      <c r="AU40" s="12">
        <f t="shared" ca="1" si="54"/>
        <v>186</v>
      </c>
      <c r="AV40" s="18">
        <f t="shared" ca="1" si="55"/>
        <v>2032505018</v>
      </c>
    </row>
    <row r="41" spans="1:48" ht="15" thickBot="1" x14ac:dyDescent="0.4">
      <c r="A41">
        <f ca="1">AV70</f>
        <v>1231820510</v>
      </c>
      <c r="B41" t="str">
        <f t="shared" ca="1" si="6"/>
        <v>496C16DE</v>
      </c>
      <c r="C41" t="s">
        <v>67</v>
      </c>
    </row>
    <row r="42" spans="1:48" x14ac:dyDescent="0.35">
      <c r="A42">
        <f ca="1">AV10</f>
        <v>1965927347</v>
      </c>
      <c r="B42" t="str">
        <f t="shared" ca="1" si="6"/>
        <v>752DABB3</v>
      </c>
      <c r="C42" t="s">
        <v>68</v>
      </c>
      <c r="E42" s="1" t="s">
        <v>40</v>
      </c>
      <c r="F42" s="8" t="s">
        <v>117</v>
      </c>
      <c r="G42" s="2"/>
      <c r="H42" s="3" t="str">
        <f ca="1">MID(HEX2BIN(MID($B26,1,1),4),1,1)</f>
        <v>1</v>
      </c>
      <c r="I42" s="3" t="str">
        <f ca="1">MID(HEX2BIN(MID($B26,1,1),4),2,1)</f>
        <v>0</v>
      </c>
      <c r="J42" s="3" t="str">
        <f ca="1">MID(HEX2BIN(MID($B26,1,1),4),3,1)</f>
        <v>1</v>
      </c>
      <c r="K42" s="3" t="str">
        <f ca="1">MID(HEX2BIN(MID($B26,1,1),4),4,1)</f>
        <v>1</v>
      </c>
      <c r="L42" s="4" t="str">
        <f ca="1">MID(HEX2BIN(MID($B26,2,1),4),1,1)</f>
        <v>1</v>
      </c>
      <c r="M42" s="4" t="str">
        <f ca="1">MID(HEX2BIN(MID($B26,2,1),4),2,1)</f>
        <v>1</v>
      </c>
      <c r="N42" s="4" t="str">
        <f ca="1">MID(HEX2BIN(MID($B26,2,1),4),3,1)</f>
        <v>0</v>
      </c>
      <c r="O42" s="4" t="str">
        <f ca="1">MID(HEX2BIN(MID($B26,2,1),4),4,1)</f>
        <v>1</v>
      </c>
      <c r="P42" s="5" t="str">
        <f ca="1">MID(HEX2BIN(MID($B26,3,1),4),1,1)</f>
        <v>1</v>
      </c>
      <c r="Q42" s="5" t="str">
        <f ca="1">MID(HEX2BIN(MID($B26,3,1),4),2,1)</f>
        <v>0</v>
      </c>
      <c r="R42" s="5" t="str">
        <f ca="1">MID(HEX2BIN(MID($B26,3,1),4),3,1)</f>
        <v>1</v>
      </c>
      <c r="S42" s="5" t="str">
        <f ca="1">MID(HEX2BIN(MID($B26,3,1),4),4,1)</f>
        <v>0</v>
      </c>
      <c r="T42" s="6" t="str">
        <f ca="1">MID(HEX2BIN(MID($B26,4,1),4),1,1)</f>
        <v>0</v>
      </c>
      <c r="U42" s="6" t="str">
        <f ca="1">MID(HEX2BIN(MID($B26,4,1),4),2,1)</f>
        <v>0</v>
      </c>
      <c r="V42" s="6" t="str">
        <f ca="1">MID(HEX2BIN(MID($B26,4,1),4),3,1)</f>
        <v>1</v>
      </c>
      <c r="W42" s="6" t="str">
        <f ca="1">MID(HEX2BIN(MID($B26,4,1),4),4,1)</f>
        <v>0</v>
      </c>
      <c r="X42" s="3" t="str">
        <f ca="1">MID(HEX2BIN(MID($B26,5,1),4),1,1)</f>
        <v>0</v>
      </c>
      <c r="Y42" s="3" t="str">
        <f ca="1">MID(HEX2BIN(MID($B26,5,1),4),2,1)</f>
        <v>1</v>
      </c>
      <c r="Z42" s="3" t="str">
        <f ca="1">MID(HEX2BIN(MID($B26,5,1),4),3,1)</f>
        <v>0</v>
      </c>
      <c r="AA42" s="3" t="str">
        <f ca="1">MID(HEX2BIN(MID($B26,5,1),4),4,1)</f>
        <v>1</v>
      </c>
      <c r="AB42" s="4" t="str">
        <f ca="1">MID(HEX2BIN(MID($B26,6,1),4),1,1)</f>
        <v>0</v>
      </c>
      <c r="AC42" s="4" t="str">
        <f ca="1">MID(HEX2BIN(MID($B26,6,1),4),2,1)</f>
        <v>1</v>
      </c>
      <c r="AD42" s="4" t="str">
        <f ca="1">MID(HEX2BIN(MID($B26,6,1),4),3,1)</f>
        <v>0</v>
      </c>
      <c r="AE42" s="4" t="str">
        <f ca="1">MID(HEX2BIN(MID($B26,6,1),4),4,1)</f>
        <v>1</v>
      </c>
      <c r="AF42" s="5" t="str">
        <f ca="1">MID(HEX2BIN(MID($B26,7,1),4),1,1)</f>
        <v>0</v>
      </c>
      <c r="AG42" s="5" t="str">
        <f ca="1">MID(HEX2BIN(MID($B26,7,1),4),2,1)</f>
        <v>0</v>
      </c>
      <c r="AH42" s="5" t="str">
        <f ca="1">MID(HEX2BIN(MID($B26,7,1),4),3,1)</f>
        <v>0</v>
      </c>
      <c r="AI42" s="5" t="str">
        <f ca="1">MID(HEX2BIN(MID($B26,7,1),4),4,1)</f>
        <v>1</v>
      </c>
      <c r="AJ42" s="6" t="str">
        <f ca="1">MID(HEX2BIN(MID($B26,8,1),4),1,1)</f>
        <v>1</v>
      </c>
      <c r="AK42" s="6" t="str">
        <f ca="1">MID(HEX2BIN(MID($B26,8,1),4),2,1)</f>
        <v>1</v>
      </c>
      <c r="AL42" s="6" t="str">
        <f ca="1">MID(HEX2BIN(MID($B26,8,1),4),3,1)</f>
        <v>0</v>
      </c>
      <c r="AM42" s="6" t="str">
        <f ca="1">MID(HEX2BIN(MID($B26,8,1),4),4,1)</f>
        <v>0</v>
      </c>
      <c r="AN42" s="7" t="str">
        <f t="shared" ref="AN42:AN45" ca="1" si="57">_xlfn.CONCAT(H42,I42,J42,K42,L42,M42,N42,O42)</f>
        <v>10111101</v>
      </c>
      <c r="AO42" s="7" t="str">
        <f t="shared" ref="AO42:AO45" ca="1" si="58">_xlfn.CONCAT(P42,Q42,R42,S42,T42,U42,V42,W42)</f>
        <v>10100010</v>
      </c>
      <c r="AP42" s="8" t="str">
        <f t="shared" ref="AP42:AP45" ca="1" si="59">_xlfn.CONCAT(X42,Y42,Z42,AA42,AB42,AC42,AD42,AE42)</f>
        <v>01010101</v>
      </c>
      <c r="AQ42" s="8" t="str">
        <f t="shared" ref="AQ42:AQ45" ca="1" si="60">_xlfn.CONCAT(AF42,AG42,AH42,AI42,AJ42,AK42,AL42,AM42)</f>
        <v>00011100</v>
      </c>
      <c r="AR42" s="8">
        <f t="shared" ref="AR42:AU45" ca="1" si="61">BIN2DEC(AN42)</f>
        <v>189</v>
      </c>
      <c r="AS42" s="8">
        <f t="shared" ca="1" si="61"/>
        <v>162</v>
      </c>
      <c r="AT42" s="8">
        <f t="shared" ca="1" si="61"/>
        <v>85</v>
      </c>
      <c r="AU42" s="8">
        <f t="shared" ca="1" si="61"/>
        <v>28</v>
      </c>
      <c r="AV42" s="9">
        <f t="shared" ref="AV42:AV45" ca="1" si="62">(AR42*2^24)+(AS42*2^16)+(AT42*2^8)+AU42</f>
        <v>3181532444</v>
      </c>
    </row>
    <row r="43" spans="1:48" x14ac:dyDescent="0.35">
      <c r="A43">
        <f ca="1">AV25</f>
        <v>4186956870</v>
      </c>
      <c r="B43" t="str">
        <f t="shared" ca="1" si="6"/>
        <v>F98FE446</v>
      </c>
      <c r="C43" t="s">
        <v>69</v>
      </c>
      <c r="E43" s="10"/>
      <c r="F43" s="24" t="s">
        <v>2</v>
      </c>
      <c r="G43" s="25">
        <v>7</v>
      </c>
      <c r="H43" s="19" t="str" cm="1">
        <f t="array" aca="1" ref="H43" ca="1">INDIRECT(ADDRESS((ROW(43:43)-1),IF(MOD(COLUMN(H:H)-7+$G43,32)=0,32,MOD(COLUMN(H:H)-7+$G43,32))+7))</f>
        <v>1</v>
      </c>
      <c r="I43" s="19" t="str" cm="1">
        <f t="array" aca="1" ref="I43" ca="1">INDIRECT(ADDRESS((ROW(43:43)-1),IF(MOD(COLUMN(I:I)-7+$G43,32)=0,32,MOD(COLUMN(I:I)-7+$G43,32))+7))</f>
        <v>1</v>
      </c>
      <c r="J43" s="19" t="str" cm="1">
        <f t="array" aca="1" ref="J43" ca="1">INDIRECT(ADDRESS((ROW(43:43)-1),IF(MOD(COLUMN(J:J)-7+$G43,32)=0,32,MOD(COLUMN(J:J)-7+$G43,32))+7))</f>
        <v>0</v>
      </c>
      <c r="K43" s="19" t="str" cm="1">
        <f t="array" aca="1" ref="K43" ca="1">INDIRECT(ADDRESS((ROW(43:43)-1),IF(MOD(COLUMN(K:K)-7+$G43,32)=0,32,MOD(COLUMN(K:K)-7+$G43,32))+7))</f>
        <v>1</v>
      </c>
      <c r="L43" s="20" t="str" cm="1">
        <f t="array" aca="1" ref="L43" ca="1">INDIRECT(ADDRESS((ROW(43:43)-1),IF(MOD(COLUMN(L:L)-7+$G43,32)=0,32,MOD(COLUMN(L:L)-7+$G43,32))+7))</f>
        <v>0</v>
      </c>
      <c r="M43" s="20" t="str" cm="1">
        <f t="array" aca="1" ref="M43" ca="1">INDIRECT(ADDRESS((ROW(43:43)-1),IF(MOD(COLUMN(M:M)-7+$G43,32)=0,32,MOD(COLUMN(M:M)-7+$G43,32))+7))</f>
        <v>0</v>
      </c>
      <c r="N43" s="20" t="str" cm="1">
        <f t="array" aca="1" ref="N43" ca="1">INDIRECT(ADDRESS((ROW(43:43)-1),IF(MOD(COLUMN(N:N)-7+$G43,32)=0,32,MOD(COLUMN(N:N)-7+$G43,32))+7))</f>
        <v>0</v>
      </c>
      <c r="O43" s="20" t="str" cm="1">
        <f t="array" aca="1" ref="O43" ca="1">INDIRECT(ADDRESS((ROW(43:43)-1),IF(MOD(COLUMN(O:O)-7+$G43,32)=0,32,MOD(COLUMN(O:O)-7+$G43,32))+7))</f>
        <v>1</v>
      </c>
      <c r="P43" s="21" t="str" cm="1">
        <f t="array" aca="1" ref="P43" ca="1">INDIRECT(ADDRESS((ROW(43:43)-1),IF(MOD(COLUMN(P:P)-7+$G43,32)=0,32,MOD(COLUMN(P:P)-7+$G43,32))+7))</f>
        <v>0</v>
      </c>
      <c r="Q43" s="21" t="str" cm="1">
        <f t="array" aca="1" ref="Q43" ca="1">INDIRECT(ADDRESS((ROW(43:43)-1),IF(MOD(COLUMN(Q:Q)-7+$G43,32)=0,32,MOD(COLUMN(Q:Q)-7+$G43,32))+7))</f>
        <v>0</v>
      </c>
      <c r="R43" s="21" t="str" cm="1">
        <f t="array" aca="1" ref="R43" ca="1">INDIRECT(ADDRESS((ROW(43:43)-1),IF(MOD(COLUMN(R:R)-7+$G43,32)=0,32,MOD(COLUMN(R:R)-7+$G43,32))+7))</f>
        <v>1</v>
      </c>
      <c r="S43" s="21" t="str" cm="1">
        <f t="array" aca="1" ref="S43" ca="1">INDIRECT(ADDRESS((ROW(43:43)-1),IF(MOD(COLUMN(S:S)-7+$G43,32)=0,32,MOD(COLUMN(S:S)-7+$G43,32))+7))</f>
        <v>0</v>
      </c>
      <c r="T43" s="22" t="str" cm="1">
        <f t="array" aca="1" ref="T43" ca="1">INDIRECT(ADDRESS((ROW(43:43)-1),IF(MOD(COLUMN(T:T)-7+$G43,32)=0,32,MOD(COLUMN(T:T)-7+$G43,32))+7))</f>
        <v>1</v>
      </c>
      <c r="U43" s="22" t="str" cm="1">
        <f t="array" aca="1" ref="U43" ca="1">INDIRECT(ADDRESS((ROW(43:43)-1),IF(MOD(COLUMN(U:U)-7+$G43,32)=0,32,MOD(COLUMN(U:U)-7+$G43,32))+7))</f>
        <v>0</v>
      </c>
      <c r="V43" s="22" t="str" cm="1">
        <f t="array" aca="1" ref="V43" ca="1">INDIRECT(ADDRESS((ROW(43:43)-1),IF(MOD(COLUMN(V:V)-7+$G43,32)=0,32,MOD(COLUMN(V:V)-7+$G43,32))+7))</f>
        <v>1</v>
      </c>
      <c r="W43" s="22" t="str" cm="1">
        <f t="array" aca="1" ref="W43" ca="1">INDIRECT(ADDRESS((ROW(43:43)-1),IF(MOD(COLUMN(W:W)-7+$G43,32)=0,32,MOD(COLUMN(W:W)-7+$G43,32))+7))</f>
        <v>0</v>
      </c>
      <c r="X43" s="19" t="str" cm="1">
        <f t="array" aca="1" ref="X43" ca="1">INDIRECT(ADDRESS((ROW(43:43)-1),IF(MOD(COLUMN(X:X)-7+$G43,32)=0,32,MOD(COLUMN(X:X)-7+$G43,32))+7))</f>
        <v>1</v>
      </c>
      <c r="Y43" s="19" t="str" cm="1">
        <f t="array" aca="1" ref="Y43" ca="1">INDIRECT(ADDRESS((ROW(43:43)-1),IF(MOD(COLUMN(Y:Y)-7+$G43,32)=0,32,MOD(COLUMN(Y:Y)-7+$G43,32))+7))</f>
        <v>0</v>
      </c>
      <c r="Z43" s="19" t="str" cm="1">
        <f t="array" aca="1" ref="Z43" ca="1">INDIRECT(ADDRESS((ROW(43:43)-1),IF(MOD(COLUMN(Z:Z)-7+$G43,32)=0,32,MOD(COLUMN(Z:Z)-7+$G43,32))+7))</f>
        <v>0</v>
      </c>
      <c r="AA43" s="19" t="str" cm="1">
        <f t="array" aca="1" ref="AA43" ca="1">INDIRECT(ADDRESS((ROW(43:43)-1),IF(MOD(COLUMN(AA:AA)-7+$G43,32)=0,32,MOD(COLUMN(AA:AA)-7+$G43,32))+7))</f>
        <v>0</v>
      </c>
      <c r="AB43" s="20" t="str" cm="1">
        <f t="array" aca="1" ref="AB43" ca="1">INDIRECT(ADDRESS((ROW(43:43)-1),IF(MOD(COLUMN(AB:AB)-7+$G43,32)=0,32,MOD(COLUMN(AB:AB)-7+$G43,32))+7))</f>
        <v>1</v>
      </c>
      <c r="AC43" s="20" t="str" cm="1">
        <f t="array" aca="1" ref="AC43" ca="1">INDIRECT(ADDRESS((ROW(43:43)-1),IF(MOD(COLUMN(AC:AC)-7+$G43,32)=0,32,MOD(COLUMN(AC:AC)-7+$G43,32))+7))</f>
        <v>1</v>
      </c>
      <c r="AD43" s="20" t="str" cm="1">
        <f t="array" aca="1" ref="AD43" ca="1">INDIRECT(ADDRESS((ROW(43:43)-1),IF(MOD(COLUMN(AD:AD)-7+$G43,32)=0,32,MOD(COLUMN(AD:AD)-7+$G43,32))+7))</f>
        <v>1</v>
      </c>
      <c r="AE43" s="20" t="str" cm="1">
        <f t="array" aca="1" ref="AE43" ca="1">INDIRECT(ADDRESS((ROW(43:43)-1),IF(MOD(COLUMN(AE:AE)-7+$G43,32)=0,32,MOD(COLUMN(AE:AE)-7+$G43,32))+7))</f>
        <v>0</v>
      </c>
      <c r="AF43" s="21" t="str" cm="1">
        <f t="array" aca="1" ref="AF43" ca="1">INDIRECT(ADDRESS((ROW(43:43)-1),IF(MOD(COLUMN(AF:AF)-7+$G43,32)=0,32,MOD(COLUMN(AF:AF)-7+$G43,32))+7))</f>
        <v>0</v>
      </c>
      <c r="AG43" s="21" t="str" cm="1">
        <f t="array" aca="1" ref="AG43" ca="1">INDIRECT(ADDRESS((ROW(43:43)-1),IF(MOD(COLUMN(AG:AG)-7+$G43,32)=0,32,MOD(COLUMN(AG:AG)-7+$G43,32))+7))</f>
        <v>1</v>
      </c>
      <c r="AH43" s="21" t="str" cm="1">
        <f t="array" aca="1" ref="AH43" ca="1">INDIRECT(ADDRESS((ROW(43:43)-1),IF(MOD(COLUMN(AH:AH)-7+$G43,32)=0,32,MOD(COLUMN(AH:AH)-7+$G43,32))+7))</f>
        <v>0</v>
      </c>
      <c r="AI43" s="21" t="str" cm="1">
        <f t="array" aca="1" ref="AI43" ca="1">INDIRECT(ADDRESS((ROW(43:43)-1),IF(MOD(COLUMN(AI:AI)-7+$G43,32)=0,32,MOD(COLUMN(AI:AI)-7+$G43,32))+7))</f>
        <v>1</v>
      </c>
      <c r="AJ43" s="22" t="str" cm="1">
        <f t="array" aca="1" ref="AJ43" ca="1">INDIRECT(ADDRESS((ROW(43:43)-1),IF(MOD(COLUMN(AJ:AJ)-7+$G43,32)=0,32,MOD(COLUMN(AJ:AJ)-7+$G43,32))+7))</f>
        <v>1</v>
      </c>
      <c r="AK43" s="22" t="str" cm="1">
        <f t="array" aca="1" ref="AK43" ca="1">INDIRECT(ADDRESS((ROW(43:43)-1),IF(MOD(COLUMN(AK:AK)-7+$G43,32)=0,32,MOD(COLUMN(AK:AK)-7+$G43,32))+7))</f>
        <v>1</v>
      </c>
      <c r="AL43" s="22" t="str" cm="1">
        <f t="array" aca="1" ref="AL43" ca="1">INDIRECT(ADDRESS((ROW(43:43)-1),IF(MOD(COLUMN(AL:AL)-7+$G43,32)=0,32,MOD(COLUMN(AL:AL)-7+$G43,32))+7))</f>
        <v>1</v>
      </c>
      <c r="AM43" s="22" t="str" cm="1">
        <f t="array" aca="1" ref="AM43" ca="1">INDIRECT(ADDRESS((ROW(43:43)-1),IF(MOD(COLUMN(AM:AM)-7+$G43,32)=0,32,MOD(COLUMN(AM:AM)-7+$G43,32))+7))</f>
        <v>0</v>
      </c>
      <c r="AN43" s="26" t="str">
        <f t="shared" ca="1" si="57"/>
        <v>11010001</v>
      </c>
      <c r="AO43" s="26" t="str">
        <f t="shared" ca="1" si="58"/>
        <v>00101010</v>
      </c>
      <c r="AP43" s="24" t="str">
        <f t="shared" ca="1" si="59"/>
        <v>10001110</v>
      </c>
      <c r="AQ43" s="24" t="str">
        <f t="shared" ca="1" si="60"/>
        <v>01011110</v>
      </c>
      <c r="AR43" s="24">
        <f t="shared" ca="1" si="61"/>
        <v>209</v>
      </c>
      <c r="AS43" s="24">
        <f t="shared" ca="1" si="61"/>
        <v>42</v>
      </c>
      <c r="AT43" s="24">
        <f t="shared" ca="1" si="61"/>
        <v>142</v>
      </c>
      <c r="AU43" s="24">
        <f t="shared" ca="1" si="61"/>
        <v>94</v>
      </c>
      <c r="AV43" s="11">
        <f t="shared" ca="1" si="62"/>
        <v>3509227102</v>
      </c>
    </row>
    <row r="44" spans="1:48" x14ac:dyDescent="0.35">
      <c r="A44">
        <f ca="1">AV60</f>
        <v>2077988300</v>
      </c>
      <c r="B44" t="str">
        <f t="shared" ca="1" si="6"/>
        <v>7BDB95CC</v>
      </c>
      <c r="C44" t="s">
        <v>70</v>
      </c>
      <c r="E44" s="10"/>
      <c r="F44" s="24" t="s">
        <v>104</v>
      </c>
      <c r="G44" s="24"/>
      <c r="H44" s="19" t="str">
        <f ca="1">MID(HEX2BIN(MID($B16,1,1),4),1,1)</f>
        <v>0</v>
      </c>
      <c r="I44" s="19" t="str">
        <f ca="1">MID(HEX2BIN(MID($B16,1,1),4),2,1)</f>
        <v>0</v>
      </c>
      <c r="J44" s="19" t="str">
        <f ca="1">MID(HEX2BIN(MID($B16,1,1),4),3,1)</f>
        <v>0</v>
      </c>
      <c r="K44" s="19" t="str">
        <f ca="1">MID(HEX2BIN(MID($B16,1,1),4),4,1)</f>
        <v>1</v>
      </c>
      <c r="L44" s="20" t="str">
        <f ca="1">MID(HEX2BIN(MID($B16,2,1),4),1,1)</f>
        <v>1</v>
      </c>
      <c r="M44" s="20" t="str">
        <f ca="1">MID(HEX2BIN(MID($B16,2,1),4),2,1)</f>
        <v>1</v>
      </c>
      <c r="N44" s="20" t="str">
        <f ca="1">MID(HEX2BIN(MID($B16,2,1),4),3,1)</f>
        <v>1</v>
      </c>
      <c r="O44" s="20" t="str">
        <f ca="1">MID(HEX2BIN(MID($B16,2,1),4),4,1)</f>
        <v>1</v>
      </c>
      <c r="P44" s="21" t="str">
        <f ca="1">MID(HEX2BIN(MID($B16,3,1),4),1,1)</f>
        <v>1</v>
      </c>
      <c r="Q44" s="21" t="str">
        <f ca="1">MID(HEX2BIN(MID($B16,3,1),4),2,1)</f>
        <v>1</v>
      </c>
      <c r="R44" s="21" t="str">
        <f ca="1">MID(HEX2BIN(MID($B16,3,1),4),3,1)</f>
        <v>0</v>
      </c>
      <c r="S44" s="21" t="str">
        <f ca="1">MID(HEX2BIN(MID($B16,3,1),4),4,1)</f>
        <v>1</v>
      </c>
      <c r="T44" s="22" t="str">
        <f ca="1">MID(HEX2BIN(MID($B16,4,1),4),1,1)</f>
        <v>0</v>
      </c>
      <c r="U44" s="22" t="str">
        <f ca="1">MID(HEX2BIN(MID($B16,4,1),4),2,1)</f>
        <v>0</v>
      </c>
      <c r="V44" s="22" t="str">
        <f ca="1">MID(HEX2BIN(MID($B16,4,1),4),3,1)</f>
        <v>1</v>
      </c>
      <c r="W44" s="22" t="str">
        <f ca="1">MID(HEX2BIN(MID($B16,4,1),4),4,1)</f>
        <v>0</v>
      </c>
      <c r="X44" s="19" t="str">
        <f ca="1">MID(HEX2BIN(MID($B16,5,1),4),1,1)</f>
        <v>1</v>
      </c>
      <c r="Y44" s="19" t="str">
        <f ca="1">MID(HEX2BIN(MID($B16,5,1),4),2,1)</f>
        <v>1</v>
      </c>
      <c r="Z44" s="19" t="str">
        <f ca="1">MID(HEX2BIN(MID($B16,5,1),4),3,1)</f>
        <v>1</v>
      </c>
      <c r="AA44" s="19" t="str">
        <f ca="1">MID(HEX2BIN(MID($B16,5,1),4),4,1)</f>
        <v>0</v>
      </c>
      <c r="AB44" s="20" t="str">
        <f ca="1">MID(HEX2BIN(MID($B16,6,1),4),1,1)</f>
        <v>1</v>
      </c>
      <c r="AC44" s="20" t="str">
        <f ca="1">MID(HEX2BIN(MID($B16,6,1),4),2,1)</f>
        <v>0</v>
      </c>
      <c r="AD44" s="20" t="str">
        <f ca="1">MID(HEX2BIN(MID($B16,6,1),4),3,1)</f>
        <v>0</v>
      </c>
      <c r="AE44" s="20" t="str">
        <f ca="1">MID(HEX2BIN(MID($B16,6,1),4),4,1)</f>
        <v>0</v>
      </c>
      <c r="AF44" s="21" t="str">
        <f ca="1">MID(HEX2BIN(MID($B16,7,1),4),1,1)</f>
        <v>0</v>
      </c>
      <c r="AG44" s="21" t="str">
        <f ca="1">MID(HEX2BIN(MID($B16,7,1),4),2,1)</f>
        <v>1</v>
      </c>
      <c r="AH44" s="21" t="str">
        <f ca="1">MID(HEX2BIN(MID($B16,7,1),4),3,1)</f>
        <v>0</v>
      </c>
      <c r="AI44" s="21" t="str">
        <f ca="1">MID(HEX2BIN(MID($B16,7,1),4),4,1)</f>
        <v>0</v>
      </c>
      <c r="AJ44" s="22" t="str">
        <f ca="1">MID(HEX2BIN(MID($B16,8,1),4),1,1)</f>
        <v>1</v>
      </c>
      <c r="AK44" s="22" t="str">
        <f ca="1">MID(HEX2BIN(MID($B16,8,1),4),2,1)</f>
        <v>1</v>
      </c>
      <c r="AL44" s="22" t="str">
        <f ca="1">MID(HEX2BIN(MID($B16,8,1),4),3,1)</f>
        <v>0</v>
      </c>
      <c r="AM44" s="22" t="str">
        <f ca="1">MID(HEX2BIN(MID($B16,8,1),4),4,1)</f>
        <v>0</v>
      </c>
      <c r="AN44" s="26" t="str">
        <f t="shared" ca="1" si="57"/>
        <v>00011111</v>
      </c>
      <c r="AO44" s="26" t="str">
        <f t="shared" ca="1" si="58"/>
        <v>11010010</v>
      </c>
      <c r="AP44" s="24" t="str">
        <f t="shared" ca="1" si="59"/>
        <v>11101000</v>
      </c>
      <c r="AQ44" s="24" t="str">
        <f t="shared" ca="1" si="60"/>
        <v>01001100</v>
      </c>
      <c r="AR44" s="24">
        <f t="shared" ca="1" si="61"/>
        <v>31</v>
      </c>
      <c r="AS44" s="24">
        <f t="shared" ca="1" si="61"/>
        <v>210</v>
      </c>
      <c r="AT44" s="24">
        <f t="shared" ca="1" si="61"/>
        <v>232</v>
      </c>
      <c r="AU44" s="24">
        <f t="shared" ca="1" si="61"/>
        <v>76</v>
      </c>
      <c r="AV44" s="11">
        <f t="shared" ca="1" si="62"/>
        <v>533915724</v>
      </c>
    </row>
    <row r="45" spans="1:48" ht="15" thickBot="1" x14ac:dyDescent="0.4">
      <c r="A45">
        <f ca="1">AV75</f>
        <v>639764926</v>
      </c>
      <c r="B45" t="str">
        <f t="shared" ca="1" si="6"/>
        <v>262209BE</v>
      </c>
      <c r="C45" t="s">
        <v>71</v>
      </c>
      <c r="E45" s="23" t="s">
        <v>58</v>
      </c>
      <c r="F45" s="12" t="s">
        <v>0</v>
      </c>
      <c r="G45" s="12"/>
      <c r="H45" s="13">
        <f ca="1">_xlfn.BITXOR(H43,H44)</f>
        <v>1</v>
      </c>
      <c r="I45" s="13">
        <f t="shared" ref="I45:AM45" ca="1" si="63">_xlfn.BITXOR(I43,I44)</f>
        <v>1</v>
      </c>
      <c r="J45" s="13">
        <f t="shared" ca="1" si="63"/>
        <v>0</v>
      </c>
      <c r="K45" s="13">
        <f t="shared" ca="1" si="63"/>
        <v>0</v>
      </c>
      <c r="L45" s="14">
        <f t="shared" ca="1" si="63"/>
        <v>1</v>
      </c>
      <c r="M45" s="14">
        <f t="shared" ca="1" si="63"/>
        <v>1</v>
      </c>
      <c r="N45" s="14">
        <f t="shared" ca="1" si="63"/>
        <v>1</v>
      </c>
      <c r="O45" s="14">
        <f t="shared" ca="1" si="63"/>
        <v>0</v>
      </c>
      <c r="P45" s="15">
        <f t="shared" ca="1" si="63"/>
        <v>1</v>
      </c>
      <c r="Q45" s="15">
        <f t="shared" ca="1" si="63"/>
        <v>1</v>
      </c>
      <c r="R45" s="15">
        <f t="shared" ca="1" si="63"/>
        <v>1</v>
      </c>
      <c r="S45" s="15">
        <f t="shared" ca="1" si="63"/>
        <v>1</v>
      </c>
      <c r="T45" s="16">
        <f t="shared" ca="1" si="63"/>
        <v>1</v>
      </c>
      <c r="U45" s="16">
        <f t="shared" ca="1" si="63"/>
        <v>0</v>
      </c>
      <c r="V45" s="16">
        <f t="shared" ca="1" si="63"/>
        <v>0</v>
      </c>
      <c r="W45" s="16">
        <f t="shared" ca="1" si="63"/>
        <v>0</v>
      </c>
      <c r="X45" s="13">
        <f t="shared" ca="1" si="63"/>
        <v>0</v>
      </c>
      <c r="Y45" s="13">
        <f t="shared" ca="1" si="63"/>
        <v>1</v>
      </c>
      <c r="Z45" s="13">
        <f t="shared" ca="1" si="63"/>
        <v>1</v>
      </c>
      <c r="AA45" s="13">
        <f t="shared" ca="1" si="63"/>
        <v>0</v>
      </c>
      <c r="AB45" s="14">
        <f t="shared" ca="1" si="63"/>
        <v>0</v>
      </c>
      <c r="AC45" s="14">
        <f t="shared" ca="1" si="63"/>
        <v>1</v>
      </c>
      <c r="AD45" s="14">
        <f t="shared" ca="1" si="63"/>
        <v>1</v>
      </c>
      <c r="AE45" s="14">
        <f t="shared" ca="1" si="63"/>
        <v>0</v>
      </c>
      <c r="AF45" s="15">
        <f t="shared" ca="1" si="63"/>
        <v>0</v>
      </c>
      <c r="AG45" s="15">
        <f t="shared" ca="1" si="63"/>
        <v>0</v>
      </c>
      <c r="AH45" s="15">
        <f t="shared" ca="1" si="63"/>
        <v>0</v>
      </c>
      <c r="AI45" s="15">
        <f t="shared" ca="1" si="63"/>
        <v>1</v>
      </c>
      <c r="AJ45" s="16">
        <f t="shared" ca="1" si="63"/>
        <v>0</v>
      </c>
      <c r="AK45" s="16">
        <f t="shared" ca="1" si="63"/>
        <v>0</v>
      </c>
      <c r="AL45" s="16">
        <f t="shared" ca="1" si="63"/>
        <v>1</v>
      </c>
      <c r="AM45" s="16">
        <f t="shared" ca="1" si="63"/>
        <v>0</v>
      </c>
      <c r="AN45" s="17" t="str">
        <f t="shared" ca="1" si="57"/>
        <v>11001110</v>
      </c>
      <c r="AO45" s="17" t="str">
        <f t="shared" ca="1" si="58"/>
        <v>11111000</v>
      </c>
      <c r="AP45" s="12" t="str">
        <f t="shared" ca="1" si="59"/>
        <v>01100110</v>
      </c>
      <c r="AQ45" s="12" t="str">
        <f t="shared" ca="1" si="60"/>
        <v>00010010</v>
      </c>
      <c r="AR45" s="12">
        <f t="shared" ca="1" si="61"/>
        <v>206</v>
      </c>
      <c r="AS45" s="12">
        <f t="shared" ca="1" si="61"/>
        <v>248</v>
      </c>
      <c r="AT45" s="12">
        <f t="shared" ca="1" si="61"/>
        <v>102</v>
      </c>
      <c r="AU45" s="12">
        <f t="shared" ca="1" si="61"/>
        <v>18</v>
      </c>
      <c r="AV45" s="18">
        <f t="shared" ca="1" si="62"/>
        <v>3472385554</v>
      </c>
    </row>
    <row r="46" spans="1:48" ht="15" thickBot="1" x14ac:dyDescent="0.4">
      <c r="A46">
        <f ca="1">AV15</f>
        <v>2460444775</v>
      </c>
      <c r="B46" t="str">
        <f t="shared" ca="1" si="6"/>
        <v>92A76867</v>
      </c>
      <c r="C46" t="s">
        <v>72</v>
      </c>
    </row>
    <row r="47" spans="1:48" x14ac:dyDescent="0.35">
      <c r="A47">
        <f ca="1">AV30</f>
        <v>1068445464</v>
      </c>
      <c r="B47" t="str">
        <f t="shared" ca="1" si="6"/>
        <v>3FAF2F18</v>
      </c>
      <c r="C47" t="s">
        <v>73</v>
      </c>
      <c r="E47" s="1" t="s">
        <v>41</v>
      </c>
      <c r="F47" s="8" t="s">
        <v>118</v>
      </c>
      <c r="G47" s="2"/>
      <c r="H47" s="3" t="str">
        <f ca="1">MID(HEX2BIN(MID($B27,1,1),4),1,1)</f>
        <v>0</v>
      </c>
      <c r="I47" s="3" t="str">
        <f ca="1">MID(HEX2BIN(MID($B27,1,1),4),2,1)</f>
        <v>1</v>
      </c>
      <c r="J47" s="3" t="str">
        <f ca="1">MID(HEX2BIN(MID($B27,1,1),4),3,1)</f>
        <v>1</v>
      </c>
      <c r="K47" s="3" t="str">
        <f ca="1">MID(HEX2BIN(MID($B27,1,1),4),4,1)</f>
        <v>0</v>
      </c>
      <c r="L47" s="4" t="str">
        <f ca="1">MID(HEX2BIN(MID($B27,2,1),4),1,1)</f>
        <v>0</v>
      </c>
      <c r="M47" s="4" t="str">
        <f ca="1">MID(HEX2BIN(MID($B27,2,1),4),2,1)</f>
        <v>1</v>
      </c>
      <c r="N47" s="4" t="str">
        <f ca="1">MID(HEX2BIN(MID($B27,2,1),4),3,1)</f>
        <v>1</v>
      </c>
      <c r="O47" s="4" t="str">
        <f ca="1">MID(HEX2BIN(MID($B27,2,1),4),4,1)</f>
        <v>1</v>
      </c>
      <c r="P47" s="5" t="str">
        <f ca="1">MID(HEX2BIN(MID($B27,3,1),4),1,1)</f>
        <v>1</v>
      </c>
      <c r="Q47" s="5" t="str">
        <f ca="1">MID(HEX2BIN(MID($B27,3,1),4),2,1)</f>
        <v>0</v>
      </c>
      <c r="R47" s="5" t="str">
        <f ca="1">MID(HEX2BIN(MID($B27,3,1),4),3,1)</f>
        <v>0</v>
      </c>
      <c r="S47" s="5" t="str">
        <f ca="1">MID(HEX2BIN(MID($B27,3,1),4),4,1)</f>
        <v>0</v>
      </c>
      <c r="T47" s="6" t="str">
        <f ca="1">MID(HEX2BIN(MID($B27,4,1),4),1,1)</f>
        <v>1</v>
      </c>
      <c r="U47" s="6" t="str">
        <f ca="1">MID(HEX2BIN(MID($B27,4,1),4),2,1)</f>
        <v>1</v>
      </c>
      <c r="V47" s="6" t="str">
        <f ca="1">MID(HEX2BIN(MID($B27,4,1),4),3,1)</f>
        <v>0</v>
      </c>
      <c r="W47" s="6" t="str">
        <f ca="1">MID(HEX2BIN(MID($B27,4,1),4),4,1)</f>
        <v>0</v>
      </c>
      <c r="X47" s="3" t="str">
        <f ca="1">MID(HEX2BIN(MID($B27,5,1),4),1,1)</f>
        <v>0</v>
      </c>
      <c r="Y47" s="3" t="str">
        <f ca="1">MID(HEX2BIN(MID($B27,5,1),4),2,1)</f>
        <v>0</v>
      </c>
      <c r="Z47" s="3" t="str">
        <f ca="1">MID(HEX2BIN(MID($B27,5,1),4),3,1)</f>
        <v>1</v>
      </c>
      <c r="AA47" s="3" t="str">
        <f ca="1">MID(HEX2BIN(MID($B27,5,1),4),4,1)</f>
        <v>1</v>
      </c>
      <c r="AB47" s="4" t="str">
        <f ca="1">MID(HEX2BIN(MID($B27,6,1),4),1,1)</f>
        <v>0</v>
      </c>
      <c r="AC47" s="4" t="str">
        <f ca="1">MID(HEX2BIN(MID($B27,6,1),4),2,1)</f>
        <v>0</v>
      </c>
      <c r="AD47" s="4" t="str">
        <f ca="1">MID(HEX2BIN(MID($B27,6,1),4),3,1)</f>
        <v>1</v>
      </c>
      <c r="AE47" s="4" t="str">
        <f ca="1">MID(HEX2BIN(MID($B27,6,1),4),4,1)</f>
        <v>1</v>
      </c>
      <c r="AF47" s="5" t="str">
        <f ca="1">MID(HEX2BIN(MID($B27,7,1),4),1,1)</f>
        <v>0</v>
      </c>
      <c r="AG47" s="5" t="str">
        <f ca="1">MID(HEX2BIN(MID($B27,7,1),4),2,1)</f>
        <v>1</v>
      </c>
      <c r="AH47" s="5" t="str">
        <f ca="1">MID(HEX2BIN(MID($B27,7,1),4),3,1)</f>
        <v>1</v>
      </c>
      <c r="AI47" s="5" t="str">
        <f ca="1">MID(HEX2BIN(MID($B27,7,1),4),4,1)</f>
        <v>0</v>
      </c>
      <c r="AJ47" s="6" t="str">
        <f ca="1">MID(HEX2BIN(MID($B27,8,1),4),1,1)</f>
        <v>1</v>
      </c>
      <c r="AK47" s="6" t="str">
        <f ca="1">MID(HEX2BIN(MID($B27,8,1),4),2,1)</f>
        <v>1</v>
      </c>
      <c r="AL47" s="6" t="str">
        <f ca="1">MID(HEX2BIN(MID($B27,8,1),4),3,1)</f>
        <v>0</v>
      </c>
      <c r="AM47" s="6" t="str">
        <f ca="1">MID(HEX2BIN(MID($B27,8,1),4),4,1)</f>
        <v>1</v>
      </c>
      <c r="AN47" s="7" t="str">
        <f t="shared" ref="AN47:AN50" ca="1" si="64">_xlfn.CONCAT(H47,I47,J47,K47,L47,M47,N47,O47)</f>
        <v>01100111</v>
      </c>
      <c r="AO47" s="7" t="str">
        <f t="shared" ref="AO47:AO50" ca="1" si="65">_xlfn.CONCAT(P47,Q47,R47,S47,T47,U47,V47,W47)</f>
        <v>10001100</v>
      </c>
      <c r="AP47" s="8" t="str">
        <f t="shared" ref="AP47:AP50" ca="1" si="66">_xlfn.CONCAT(X47,Y47,Z47,AA47,AB47,AC47,AD47,AE47)</f>
        <v>00110011</v>
      </c>
      <c r="AQ47" s="8" t="str">
        <f t="shared" ref="AQ47:AQ50" ca="1" si="67">_xlfn.CONCAT(AF47,AG47,AH47,AI47,AJ47,AK47,AL47,AM47)</f>
        <v>01101101</v>
      </c>
      <c r="AR47" s="8">
        <f t="shared" ref="AR47:AU50" ca="1" si="68">BIN2DEC(AN47)</f>
        <v>103</v>
      </c>
      <c r="AS47" s="8">
        <f t="shared" ca="1" si="68"/>
        <v>140</v>
      </c>
      <c r="AT47" s="8">
        <f t="shared" ca="1" si="68"/>
        <v>51</v>
      </c>
      <c r="AU47" s="8">
        <f t="shared" ca="1" si="68"/>
        <v>109</v>
      </c>
      <c r="AV47" s="9">
        <f t="shared" ref="AV47:AV50" ca="1" si="69">(AR47*2^24)+(AS47*2^16)+(AT47*2^8)+AU47</f>
        <v>1737241453</v>
      </c>
    </row>
    <row r="48" spans="1:48" x14ac:dyDescent="0.35">
      <c r="A48">
        <f ca="1">AV45</f>
        <v>3472385554</v>
      </c>
      <c r="B48" t="str">
        <f t="shared" ca="1" si="6"/>
        <v>CEF86612</v>
      </c>
      <c r="C48" t="s">
        <v>74</v>
      </c>
      <c r="E48" s="10"/>
      <c r="F48" s="24" t="s">
        <v>2</v>
      </c>
      <c r="G48" s="25">
        <v>9</v>
      </c>
      <c r="H48" s="19" t="str" cm="1">
        <f t="array" aca="1" ref="H48" ca="1">INDIRECT(ADDRESS((ROW(48:48)-1),IF(MOD(COLUMN(H:H)-7+$G48,32)=0,32,MOD(COLUMN(H:H)-7+$G48,32))+7))</f>
        <v>0</v>
      </c>
      <c r="I48" s="19" t="str" cm="1">
        <f t="array" aca="1" ref="I48" ca="1">INDIRECT(ADDRESS((ROW(48:48)-1),IF(MOD(COLUMN(I:I)-7+$G48,32)=0,32,MOD(COLUMN(I:I)-7+$G48,32))+7))</f>
        <v>0</v>
      </c>
      <c r="J48" s="19" t="str" cm="1">
        <f t="array" aca="1" ref="J48" ca="1">INDIRECT(ADDRESS((ROW(48:48)-1),IF(MOD(COLUMN(J:J)-7+$G48,32)=0,32,MOD(COLUMN(J:J)-7+$G48,32))+7))</f>
        <v>0</v>
      </c>
      <c r="K48" s="19" t="str" cm="1">
        <f t="array" aca="1" ref="K48" ca="1">INDIRECT(ADDRESS((ROW(48:48)-1),IF(MOD(COLUMN(K:K)-7+$G48,32)=0,32,MOD(COLUMN(K:K)-7+$G48,32))+7))</f>
        <v>1</v>
      </c>
      <c r="L48" s="20" t="str" cm="1">
        <f t="array" aca="1" ref="L48" ca="1">INDIRECT(ADDRESS((ROW(48:48)-1),IF(MOD(COLUMN(L:L)-7+$G48,32)=0,32,MOD(COLUMN(L:L)-7+$G48,32))+7))</f>
        <v>1</v>
      </c>
      <c r="M48" s="20" t="str" cm="1">
        <f t="array" aca="1" ref="M48" ca="1">INDIRECT(ADDRESS((ROW(48:48)-1),IF(MOD(COLUMN(M:M)-7+$G48,32)=0,32,MOD(COLUMN(M:M)-7+$G48,32))+7))</f>
        <v>0</v>
      </c>
      <c r="N48" s="20" t="str" cm="1">
        <f t="array" aca="1" ref="N48" ca="1">INDIRECT(ADDRESS((ROW(48:48)-1),IF(MOD(COLUMN(N:N)-7+$G48,32)=0,32,MOD(COLUMN(N:N)-7+$G48,32))+7))</f>
        <v>0</v>
      </c>
      <c r="O48" s="20" t="str" cm="1">
        <f t="array" aca="1" ref="O48" ca="1">INDIRECT(ADDRESS((ROW(48:48)-1),IF(MOD(COLUMN(O:O)-7+$G48,32)=0,32,MOD(COLUMN(O:O)-7+$G48,32))+7))</f>
        <v>0</v>
      </c>
      <c r="P48" s="21" t="str" cm="1">
        <f t="array" aca="1" ref="P48" ca="1">INDIRECT(ADDRESS((ROW(48:48)-1),IF(MOD(COLUMN(P:P)-7+$G48,32)=0,32,MOD(COLUMN(P:P)-7+$G48,32))+7))</f>
        <v>0</v>
      </c>
      <c r="Q48" s="21" t="str" cm="1">
        <f t="array" aca="1" ref="Q48" ca="1">INDIRECT(ADDRESS((ROW(48:48)-1),IF(MOD(COLUMN(Q:Q)-7+$G48,32)=0,32,MOD(COLUMN(Q:Q)-7+$G48,32))+7))</f>
        <v>1</v>
      </c>
      <c r="R48" s="21" t="str" cm="1">
        <f t="array" aca="1" ref="R48" ca="1">INDIRECT(ADDRESS((ROW(48:48)-1),IF(MOD(COLUMN(R:R)-7+$G48,32)=0,32,MOD(COLUMN(R:R)-7+$G48,32))+7))</f>
        <v>1</v>
      </c>
      <c r="S48" s="21" t="str" cm="1">
        <f t="array" aca="1" ref="S48" ca="1">INDIRECT(ADDRESS((ROW(48:48)-1),IF(MOD(COLUMN(S:S)-7+$G48,32)=0,32,MOD(COLUMN(S:S)-7+$G48,32))+7))</f>
        <v>0</v>
      </c>
      <c r="T48" s="22" t="str" cm="1">
        <f t="array" aca="1" ref="T48" ca="1">INDIRECT(ADDRESS((ROW(48:48)-1),IF(MOD(COLUMN(T:T)-7+$G48,32)=0,32,MOD(COLUMN(T:T)-7+$G48,32))+7))</f>
        <v>0</v>
      </c>
      <c r="U48" s="22" t="str" cm="1">
        <f t="array" aca="1" ref="U48" ca="1">INDIRECT(ADDRESS((ROW(48:48)-1),IF(MOD(COLUMN(U:U)-7+$G48,32)=0,32,MOD(COLUMN(U:U)-7+$G48,32))+7))</f>
        <v>1</v>
      </c>
      <c r="V48" s="22" t="str" cm="1">
        <f t="array" aca="1" ref="V48" ca="1">INDIRECT(ADDRESS((ROW(48:48)-1),IF(MOD(COLUMN(V:V)-7+$G48,32)=0,32,MOD(COLUMN(V:V)-7+$G48,32))+7))</f>
        <v>1</v>
      </c>
      <c r="W48" s="22" t="str" cm="1">
        <f t="array" aca="1" ref="W48" ca="1">INDIRECT(ADDRESS((ROW(48:48)-1),IF(MOD(COLUMN(W:W)-7+$G48,32)=0,32,MOD(COLUMN(W:W)-7+$G48,32))+7))</f>
        <v>0</v>
      </c>
      <c r="X48" s="19" t="str" cm="1">
        <f t="array" aca="1" ref="X48" ca="1">INDIRECT(ADDRESS((ROW(48:48)-1),IF(MOD(COLUMN(X:X)-7+$G48,32)=0,32,MOD(COLUMN(X:X)-7+$G48,32))+7))</f>
        <v>1</v>
      </c>
      <c r="Y48" s="19" t="str" cm="1">
        <f t="array" aca="1" ref="Y48" ca="1">INDIRECT(ADDRESS((ROW(48:48)-1),IF(MOD(COLUMN(Y:Y)-7+$G48,32)=0,32,MOD(COLUMN(Y:Y)-7+$G48,32))+7))</f>
        <v>1</v>
      </c>
      <c r="Z48" s="19" t="str" cm="1">
        <f t="array" aca="1" ref="Z48" ca="1">INDIRECT(ADDRESS((ROW(48:48)-1),IF(MOD(COLUMN(Z:Z)-7+$G48,32)=0,32,MOD(COLUMN(Z:Z)-7+$G48,32))+7))</f>
        <v>0</v>
      </c>
      <c r="AA48" s="19" t="str" cm="1">
        <f t="array" aca="1" ref="AA48" ca="1">INDIRECT(ADDRESS((ROW(48:48)-1),IF(MOD(COLUMN(AA:AA)-7+$G48,32)=0,32,MOD(COLUMN(AA:AA)-7+$G48,32))+7))</f>
        <v>1</v>
      </c>
      <c r="AB48" s="20" t="str" cm="1">
        <f t="array" aca="1" ref="AB48" ca="1">INDIRECT(ADDRESS((ROW(48:48)-1),IF(MOD(COLUMN(AB:AB)-7+$G48,32)=0,32,MOD(COLUMN(AB:AB)-7+$G48,32))+7))</f>
        <v>1</v>
      </c>
      <c r="AC48" s="20" t="str" cm="1">
        <f t="array" aca="1" ref="AC48" ca="1">INDIRECT(ADDRESS((ROW(48:48)-1),IF(MOD(COLUMN(AC:AC)-7+$G48,32)=0,32,MOD(COLUMN(AC:AC)-7+$G48,32))+7))</f>
        <v>0</v>
      </c>
      <c r="AD48" s="20" t="str" cm="1">
        <f t="array" aca="1" ref="AD48" ca="1">INDIRECT(ADDRESS((ROW(48:48)-1),IF(MOD(COLUMN(AD:AD)-7+$G48,32)=0,32,MOD(COLUMN(AD:AD)-7+$G48,32))+7))</f>
        <v>1</v>
      </c>
      <c r="AE48" s="20" t="str" cm="1">
        <f t="array" aca="1" ref="AE48" ca="1">INDIRECT(ADDRESS((ROW(48:48)-1),IF(MOD(COLUMN(AE:AE)-7+$G48,32)=0,32,MOD(COLUMN(AE:AE)-7+$G48,32))+7))</f>
        <v>0</v>
      </c>
      <c r="AF48" s="21" t="str" cm="1">
        <f t="array" aca="1" ref="AF48" ca="1">INDIRECT(ADDRESS((ROW(48:48)-1),IF(MOD(COLUMN(AF:AF)-7+$G48,32)=0,32,MOD(COLUMN(AF:AF)-7+$G48,32))+7))</f>
        <v>1</v>
      </c>
      <c r="AG48" s="21" t="str" cm="1">
        <f t="array" aca="1" ref="AG48" ca="1">INDIRECT(ADDRESS((ROW(48:48)-1),IF(MOD(COLUMN(AG:AG)-7+$G48,32)=0,32,MOD(COLUMN(AG:AG)-7+$G48,32))+7))</f>
        <v>1</v>
      </c>
      <c r="AH48" s="21" t="str" cm="1">
        <f t="array" aca="1" ref="AH48" ca="1">INDIRECT(ADDRESS((ROW(48:48)-1),IF(MOD(COLUMN(AH:AH)-7+$G48,32)=0,32,MOD(COLUMN(AH:AH)-7+$G48,32))+7))</f>
        <v>0</v>
      </c>
      <c r="AI48" s="21" t="str" cm="1">
        <f t="array" aca="1" ref="AI48" ca="1">INDIRECT(ADDRESS((ROW(48:48)-1),IF(MOD(COLUMN(AI:AI)-7+$G48,32)=0,32,MOD(COLUMN(AI:AI)-7+$G48,32))+7))</f>
        <v>0</v>
      </c>
      <c r="AJ48" s="22" t="str" cm="1">
        <f t="array" aca="1" ref="AJ48" ca="1">INDIRECT(ADDRESS((ROW(48:48)-1),IF(MOD(COLUMN(AJ:AJ)-7+$G48,32)=0,32,MOD(COLUMN(AJ:AJ)-7+$G48,32))+7))</f>
        <v>1</v>
      </c>
      <c r="AK48" s="22" t="str" cm="1">
        <f t="array" aca="1" ref="AK48" ca="1">INDIRECT(ADDRESS((ROW(48:48)-1),IF(MOD(COLUMN(AK:AK)-7+$G48,32)=0,32,MOD(COLUMN(AK:AK)-7+$G48,32))+7))</f>
        <v>1</v>
      </c>
      <c r="AL48" s="22" t="str" cm="1">
        <f t="array" aca="1" ref="AL48" ca="1">INDIRECT(ADDRESS((ROW(48:48)-1),IF(MOD(COLUMN(AL:AL)-7+$G48,32)=0,32,MOD(COLUMN(AL:AL)-7+$G48,32))+7))</f>
        <v>1</v>
      </c>
      <c r="AM48" s="22" t="str" cm="1">
        <f t="array" aca="1" ref="AM48" ca="1">INDIRECT(ADDRESS((ROW(48:48)-1),IF(MOD(COLUMN(AM:AM)-7+$G48,32)=0,32,MOD(COLUMN(AM:AM)-7+$G48,32))+7))</f>
        <v>1</v>
      </c>
      <c r="AN48" s="26" t="str">
        <f t="shared" ca="1" si="64"/>
        <v>00011000</v>
      </c>
      <c r="AO48" s="26" t="str">
        <f t="shared" ca="1" si="65"/>
        <v>01100110</v>
      </c>
      <c r="AP48" s="24" t="str">
        <f t="shared" ca="1" si="66"/>
        <v>11011010</v>
      </c>
      <c r="AQ48" s="24" t="str">
        <f t="shared" ca="1" si="67"/>
        <v>11001111</v>
      </c>
      <c r="AR48" s="24">
        <f t="shared" ca="1" si="68"/>
        <v>24</v>
      </c>
      <c r="AS48" s="24">
        <f t="shared" ca="1" si="68"/>
        <v>102</v>
      </c>
      <c r="AT48" s="24">
        <f t="shared" ca="1" si="68"/>
        <v>218</v>
      </c>
      <c r="AU48" s="24">
        <f t="shared" ca="1" si="68"/>
        <v>207</v>
      </c>
      <c r="AV48" s="11">
        <f t="shared" ca="1" si="69"/>
        <v>409393871</v>
      </c>
    </row>
    <row r="49" spans="1:48" x14ac:dyDescent="0.35">
      <c r="A49">
        <f ca="1">AV80</f>
        <v>415117143</v>
      </c>
      <c r="B49" t="str">
        <f t="shared" ca="1" si="6"/>
        <v>18BE2F57</v>
      </c>
      <c r="C49" t="s">
        <v>75</v>
      </c>
      <c r="E49" s="10"/>
      <c r="F49" s="24" t="s">
        <v>7</v>
      </c>
      <c r="G49" s="24"/>
      <c r="H49" s="19" t="str">
        <f ca="1">MID(HEX2BIN(MID($B4,1,1),4),1,1)</f>
        <v>1</v>
      </c>
      <c r="I49" s="19" t="str">
        <f ca="1">MID(HEX2BIN(MID($B4,1,1),4),2,1)</f>
        <v>1</v>
      </c>
      <c r="J49" s="19" t="str">
        <f ca="1">MID(HEX2BIN(MID($B4,1,1),4),3,1)</f>
        <v>1</v>
      </c>
      <c r="K49" s="19" t="str">
        <f ca="1">MID(HEX2BIN(MID($B4,1,1),4),4,1)</f>
        <v>1</v>
      </c>
      <c r="L49" s="20" t="str">
        <f ca="1">MID(HEX2BIN(MID($B4,2,1),4),1,1)</f>
        <v>0</v>
      </c>
      <c r="M49" s="20" t="str">
        <f ca="1">MID(HEX2BIN(MID($B4,2,1),4),2,1)</f>
        <v>1</v>
      </c>
      <c r="N49" s="20" t="str">
        <f ca="1">MID(HEX2BIN(MID($B4,2,1),4),3,1)</f>
        <v>0</v>
      </c>
      <c r="O49" s="20" t="str">
        <f ca="1">MID(HEX2BIN(MID($B4,2,1),4),4,1)</f>
        <v>1</v>
      </c>
      <c r="P49" s="21" t="str">
        <f ca="1">MID(HEX2BIN(MID($B4,3,1),4),1,1)</f>
        <v>0</v>
      </c>
      <c r="Q49" s="21" t="str">
        <f ca="1">MID(HEX2BIN(MID($B4,3,1),4),2,1)</f>
        <v>0</v>
      </c>
      <c r="R49" s="21" t="str">
        <f ca="1">MID(HEX2BIN(MID($B4,3,1),4),3,1)</f>
        <v>1</v>
      </c>
      <c r="S49" s="21" t="str">
        <f ca="1">MID(HEX2BIN(MID($B4,3,1),4),4,1)</f>
        <v>0</v>
      </c>
      <c r="T49" s="22" t="str">
        <f ca="1">MID(HEX2BIN(MID($B4,4,1),4),1,1)</f>
        <v>1</v>
      </c>
      <c r="U49" s="22" t="str">
        <f ca="1">MID(HEX2BIN(MID($B4,4,1),4),2,1)</f>
        <v>1</v>
      </c>
      <c r="V49" s="22" t="str">
        <f ca="1">MID(HEX2BIN(MID($B4,4,1),4),3,1)</f>
        <v>1</v>
      </c>
      <c r="W49" s="22" t="str">
        <f ca="1">MID(HEX2BIN(MID($B4,4,1),4),4,1)</f>
        <v>0</v>
      </c>
      <c r="X49" s="19" t="str">
        <f ca="1">MID(HEX2BIN(MID($B4,5,1),4),1,1)</f>
        <v>1</v>
      </c>
      <c r="Y49" s="19" t="str">
        <f ca="1">MID(HEX2BIN(MID($B4,5,1),4),2,1)</f>
        <v>1</v>
      </c>
      <c r="Z49" s="19" t="str">
        <f ca="1">MID(HEX2BIN(MID($B4,5,1),4),3,1)</f>
        <v>0</v>
      </c>
      <c r="AA49" s="19" t="str">
        <f ca="1">MID(HEX2BIN(MID($B4,5,1),4),4,1)</f>
        <v>1</v>
      </c>
      <c r="AB49" s="20" t="str">
        <f ca="1">MID(HEX2BIN(MID($B4,6,1),4),1,1)</f>
        <v>0</v>
      </c>
      <c r="AC49" s="20" t="str">
        <f ca="1">MID(HEX2BIN(MID($B4,6,1),4),2,1)</f>
        <v>0</v>
      </c>
      <c r="AD49" s="20" t="str">
        <f ca="1">MID(HEX2BIN(MID($B4,6,1),4),3,1)</f>
        <v>1</v>
      </c>
      <c r="AE49" s="20" t="str">
        <f ca="1">MID(HEX2BIN(MID($B4,6,1),4),4,1)</f>
        <v>0</v>
      </c>
      <c r="AF49" s="21" t="str">
        <f ca="1">MID(HEX2BIN(MID($B4,7,1),4),1,1)</f>
        <v>0</v>
      </c>
      <c r="AG49" s="21" t="str">
        <f ca="1">MID(HEX2BIN(MID($B4,7,1),4),2,1)</f>
        <v>1</v>
      </c>
      <c r="AH49" s="21" t="str">
        <f ca="1">MID(HEX2BIN(MID($B4,7,1),4),3,1)</f>
        <v>0</v>
      </c>
      <c r="AI49" s="21" t="str">
        <f ca="1">MID(HEX2BIN(MID($B4,7,1),4),4,1)</f>
        <v>0</v>
      </c>
      <c r="AJ49" s="22" t="str">
        <f ca="1">MID(HEX2BIN(MID($B4,8,1),4),1,1)</f>
        <v>0</v>
      </c>
      <c r="AK49" s="22" t="str">
        <f ca="1">MID(HEX2BIN(MID($B4,8,1),4),2,1)</f>
        <v>1</v>
      </c>
      <c r="AL49" s="22" t="str">
        <f ca="1">MID(HEX2BIN(MID($B4,8,1),4),3,1)</f>
        <v>1</v>
      </c>
      <c r="AM49" s="22" t="str">
        <f ca="1">MID(HEX2BIN(MID($B4,8,1),4),4,1)</f>
        <v>0</v>
      </c>
      <c r="AN49" s="26" t="str">
        <f t="shared" ca="1" si="64"/>
        <v>11110101</v>
      </c>
      <c r="AO49" s="26" t="str">
        <f t="shared" ca="1" si="65"/>
        <v>00101110</v>
      </c>
      <c r="AP49" s="24" t="str">
        <f t="shared" ca="1" si="66"/>
        <v>11010010</v>
      </c>
      <c r="AQ49" s="24" t="str">
        <f t="shared" ca="1" si="67"/>
        <v>01000110</v>
      </c>
      <c r="AR49" s="24">
        <f t="shared" ca="1" si="68"/>
        <v>245</v>
      </c>
      <c r="AS49" s="24">
        <f t="shared" ca="1" si="68"/>
        <v>46</v>
      </c>
      <c r="AT49" s="24">
        <f t="shared" ca="1" si="68"/>
        <v>210</v>
      </c>
      <c r="AU49" s="24">
        <f t="shared" ca="1" si="68"/>
        <v>70</v>
      </c>
      <c r="AV49" s="11">
        <f t="shared" ca="1" si="69"/>
        <v>4113486406</v>
      </c>
    </row>
    <row r="50" spans="1:48" ht="15" thickBot="1" x14ac:dyDescent="0.4">
      <c r="E50" s="23" t="s">
        <v>10</v>
      </c>
      <c r="F50" s="12" t="s">
        <v>0</v>
      </c>
      <c r="G50" s="12"/>
      <c r="H50" s="13">
        <f ca="1">_xlfn.BITXOR(H48,H49)</f>
        <v>1</v>
      </c>
      <c r="I50" s="13">
        <f t="shared" ref="I50:AM50" ca="1" si="70">_xlfn.BITXOR(I48,I49)</f>
        <v>1</v>
      </c>
      <c r="J50" s="13">
        <f t="shared" ca="1" si="70"/>
        <v>1</v>
      </c>
      <c r="K50" s="13">
        <f t="shared" ca="1" si="70"/>
        <v>0</v>
      </c>
      <c r="L50" s="14">
        <f t="shared" ca="1" si="70"/>
        <v>1</v>
      </c>
      <c r="M50" s="14">
        <f t="shared" ca="1" si="70"/>
        <v>1</v>
      </c>
      <c r="N50" s="14">
        <f t="shared" ca="1" si="70"/>
        <v>0</v>
      </c>
      <c r="O50" s="14">
        <f t="shared" ca="1" si="70"/>
        <v>1</v>
      </c>
      <c r="P50" s="15">
        <f t="shared" ca="1" si="70"/>
        <v>0</v>
      </c>
      <c r="Q50" s="15">
        <f t="shared" ca="1" si="70"/>
        <v>1</v>
      </c>
      <c r="R50" s="15">
        <f t="shared" ca="1" si="70"/>
        <v>0</v>
      </c>
      <c r="S50" s="15">
        <f t="shared" ca="1" si="70"/>
        <v>0</v>
      </c>
      <c r="T50" s="16">
        <f t="shared" ca="1" si="70"/>
        <v>1</v>
      </c>
      <c r="U50" s="16">
        <f t="shared" ca="1" si="70"/>
        <v>0</v>
      </c>
      <c r="V50" s="16">
        <f t="shared" ca="1" si="70"/>
        <v>0</v>
      </c>
      <c r="W50" s="16">
        <f t="shared" ca="1" si="70"/>
        <v>0</v>
      </c>
      <c r="X50" s="13">
        <f t="shared" ca="1" si="70"/>
        <v>0</v>
      </c>
      <c r="Y50" s="13">
        <f t="shared" ca="1" si="70"/>
        <v>0</v>
      </c>
      <c r="Z50" s="13">
        <f t="shared" ca="1" si="70"/>
        <v>0</v>
      </c>
      <c r="AA50" s="13">
        <f t="shared" ca="1" si="70"/>
        <v>0</v>
      </c>
      <c r="AB50" s="14">
        <f t="shared" ca="1" si="70"/>
        <v>1</v>
      </c>
      <c r="AC50" s="14">
        <f t="shared" ca="1" si="70"/>
        <v>0</v>
      </c>
      <c r="AD50" s="14">
        <f t="shared" ca="1" si="70"/>
        <v>0</v>
      </c>
      <c r="AE50" s="14">
        <f t="shared" ca="1" si="70"/>
        <v>0</v>
      </c>
      <c r="AF50" s="15">
        <f t="shared" ca="1" si="70"/>
        <v>1</v>
      </c>
      <c r="AG50" s="15">
        <f t="shared" ca="1" si="70"/>
        <v>0</v>
      </c>
      <c r="AH50" s="15">
        <f t="shared" ca="1" si="70"/>
        <v>0</v>
      </c>
      <c r="AI50" s="15">
        <f t="shared" ca="1" si="70"/>
        <v>0</v>
      </c>
      <c r="AJ50" s="16">
        <f t="shared" ca="1" si="70"/>
        <v>1</v>
      </c>
      <c r="AK50" s="16">
        <f t="shared" ca="1" si="70"/>
        <v>0</v>
      </c>
      <c r="AL50" s="16">
        <f t="shared" ca="1" si="70"/>
        <v>0</v>
      </c>
      <c r="AM50" s="16">
        <f t="shared" ca="1" si="70"/>
        <v>1</v>
      </c>
      <c r="AN50" s="17" t="str">
        <f t="shared" ca="1" si="64"/>
        <v>11101101</v>
      </c>
      <c r="AO50" s="17" t="str">
        <f t="shared" ca="1" si="65"/>
        <v>01001000</v>
      </c>
      <c r="AP50" s="12" t="str">
        <f t="shared" ca="1" si="66"/>
        <v>00001000</v>
      </c>
      <c r="AQ50" s="12" t="str">
        <f t="shared" ca="1" si="67"/>
        <v>10001001</v>
      </c>
      <c r="AR50" s="12">
        <f t="shared" ca="1" si="68"/>
        <v>237</v>
      </c>
      <c r="AS50" s="12">
        <f t="shared" ca="1" si="68"/>
        <v>72</v>
      </c>
      <c r="AT50" s="12">
        <f t="shared" ca="1" si="68"/>
        <v>8</v>
      </c>
      <c r="AU50" s="12">
        <f t="shared" ca="1" si="68"/>
        <v>137</v>
      </c>
      <c r="AV50" s="18">
        <f t="shared" ca="1" si="69"/>
        <v>3980920969</v>
      </c>
    </row>
    <row r="51" spans="1:48" ht="15" thickBot="1" x14ac:dyDescent="0.4"/>
    <row r="52" spans="1:48" x14ac:dyDescent="0.35">
      <c r="E52" s="1" t="s">
        <v>42</v>
      </c>
      <c r="F52" s="8" t="s">
        <v>119</v>
      </c>
      <c r="G52" s="2"/>
      <c r="H52" s="3" t="str">
        <f ca="1">MID(HEX2BIN(MID($B28,1,1),4),1,1)</f>
        <v>1</v>
      </c>
      <c r="I52" s="3" t="str">
        <f ca="1">MID(HEX2BIN(MID($B28,1,1),4),2,1)</f>
        <v>0</v>
      </c>
      <c r="J52" s="3" t="str">
        <f ca="1">MID(HEX2BIN(MID($B28,1,1),4),3,1)</f>
        <v>1</v>
      </c>
      <c r="K52" s="3" t="str">
        <f ca="1">MID(HEX2BIN(MID($B28,1,1),4),4,1)</f>
        <v>1</v>
      </c>
      <c r="L52" s="4" t="str">
        <f ca="1">MID(HEX2BIN(MID($B28,2,1),4),1,1)</f>
        <v>1</v>
      </c>
      <c r="M52" s="4" t="str">
        <f ca="1">MID(HEX2BIN(MID($B28,2,1),4),2,1)</f>
        <v>1</v>
      </c>
      <c r="N52" s="4" t="str">
        <f ca="1">MID(HEX2BIN(MID($B28,2,1),4),3,1)</f>
        <v>0</v>
      </c>
      <c r="O52" s="4" t="str">
        <f ca="1">MID(HEX2BIN(MID($B28,2,1),4),4,1)</f>
        <v>0</v>
      </c>
      <c r="P52" s="5" t="str">
        <f ca="1">MID(HEX2BIN(MID($B28,3,1),4),1,1)</f>
        <v>0</v>
      </c>
      <c r="Q52" s="5" t="str">
        <f ca="1">MID(HEX2BIN(MID($B28,3,1),4),2,1)</f>
        <v>1</v>
      </c>
      <c r="R52" s="5" t="str">
        <f ca="1">MID(HEX2BIN(MID($B28,3,1),4),3,1)</f>
        <v>0</v>
      </c>
      <c r="S52" s="5" t="str">
        <f ca="1">MID(HEX2BIN(MID($B28,3,1),4),4,1)</f>
        <v>0</v>
      </c>
      <c r="T52" s="6" t="str">
        <f ca="1">MID(HEX2BIN(MID($B28,4,1),4),1,1)</f>
        <v>0</v>
      </c>
      <c r="U52" s="6" t="str">
        <f ca="1">MID(HEX2BIN(MID($B28,4,1),4),2,1)</f>
        <v>0</v>
      </c>
      <c r="V52" s="6" t="str">
        <f ca="1">MID(HEX2BIN(MID($B28,4,1),4),3,1)</f>
        <v>0</v>
      </c>
      <c r="W52" s="6" t="str">
        <f ca="1">MID(HEX2BIN(MID($B28,4,1),4),4,1)</f>
        <v>0</v>
      </c>
      <c r="X52" s="3" t="str">
        <f ca="1">MID(HEX2BIN(MID($B28,5,1),4),1,1)</f>
        <v>0</v>
      </c>
      <c r="Y52" s="3" t="str">
        <f ca="1">MID(HEX2BIN(MID($B28,5,1),4),2,1)</f>
        <v>1</v>
      </c>
      <c r="Z52" s="3" t="str">
        <f ca="1">MID(HEX2BIN(MID($B28,5,1),4),3,1)</f>
        <v>1</v>
      </c>
      <c r="AA52" s="3" t="str">
        <f ca="1">MID(HEX2BIN(MID($B28,5,1),4),4,1)</f>
        <v>0</v>
      </c>
      <c r="AB52" s="4" t="str">
        <f ca="1">MID(HEX2BIN(MID($B28,6,1),4),1,1)</f>
        <v>1</v>
      </c>
      <c r="AC52" s="4" t="str">
        <f ca="1">MID(HEX2BIN(MID($B28,6,1),4),2,1)</f>
        <v>1</v>
      </c>
      <c r="AD52" s="4" t="str">
        <f ca="1">MID(HEX2BIN(MID($B28,6,1),4),3,1)</f>
        <v>1</v>
      </c>
      <c r="AE52" s="4" t="str">
        <f ca="1">MID(HEX2BIN(MID($B28,6,1),4),4,1)</f>
        <v>0</v>
      </c>
      <c r="AF52" s="5" t="str">
        <f ca="1">MID(HEX2BIN(MID($B28,7,1),4),1,1)</f>
        <v>1</v>
      </c>
      <c r="AG52" s="5" t="str">
        <f ca="1">MID(HEX2BIN(MID($B28,7,1),4),2,1)</f>
        <v>0</v>
      </c>
      <c r="AH52" s="5" t="str">
        <f ca="1">MID(HEX2BIN(MID($B28,7,1),4),3,1)</f>
        <v>0</v>
      </c>
      <c r="AI52" s="5" t="str">
        <f ca="1">MID(HEX2BIN(MID($B28,7,1),4),4,1)</f>
        <v>1</v>
      </c>
      <c r="AJ52" s="6" t="str">
        <f ca="1">MID(HEX2BIN(MID($B28,8,1),4),1,1)</f>
        <v>1</v>
      </c>
      <c r="AK52" s="6" t="str">
        <f ca="1">MID(HEX2BIN(MID($B28,8,1),4),2,1)</f>
        <v>0</v>
      </c>
      <c r="AL52" s="6" t="str">
        <f ca="1">MID(HEX2BIN(MID($B28,8,1),4),3,1)</f>
        <v>1</v>
      </c>
      <c r="AM52" s="6" t="str">
        <f ca="1">MID(HEX2BIN(MID($B28,8,1),4),4,1)</f>
        <v>1</v>
      </c>
      <c r="AN52" s="7" t="str">
        <f t="shared" ref="AN52:AN55" ca="1" si="71">_xlfn.CONCAT(H52,I52,J52,K52,L52,M52,N52,O52)</f>
        <v>10111100</v>
      </c>
      <c r="AO52" s="7" t="str">
        <f t="shared" ref="AO52:AO55" ca="1" si="72">_xlfn.CONCAT(P52,Q52,R52,S52,T52,U52,V52,W52)</f>
        <v>01000000</v>
      </c>
      <c r="AP52" s="8" t="str">
        <f t="shared" ref="AP52:AP55" ca="1" si="73">_xlfn.CONCAT(X52,Y52,Z52,AA52,AB52,AC52,AD52,AE52)</f>
        <v>01101110</v>
      </c>
      <c r="AQ52" s="8" t="str">
        <f t="shared" ref="AQ52:AQ55" ca="1" si="74">_xlfn.CONCAT(AF52,AG52,AH52,AI52,AJ52,AK52,AL52,AM52)</f>
        <v>10011011</v>
      </c>
      <c r="AR52" s="8">
        <f t="shared" ref="AR52:AU55" ca="1" si="75">BIN2DEC(AN52)</f>
        <v>188</v>
      </c>
      <c r="AS52" s="8">
        <f t="shared" ca="1" si="75"/>
        <v>64</v>
      </c>
      <c r="AT52" s="8">
        <f t="shared" ca="1" si="75"/>
        <v>110</v>
      </c>
      <c r="AU52" s="8">
        <f t="shared" ca="1" si="75"/>
        <v>155</v>
      </c>
      <c r="AV52" s="9">
        <f t="shared" ref="AV52:AV55" ca="1" si="76">(AR52*2^24)+(AS52*2^16)+(AT52*2^8)+AU52</f>
        <v>3158339227</v>
      </c>
    </row>
    <row r="53" spans="1:48" x14ac:dyDescent="0.35">
      <c r="E53" s="10"/>
      <c r="F53" s="24" t="s">
        <v>2</v>
      </c>
      <c r="G53" s="25">
        <v>13</v>
      </c>
      <c r="H53" s="19" t="str" cm="1">
        <f t="array" aca="1" ref="H53" ca="1">INDIRECT(ADDRESS((ROW(53:53)-1),IF(MOD(COLUMN(H:H)-7+$G53,32)=0,32,MOD(COLUMN(H:H)-7+$G53,32))+7))</f>
        <v>0</v>
      </c>
      <c r="I53" s="19" t="str" cm="1">
        <f t="array" aca="1" ref="I53" ca="1">INDIRECT(ADDRESS((ROW(53:53)-1),IF(MOD(COLUMN(I:I)-7+$G53,32)=0,32,MOD(COLUMN(I:I)-7+$G53,32))+7))</f>
        <v>0</v>
      </c>
      <c r="J53" s="19" t="str" cm="1">
        <f t="array" aca="1" ref="J53" ca="1">INDIRECT(ADDRESS((ROW(53:53)-1),IF(MOD(COLUMN(J:J)-7+$G53,32)=0,32,MOD(COLUMN(J:J)-7+$G53,32))+7))</f>
        <v>0</v>
      </c>
      <c r="K53" s="19" t="str" cm="1">
        <f t="array" aca="1" ref="K53" ca="1">INDIRECT(ADDRESS((ROW(53:53)-1),IF(MOD(COLUMN(K:K)-7+$G53,32)=0,32,MOD(COLUMN(K:K)-7+$G53,32))+7))</f>
        <v>0</v>
      </c>
      <c r="L53" s="20" t="str" cm="1">
        <f t="array" aca="1" ref="L53" ca="1">INDIRECT(ADDRESS((ROW(53:53)-1),IF(MOD(COLUMN(L:L)-7+$G53,32)=0,32,MOD(COLUMN(L:L)-7+$G53,32))+7))</f>
        <v>1</v>
      </c>
      <c r="M53" s="20" t="str" cm="1">
        <f t="array" aca="1" ref="M53" ca="1">INDIRECT(ADDRESS((ROW(53:53)-1),IF(MOD(COLUMN(M:M)-7+$G53,32)=0,32,MOD(COLUMN(M:M)-7+$G53,32))+7))</f>
        <v>1</v>
      </c>
      <c r="N53" s="20" t="str" cm="1">
        <f t="array" aca="1" ref="N53" ca="1">INDIRECT(ADDRESS((ROW(53:53)-1),IF(MOD(COLUMN(N:N)-7+$G53,32)=0,32,MOD(COLUMN(N:N)-7+$G53,32))+7))</f>
        <v>0</v>
      </c>
      <c r="O53" s="20" t="str" cm="1">
        <f t="array" aca="1" ref="O53" ca="1">INDIRECT(ADDRESS((ROW(53:53)-1),IF(MOD(COLUMN(O:O)-7+$G53,32)=0,32,MOD(COLUMN(O:O)-7+$G53,32))+7))</f>
        <v>1</v>
      </c>
      <c r="P53" s="21" t="str" cm="1">
        <f t="array" aca="1" ref="P53" ca="1">INDIRECT(ADDRESS((ROW(53:53)-1),IF(MOD(COLUMN(P:P)-7+$G53,32)=0,32,MOD(COLUMN(P:P)-7+$G53,32))+7))</f>
        <v>1</v>
      </c>
      <c r="Q53" s="21" t="str" cm="1">
        <f t="array" aca="1" ref="Q53" ca="1">INDIRECT(ADDRESS((ROW(53:53)-1),IF(MOD(COLUMN(Q:Q)-7+$G53,32)=0,32,MOD(COLUMN(Q:Q)-7+$G53,32))+7))</f>
        <v>1</v>
      </c>
      <c r="R53" s="21" t="str" cm="1">
        <f t="array" aca="1" ref="R53" ca="1">INDIRECT(ADDRESS((ROW(53:53)-1),IF(MOD(COLUMN(R:R)-7+$G53,32)=0,32,MOD(COLUMN(R:R)-7+$G53,32))+7))</f>
        <v>0</v>
      </c>
      <c r="S53" s="21" t="str" cm="1">
        <f t="array" aca="1" ref="S53" ca="1">INDIRECT(ADDRESS((ROW(53:53)-1),IF(MOD(COLUMN(S:S)-7+$G53,32)=0,32,MOD(COLUMN(S:S)-7+$G53,32))+7))</f>
        <v>1</v>
      </c>
      <c r="T53" s="22" t="str" cm="1">
        <f t="array" aca="1" ref="T53" ca="1">INDIRECT(ADDRESS((ROW(53:53)-1),IF(MOD(COLUMN(T:T)-7+$G53,32)=0,32,MOD(COLUMN(T:T)-7+$G53,32))+7))</f>
        <v>0</v>
      </c>
      <c r="U53" s="22" t="str" cm="1">
        <f t="array" aca="1" ref="U53" ca="1">INDIRECT(ADDRESS((ROW(53:53)-1),IF(MOD(COLUMN(U:U)-7+$G53,32)=0,32,MOD(COLUMN(U:U)-7+$G53,32))+7))</f>
        <v>0</v>
      </c>
      <c r="V53" s="22" t="str" cm="1">
        <f t="array" aca="1" ref="V53" ca="1">INDIRECT(ADDRESS((ROW(53:53)-1),IF(MOD(COLUMN(V:V)-7+$G53,32)=0,32,MOD(COLUMN(V:V)-7+$G53,32))+7))</f>
        <v>1</v>
      </c>
      <c r="W53" s="22" t="str" cm="1">
        <f t="array" aca="1" ref="W53" ca="1">INDIRECT(ADDRESS((ROW(53:53)-1),IF(MOD(COLUMN(W:W)-7+$G53,32)=0,32,MOD(COLUMN(W:W)-7+$G53,32))+7))</f>
        <v>1</v>
      </c>
      <c r="X53" s="19" t="str" cm="1">
        <f t="array" aca="1" ref="X53" ca="1">INDIRECT(ADDRESS((ROW(53:53)-1),IF(MOD(COLUMN(X:X)-7+$G53,32)=0,32,MOD(COLUMN(X:X)-7+$G53,32))+7))</f>
        <v>0</v>
      </c>
      <c r="Y53" s="19" t="str" cm="1">
        <f t="array" aca="1" ref="Y53" ca="1">INDIRECT(ADDRESS((ROW(53:53)-1),IF(MOD(COLUMN(Y:Y)-7+$G53,32)=0,32,MOD(COLUMN(Y:Y)-7+$G53,32))+7))</f>
        <v>1</v>
      </c>
      <c r="Z53" s="19" t="str" cm="1">
        <f t="array" aca="1" ref="Z53" ca="1">INDIRECT(ADDRESS((ROW(53:53)-1),IF(MOD(COLUMN(Z:Z)-7+$G53,32)=0,32,MOD(COLUMN(Z:Z)-7+$G53,32))+7))</f>
        <v>1</v>
      </c>
      <c r="AA53" s="19" t="str" cm="1">
        <f t="array" aca="1" ref="AA53" ca="1">INDIRECT(ADDRESS((ROW(53:53)-1),IF(MOD(COLUMN(AA:AA)-7+$G53,32)=0,32,MOD(COLUMN(AA:AA)-7+$G53,32))+7))</f>
        <v>1</v>
      </c>
      <c r="AB53" s="20" t="str" cm="1">
        <f t="array" aca="1" ref="AB53" ca="1">INDIRECT(ADDRESS((ROW(53:53)-1),IF(MOD(COLUMN(AB:AB)-7+$G53,32)=0,32,MOD(COLUMN(AB:AB)-7+$G53,32))+7))</f>
        <v>0</v>
      </c>
      <c r="AC53" s="20" t="str" cm="1">
        <f t="array" aca="1" ref="AC53" ca="1">INDIRECT(ADDRESS((ROW(53:53)-1),IF(MOD(COLUMN(AC:AC)-7+$G53,32)=0,32,MOD(COLUMN(AC:AC)-7+$G53,32))+7))</f>
        <v>1</v>
      </c>
      <c r="AD53" s="20" t="str" cm="1">
        <f t="array" aca="1" ref="AD53" ca="1">INDIRECT(ADDRESS((ROW(53:53)-1),IF(MOD(COLUMN(AD:AD)-7+$G53,32)=0,32,MOD(COLUMN(AD:AD)-7+$G53,32))+7))</f>
        <v>1</v>
      </c>
      <c r="AE53" s="20" t="str" cm="1">
        <f t="array" aca="1" ref="AE53" ca="1">INDIRECT(ADDRESS((ROW(53:53)-1),IF(MOD(COLUMN(AE:AE)-7+$G53,32)=0,32,MOD(COLUMN(AE:AE)-7+$G53,32))+7))</f>
        <v>1</v>
      </c>
      <c r="AF53" s="21" t="str" cm="1">
        <f t="array" aca="1" ref="AF53" ca="1">INDIRECT(ADDRESS((ROW(53:53)-1),IF(MOD(COLUMN(AF:AF)-7+$G53,32)=0,32,MOD(COLUMN(AF:AF)-7+$G53,32))+7))</f>
        <v>1</v>
      </c>
      <c r="AG53" s="21" t="str" cm="1">
        <f t="array" aca="1" ref="AG53" ca="1">INDIRECT(ADDRESS((ROW(53:53)-1),IF(MOD(COLUMN(AG:AG)-7+$G53,32)=0,32,MOD(COLUMN(AG:AG)-7+$G53,32))+7))</f>
        <v>0</v>
      </c>
      <c r="AH53" s="21" t="str" cm="1">
        <f t="array" aca="1" ref="AH53" ca="1">INDIRECT(ADDRESS((ROW(53:53)-1),IF(MOD(COLUMN(AH:AH)-7+$G53,32)=0,32,MOD(COLUMN(AH:AH)-7+$G53,32))+7))</f>
        <v>0</v>
      </c>
      <c r="AI53" s="21" t="str" cm="1">
        <f t="array" aca="1" ref="AI53" ca="1">INDIRECT(ADDRESS((ROW(53:53)-1),IF(MOD(COLUMN(AI:AI)-7+$G53,32)=0,32,MOD(COLUMN(AI:AI)-7+$G53,32))+7))</f>
        <v>0</v>
      </c>
      <c r="AJ53" s="22" t="str" cm="1">
        <f t="array" aca="1" ref="AJ53" ca="1">INDIRECT(ADDRESS((ROW(53:53)-1),IF(MOD(COLUMN(AJ:AJ)-7+$G53,32)=0,32,MOD(COLUMN(AJ:AJ)-7+$G53,32))+7))</f>
        <v>1</v>
      </c>
      <c r="AK53" s="22" t="str" cm="1">
        <f t="array" aca="1" ref="AK53" ca="1">INDIRECT(ADDRESS((ROW(53:53)-1),IF(MOD(COLUMN(AK:AK)-7+$G53,32)=0,32,MOD(COLUMN(AK:AK)-7+$G53,32))+7))</f>
        <v>0</v>
      </c>
      <c r="AL53" s="22" t="str" cm="1">
        <f t="array" aca="1" ref="AL53" ca="1">INDIRECT(ADDRESS((ROW(53:53)-1),IF(MOD(COLUMN(AL:AL)-7+$G53,32)=0,32,MOD(COLUMN(AL:AL)-7+$G53,32))+7))</f>
        <v>0</v>
      </c>
      <c r="AM53" s="22" t="str" cm="1">
        <f t="array" aca="1" ref="AM53" ca="1">INDIRECT(ADDRESS((ROW(53:53)-1),IF(MOD(COLUMN(AM:AM)-7+$G53,32)=0,32,MOD(COLUMN(AM:AM)-7+$G53,32))+7))</f>
        <v>0</v>
      </c>
      <c r="AN53" s="26" t="str">
        <f t="shared" ca="1" si="71"/>
        <v>00001101</v>
      </c>
      <c r="AO53" s="26" t="str">
        <f t="shared" ca="1" si="72"/>
        <v>11010011</v>
      </c>
      <c r="AP53" s="24" t="str">
        <f t="shared" ca="1" si="73"/>
        <v>01110111</v>
      </c>
      <c r="AQ53" s="24" t="str">
        <f t="shared" ca="1" si="74"/>
        <v>10001000</v>
      </c>
      <c r="AR53" s="24">
        <f t="shared" ca="1" si="75"/>
        <v>13</v>
      </c>
      <c r="AS53" s="24">
        <f t="shared" ca="1" si="75"/>
        <v>211</v>
      </c>
      <c r="AT53" s="24">
        <f t="shared" ca="1" si="75"/>
        <v>119</v>
      </c>
      <c r="AU53" s="24">
        <f t="shared" ca="1" si="75"/>
        <v>136</v>
      </c>
      <c r="AV53" s="11">
        <f t="shared" ca="1" si="76"/>
        <v>231962504</v>
      </c>
    </row>
    <row r="54" spans="1:48" x14ac:dyDescent="0.35">
      <c r="E54" s="10"/>
      <c r="F54" s="24" t="s">
        <v>77</v>
      </c>
      <c r="G54" s="24"/>
      <c r="H54" s="19" t="str">
        <f ca="1">MID(HEX2BIN(MID($B8,1,1),4),1,1)</f>
        <v>0</v>
      </c>
      <c r="I54" s="19" t="str">
        <f ca="1">MID(HEX2BIN(MID($B8,1,1),4),2,1)</f>
        <v>0</v>
      </c>
      <c r="J54" s="19" t="str">
        <f ca="1">MID(HEX2BIN(MID($B8,1,1),4),3,1)</f>
        <v>1</v>
      </c>
      <c r="K54" s="19" t="str">
        <f ca="1">MID(HEX2BIN(MID($B8,1,1),4),4,1)</f>
        <v>0</v>
      </c>
      <c r="L54" s="20" t="str">
        <f ca="1">MID(HEX2BIN(MID($B8,2,1),4),1,1)</f>
        <v>0</v>
      </c>
      <c r="M54" s="20" t="str">
        <f ca="1">MID(HEX2BIN(MID($B8,2,1),4),2,1)</f>
        <v>1</v>
      </c>
      <c r="N54" s="20" t="str">
        <f ca="1">MID(HEX2BIN(MID($B8,2,1),4),3,1)</f>
        <v>0</v>
      </c>
      <c r="O54" s="20" t="str">
        <f ca="1">MID(HEX2BIN(MID($B8,2,1),4),4,1)</f>
        <v>1</v>
      </c>
      <c r="P54" s="21" t="str">
        <f ca="1">MID(HEX2BIN(MID($B8,3,1),4),1,1)</f>
        <v>0</v>
      </c>
      <c r="Q54" s="21" t="str">
        <f ca="1">MID(HEX2BIN(MID($B8,3,1),4),2,1)</f>
        <v>0</v>
      </c>
      <c r="R54" s="21" t="str">
        <f ca="1">MID(HEX2BIN(MID($B8,3,1),4),3,1)</f>
        <v>0</v>
      </c>
      <c r="S54" s="21" t="str">
        <f ca="1">MID(HEX2BIN(MID($B8,3,1),4),4,1)</f>
        <v>0</v>
      </c>
      <c r="T54" s="22" t="str">
        <f ca="1">MID(HEX2BIN(MID($B8,4,1),4),1,1)</f>
        <v>1</v>
      </c>
      <c r="U54" s="22" t="str">
        <f ca="1">MID(HEX2BIN(MID($B8,4,1),4),2,1)</f>
        <v>1</v>
      </c>
      <c r="V54" s="22" t="str">
        <f ca="1">MID(HEX2BIN(MID($B8,4,1),4),3,1)</f>
        <v>1</v>
      </c>
      <c r="W54" s="22" t="str">
        <f ca="1">MID(HEX2BIN(MID($B8,4,1),4),4,1)</f>
        <v>0</v>
      </c>
      <c r="X54" s="19" t="str">
        <f ca="1">MID(HEX2BIN(MID($B8,5,1),4),1,1)</f>
        <v>1</v>
      </c>
      <c r="Y54" s="19" t="str">
        <f ca="1">MID(HEX2BIN(MID($B8,5,1),4),2,1)</f>
        <v>0</v>
      </c>
      <c r="Z54" s="19" t="str">
        <f ca="1">MID(HEX2BIN(MID($B8,5,1),4),3,1)</f>
        <v>0</v>
      </c>
      <c r="AA54" s="19" t="str">
        <f ca="1">MID(HEX2BIN(MID($B8,5,1),4),4,1)</f>
        <v>0</v>
      </c>
      <c r="AB54" s="20" t="str">
        <f ca="1">MID(HEX2BIN(MID($B8,6,1),4),1,1)</f>
        <v>0</v>
      </c>
      <c r="AC54" s="20" t="str">
        <f ca="1">MID(HEX2BIN(MID($B8,6,1),4),2,1)</f>
        <v>1</v>
      </c>
      <c r="AD54" s="20" t="str">
        <f ca="1">MID(HEX2BIN(MID($B8,6,1),4),3,1)</f>
        <v>1</v>
      </c>
      <c r="AE54" s="20" t="str">
        <f ca="1">MID(HEX2BIN(MID($B8,6,1),4),4,1)</f>
        <v>1</v>
      </c>
      <c r="AF54" s="21" t="str">
        <f ca="1">MID(HEX2BIN(MID($B8,7,1),4),1,1)</f>
        <v>1</v>
      </c>
      <c r="AG54" s="21" t="str">
        <f ca="1">MID(HEX2BIN(MID($B8,7,1),4),2,1)</f>
        <v>1</v>
      </c>
      <c r="AH54" s="21" t="str">
        <f ca="1">MID(HEX2BIN(MID($B8,7,1),4),3,1)</f>
        <v>0</v>
      </c>
      <c r="AI54" s="21" t="str">
        <f ca="1">MID(HEX2BIN(MID($B8,7,1),4),4,1)</f>
        <v>0</v>
      </c>
      <c r="AJ54" s="22" t="str">
        <f ca="1">MID(HEX2BIN(MID($B8,8,1),4),1,1)</f>
        <v>0</v>
      </c>
      <c r="AK54" s="22" t="str">
        <f ca="1">MID(HEX2BIN(MID($B8,8,1),4),2,1)</f>
        <v>0</v>
      </c>
      <c r="AL54" s="22" t="str">
        <f ca="1">MID(HEX2BIN(MID($B8,8,1),4),3,1)</f>
        <v>0</v>
      </c>
      <c r="AM54" s="22" t="str">
        <f ca="1">MID(HEX2BIN(MID($B8,8,1),4),4,1)</f>
        <v>1</v>
      </c>
      <c r="AN54" s="26" t="str">
        <f t="shared" ca="1" si="71"/>
        <v>00100101</v>
      </c>
      <c r="AO54" s="26" t="str">
        <f t="shared" ca="1" si="72"/>
        <v>00001110</v>
      </c>
      <c r="AP54" s="24" t="str">
        <f t="shared" ca="1" si="73"/>
        <v>10000111</v>
      </c>
      <c r="AQ54" s="24" t="str">
        <f t="shared" ca="1" si="74"/>
        <v>11000001</v>
      </c>
      <c r="AR54" s="24">
        <f t="shared" ca="1" si="75"/>
        <v>37</v>
      </c>
      <c r="AS54" s="24">
        <f t="shared" ca="1" si="75"/>
        <v>14</v>
      </c>
      <c r="AT54" s="24">
        <f t="shared" ca="1" si="75"/>
        <v>135</v>
      </c>
      <c r="AU54" s="24">
        <f t="shared" ca="1" si="75"/>
        <v>193</v>
      </c>
      <c r="AV54" s="11">
        <f t="shared" ca="1" si="76"/>
        <v>621709249</v>
      </c>
    </row>
    <row r="55" spans="1:48" ht="15" thickBot="1" x14ac:dyDescent="0.4">
      <c r="E55" s="23" t="s">
        <v>50</v>
      </c>
      <c r="F55" s="12" t="s">
        <v>0</v>
      </c>
      <c r="G55" s="12"/>
      <c r="H55" s="13">
        <f ca="1">_xlfn.BITXOR(H53,H54)</f>
        <v>0</v>
      </c>
      <c r="I55" s="13">
        <f t="shared" ref="I55:AM55" ca="1" si="77">_xlfn.BITXOR(I53,I54)</f>
        <v>0</v>
      </c>
      <c r="J55" s="13">
        <f t="shared" ca="1" si="77"/>
        <v>1</v>
      </c>
      <c r="K55" s="13">
        <f t="shared" ca="1" si="77"/>
        <v>0</v>
      </c>
      <c r="L55" s="14">
        <f t="shared" ca="1" si="77"/>
        <v>1</v>
      </c>
      <c r="M55" s="14">
        <f t="shared" ca="1" si="77"/>
        <v>0</v>
      </c>
      <c r="N55" s="14">
        <f t="shared" ca="1" si="77"/>
        <v>0</v>
      </c>
      <c r="O55" s="14">
        <f t="shared" ca="1" si="77"/>
        <v>0</v>
      </c>
      <c r="P55" s="15">
        <f t="shared" ca="1" si="77"/>
        <v>1</v>
      </c>
      <c r="Q55" s="15">
        <f t="shared" ca="1" si="77"/>
        <v>1</v>
      </c>
      <c r="R55" s="15">
        <f t="shared" ca="1" si="77"/>
        <v>0</v>
      </c>
      <c r="S55" s="15">
        <f t="shared" ca="1" si="77"/>
        <v>1</v>
      </c>
      <c r="T55" s="16">
        <f t="shared" ca="1" si="77"/>
        <v>1</v>
      </c>
      <c r="U55" s="16">
        <f t="shared" ca="1" si="77"/>
        <v>1</v>
      </c>
      <c r="V55" s="16">
        <f t="shared" ca="1" si="77"/>
        <v>0</v>
      </c>
      <c r="W55" s="16">
        <f t="shared" ca="1" si="77"/>
        <v>1</v>
      </c>
      <c r="X55" s="13">
        <f t="shared" ca="1" si="77"/>
        <v>1</v>
      </c>
      <c r="Y55" s="13">
        <f t="shared" ca="1" si="77"/>
        <v>1</v>
      </c>
      <c r="Z55" s="13">
        <f t="shared" ca="1" si="77"/>
        <v>1</v>
      </c>
      <c r="AA55" s="13">
        <f t="shared" ca="1" si="77"/>
        <v>1</v>
      </c>
      <c r="AB55" s="14">
        <f t="shared" ca="1" si="77"/>
        <v>0</v>
      </c>
      <c r="AC55" s="14">
        <f t="shared" ca="1" si="77"/>
        <v>0</v>
      </c>
      <c r="AD55" s="14">
        <f t="shared" ca="1" si="77"/>
        <v>0</v>
      </c>
      <c r="AE55" s="14">
        <f t="shared" ca="1" si="77"/>
        <v>0</v>
      </c>
      <c r="AF55" s="15">
        <f t="shared" ca="1" si="77"/>
        <v>0</v>
      </c>
      <c r="AG55" s="15">
        <f t="shared" ca="1" si="77"/>
        <v>1</v>
      </c>
      <c r="AH55" s="15">
        <f t="shared" ca="1" si="77"/>
        <v>0</v>
      </c>
      <c r="AI55" s="15">
        <f t="shared" ca="1" si="77"/>
        <v>0</v>
      </c>
      <c r="AJ55" s="16">
        <f t="shared" ca="1" si="77"/>
        <v>1</v>
      </c>
      <c r="AK55" s="16">
        <f t="shared" ca="1" si="77"/>
        <v>0</v>
      </c>
      <c r="AL55" s="16">
        <f t="shared" ca="1" si="77"/>
        <v>0</v>
      </c>
      <c r="AM55" s="16">
        <f t="shared" ca="1" si="77"/>
        <v>1</v>
      </c>
      <c r="AN55" s="17" t="str">
        <f t="shared" ca="1" si="71"/>
        <v>00101000</v>
      </c>
      <c r="AO55" s="17" t="str">
        <f t="shared" ca="1" si="72"/>
        <v>11011101</v>
      </c>
      <c r="AP55" s="12" t="str">
        <f t="shared" ca="1" si="73"/>
        <v>11110000</v>
      </c>
      <c r="AQ55" s="12" t="str">
        <f t="shared" ca="1" si="74"/>
        <v>01001001</v>
      </c>
      <c r="AR55" s="12">
        <f t="shared" ca="1" si="75"/>
        <v>40</v>
      </c>
      <c r="AS55" s="12">
        <f t="shared" ca="1" si="75"/>
        <v>221</v>
      </c>
      <c r="AT55" s="12">
        <f t="shared" ca="1" si="75"/>
        <v>240</v>
      </c>
      <c r="AU55" s="12">
        <f t="shared" ca="1" si="75"/>
        <v>73</v>
      </c>
      <c r="AV55" s="18">
        <f t="shared" ca="1" si="76"/>
        <v>685633609</v>
      </c>
    </row>
    <row r="56" spans="1:48" ht="15" thickBot="1" x14ac:dyDescent="0.4"/>
    <row r="57" spans="1:48" x14ac:dyDescent="0.35">
      <c r="E57" s="1" t="s">
        <v>43</v>
      </c>
      <c r="F57" s="8" t="s">
        <v>120</v>
      </c>
      <c r="G57" s="2"/>
      <c r="H57" s="3" t="str">
        <f ca="1">MID(HEX2BIN(MID($B29,1,1),4),1,1)</f>
        <v>0</v>
      </c>
      <c r="I57" s="3" t="str">
        <f ca="1">MID(HEX2BIN(MID($B29,1,1),4),2,1)</f>
        <v>0</v>
      </c>
      <c r="J57" s="3" t="str">
        <f ca="1">MID(HEX2BIN(MID($B29,1,1),4),3,1)</f>
        <v>0</v>
      </c>
      <c r="K57" s="3" t="str">
        <f ca="1">MID(HEX2BIN(MID($B29,1,1),4),4,1)</f>
        <v>1</v>
      </c>
      <c r="L57" s="4" t="str">
        <f ca="1">MID(HEX2BIN(MID($B29,2,1),4),1,1)</f>
        <v>0</v>
      </c>
      <c r="M57" s="4" t="str">
        <f ca="1">MID(HEX2BIN(MID($B29,2,1),4),2,1)</f>
        <v>1</v>
      </c>
      <c r="N57" s="4" t="str">
        <f ca="1">MID(HEX2BIN(MID($B29,2,1),4),3,1)</f>
        <v>1</v>
      </c>
      <c r="O57" s="4" t="str">
        <f ca="1">MID(HEX2BIN(MID($B29,2,1),4),4,1)</f>
        <v>0</v>
      </c>
      <c r="P57" s="5" t="str">
        <f ca="1">MID(HEX2BIN(MID($B29,3,1),4),1,1)</f>
        <v>0</v>
      </c>
      <c r="Q57" s="5" t="str">
        <f ca="1">MID(HEX2BIN(MID($B29,3,1),4),2,1)</f>
        <v>0</v>
      </c>
      <c r="R57" s="5" t="str">
        <f ca="1">MID(HEX2BIN(MID($B29,3,1),4),3,1)</f>
        <v>1</v>
      </c>
      <c r="S57" s="5" t="str">
        <f ca="1">MID(HEX2BIN(MID($B29,3,1),4),4,1)</f>
        <v>0</v>
      </c>
      <c r="T57" s="6" t="str">
        <f ca="1">MID(HEX2BIN(MID($B29,4,1),4),1,1)</f>
        <v>0</v>
      </c>
      <c r="U57" s="6" t="str">
        <f ca="1">MID(HEX2BIN(MID($B29,4,1),4),2,1)</f>
        <v>1</v>
      </c>
      <c r="V57" s="6" t="str">
        <f ca="1">MID(HEX2BIN(MID($B29,4,1),4),3,1)</f>
        <v>0</v>
      </c>
      <c r="W57" s="6" t="str">
        <f ca="1">MID(HEX2BIN(MID($B29,4,1),4),4,1)</f>
        <v>1</v>
      </c>
      <c r="X57" s="3" t="str">
        <f ca="1">MID(HEX2BIN(MID($B29,5,1),4),1,1)</f>
        <v>1</v>
      </c>
      <c r="Y57" s="3" t="str">
        <f ca="1">MID(HEX2BIN(MID($B29,5,1),4),2,1)</f>
        <v>1</v>
      </c>
      <c r="Z57" s="3" t="str">
        <f ca="1">MID(HEX2BIN(MID($B29,5,1),4),3,1)</f>
        <v>1</v>
      </c>
      <c r="AA57" s="3" t="str">
        <f ca="1">MID(HEX2BIN(MID($B29,5,1),4),4,1)</f>
        <v>1</v>
      </c>
      <c r="AB57" s="4" t="str">
        <f ca="1">MID(HEX2BIN(MID($B29,6,1),4),1,1)</f>
        <v>1</v>
      </c>
      <c r="AC57" s="4" t="str">
        <f ca="1">MID(HEX2BIN(MID($B29,6,1),4),2,1)</f>
        <v>0</v>
      </c>
      <c r="AD57" s="4" t="str">
        <f ca="1">MID(HEX2BIN(MID($B29,6,1),4),3,1)</f>
        <v>0</v>
      </c>
      <c r="AE57" s="4" t="str">
        <f ca="1">MID(HEX2BIN(MID($B29,6,1),4),4,1)</f>
        <v>0</v>
      </c>
      <c r="AF57" s="5" t="str">
        <f ca="1">MID(HEX2BIN(MID($B29,7,1),4),1,1)</f>
        <v>1</v>
      </c>
      <c r="AG57" s="5" t="str">
        <f ca="1">MID(HEX2BIN(MID($B29,7,1),4),2,1)</f>
        <v>1</v>
      </c>
      <c r="AH57" s="5" t="str">
        <f ca="1">MID(HEX2BIN(MID($B29,7,1),4),3,1)</f>
        <v>0</v>
      </c>
      <c r="AI57" s="5" t="str">
        <f ca="1">MID(HEX2BIN(MID($B29,7,1),4),4,1)</f>
        <v>1</v>
      </c>
      <c r="AJ57" s="6" t="str">
        <f ca="1">MID(HEX2BIN(MID($B29,8,1),4),1,1)</f>
        <v>0</v>
      </c>
      <c r="AK57" s="6" t="str">
        <f ca="1">MID(HEX2BIN(MID($B29,8,1),4),2,1)</f>
        <v>0</v>
      </c>
      <c r="AL57" s="6" t="str">
        <f ca="1">MID(HEX2BIN(MID($B29,8,1),4),3,1)</f>
        <v>1</v>
      </c>
      <c r="AM57" s="6" t="str">
        <f ca="1">MID(HEX2BIN(MID($B29,8,1),4),4,1)</f>
        <v>0</v>
      </c>
      <c r="AN57" s="7" t="str">
        <f t="shared" ref="AN57:AN60" ca="1" si="78">_xlfn.CONCAT(H57,I57,J57,K57,L57,M57,N57,O57)</f>
        <v>00010110</v>
      </c>
      <c r="AO57" s="7" t="str">
        <f t="shared" ref="AO57:AO60" ca="1" si="79">_xlfn.CONCAT(P57,Q57,R57,S57,T57,U57,V57,W57)</f>
        <v>00100101</v>
      </c>
      <c r="AP57" s="8" t="str">
        <f t="shared" ref="AP57:AP60" ca="1" si="80">_xlfn.CONCAT(X57,Y57,Z57,AA57,AB57,AC57,AD57,AE57)</f>
        <v>11111000</v>
      </c>
      <c r="AQ57" s="8" t="str">
        <f t="shared" ref="AQ57:AQ60" ca="1" si="81">_xlfn.CONCAT(AF57,AG57,AH57,AI57,AJ57,AK57,AL57,AM57)</f>
        <v>11010010</v>
      </c>
      <c r="AR57" s="8">
        <f t="shared" ref="AR57:AU60" ca="1" si="82">BIN2DEC(AN57)</f>
        <v>22</v>
      </c>
      <c r="AS57" s="8">
        <f t="shared" ca="1" si="82"/>
        <v>37</v>
      </c>
      <c r="AT57" s="8">
        <f t="shared" ca="1" si="82"/>
        <v>248</v>
      </c>
      <c r="AU57" s="8">
        <f t="shared" ca="1" si="82"/>
        <v>210</v>
      </c>
      <c r="AV57" s="9">
        <f t="shared" ref="AV57:AV60" ca="1" si="83">(AR57*2^24)+(AS57*2^16)+(AT57*2^8)+AU57</f>
        <v>371587282</v>
      </c>
    </row>
    <row r="58" spans="1:48" x14ac:dyDescent="0.35">
      <c r="E58" s="10"/>
      <c r="F58" s="24" t="s">
        <v>2</v>
      </c>
      <c r="G58" s="25">
        <v>18</v>
      </c>
      <c r="H58" s="19" t="str" cm="1">
        <f t="array" aca="1" ref="H58" ca="1">INDIRECT(ADDRESS((ROW(58:58)-1),IF(MOD(COLUMN(H:H)-7+$G58,32)=0,32,MOD(COLUMN(H:H)-7+$G58,32))+7))</f>
        <v>1</v>
      </c>
      <c r="I58" s="19" t="str" cm="1">
        <f t="array" aca="1" ref="I58" ca="1">INDIRECT(ADDRESS((ROW(58:58)-1),IF(MOD(COLUMN(I:I)-7+$G58,32)=0,32,MOD(COLUMN(I:I)-7+$G58,32))+7))</f>
        <v>1</v>
      </c>
      <c r="J58" s="19" t="str" cm="1">
        <f t="array" aca="1" ref="J58" ca="1">INDIRECT(ADDRESS((ROW(58:58)-1),IF(MOD(COLUMN(J:J)-7+$G58,32)=0,32,MOD(COLUMN(J:J)-7+$G58,32))+7))</f>
        <v>1</v>
      </c>
      <c r="K58" s="19" t="str" cm="1">
        <f t="array" aca="1" ref="K58" ca="1">INDIRECT(ADDRESS((ROW(58:58)-1),IF(MOD(COLUMN(K:K)-7+$G58,32)=0,32,MOD(COLUMN(K:K)-7+$G58,32))+7))</f>
        <v>0</v>
      </c>
      <c r="L58" s="20" t="str" cm="1">
        <f t="array" aca="1" ref="L58" ca="1">INDIRECT(ADDRESS((ROW(58:58)-1),IF(MOD(COLUMN(L:L)-7+$G58,32)=0,32,MOD(COLUMN(L:L)-7+$G58,32))+7))</f>
        <v>0</v>
      </c>
      <c r="M58" s="20" t="str" cm="1">
        <f t="array" aca="1" ref="M58" ca="1">INDIRECT(ADDRESS((ROW(58:58)-1),IF(MOD(COLUMN(M:M)-7+$G58,32)=0,32,MOD(COLUMN(M:M)-7+$G58,32))+7))</f>
        <v>0</v>
      </c>
      <c r="N58" s="20" t="str" cm="1">
        <f t="array" aca="1" ref="N58" ca="1">INDIRECT(ADDRESS((ROW(58:58)-1),IF(MOD(COLUMN(N:N)-7+$G58,32)=0,32,MOD(COLUMN(N:N)-7+$G58,32))+7))</f>
        <v>1</v>
      </c>
      <c r="O58" s="20" t="str" cm="1">
        <f t="array" aca="1" ref="O58" ca="1">INDIRECT(ADDRESS((ROW(58:58)-1),IF(MOD(COLUMN(O:O)-7+$G58,32)=0,32,MOD(COLUMN(O:O)-7+$G58,32))+7))</f>
        <v>1</v>
      </c>
      <c r="P58" s="21" t="str" cm="1">
        <f t="array" aca="1" ref="P58" ca="1">INDIRECT(ADDRESS((ROW(58:58)-1),IF(MOD(COLUMN(P:P)-7+$G58,32)=0,32,MOD(COLUMN(P:P)-7+$G58,32))+7))</f>
        <v>0</v>
      </c>
      <c r="Q58" s="21" t="str" cm="1">
        <f t="array" aca="1" ref="Q58" ca="1">INDIRECT(ADDRESS((ROW(58:58)-1),IF(MOD(COLUMN(Q:Q)-7+$G58,32)=0,32,MOD(COLUMN(Q:Q)-7+$G58,32))+7))</f>
        <v>1</v>
      </c>
      <c r="R58" s="21" t="str" cm="1">
        <f t="array" aca="1" ref="R58" ca="1">INDIRECT(ADDRESS((ROW(58:58)-1),IF(MOD(COLUMN(R:R)-7+$G58,32)=0,32,MOD(COLUMN(R:R)-7+$G58,32))+7))</f>
        <v>0</v>
      </c>
      <c r="S58" s="21" t="str" cm="1">
        <f t="array" aca="1" ref="S58" ca="1">INDIRECT(ADDRESS((ROW(58:58)-1),IF(MOD(COLUMN(S:S)-7+$G58,32)=0,32,MOD(COLUMN(S:S)-7+$G58,32))+7))</f>
        <v>0</v>
      </c>
      <c r="T58" s="22" t="str" cm="1">
        <f t="array" aca="1" ref="T58" ca="1">INDIRECT(ADDRESS((ROW(58:58)-1),IF(MOD(COLUMN(T:T)-7+$G58,32)=0,32,MOD(COLUMN(T:T)-7+$G58,32))+7))</f>
        <v>1</v>
      </c>
      <c r="U58" s="22" t="str" cm="1">
        <f t="array" aca="1" ref="U58" ca="1">INDIRECT(ADDRESS((ROW(58:58)-1),IF(MOD(COLUMN(U:U)-7+$G58,32)=0,32,MOD(COLUMN(U:U)-7+$G58,32))+7))</f>
        <v>0</v>
      </c>
      <c r="V58" s="22" t="str" cm="1">
        <f t="array" aca="1" ref="V58" ca="1">INDIRECT(ADDRESS((ROW(58:58)-1),IF(MOD(COLUMN(V:V)-7+$G58,32)=0,32,MOD(COLUMN(V:V)-7+$G58,32))+7))</f>
        <v>0</v>
      </c>
      <c r="W58" s="22" t="str" cm="1">
        <f t="array" aca="1" ref="W58" ca="1">INDIRECT(ADDRESS((ROW(58:58)-1),IF(MOD(COLUMN(W:W)-7+$G58,32)=0,32,MOD(COLUMN(W:W)-7+$G58,32))+7))</f>
        <v>0</v>
      </c>
      <c r="X58" s="19" t="str" cm="1">
        <f t="array" aca="1" ref="X58" ca="1">INDIRECT(ADDRESS((ROW(58:58)-1),IF(MOD(COLUMN(X:X)-7+$G58,32)=0,32,MOD(COLUMN(X:X)-7+$G58,32))+7))</f>
        <v>0</v>
      </c>
      <c r="Y58" s="19" t="str" cm="1">
        <f t="array" aca="1" ref="Y58" ca="1">INDIRECT(ADDRESS((ROW(58:58)-1),IF(MOD(COLUMN(Y:Y)-7+$G58,32)=0,32,MOD(COLUMN(Y:Y)-7+$G58,32))+7))</f>
        <v>1</v>
      </c>
      <c r="Z58" s="19" t="str" cm="1">
        <f t="array" aca="1" ref="Z58" ca="1">INDIRECT(ADDRESS((ROW(58:58)-1),IF(MOD(COLUMN(Z:Z)-7+$G58,32)=0,32,MOD(COLUMN(Z:Z)-7+$G58,32))+7))</f>
        <v>0</v>
      </c>
      <c r="AA58" s="19" t="str" cm="1">
        <f t="array" aca="1" ref="AA58" ca="1">INDIRECT(ADDRESS((ROW(58:58)-1),IF(MOD(COLUMN(AA:AA)-7+$G58,32)=0,32,MOD(COLUMN(AA:AA)-7+$G58,32))+7))</f>
        <v>1</v>
      </c>
      <c r="AB58" s="20" t="str" cm="1">
        <f t="array" aca="1" ref="AB58" ca="1">INDIRECT(ADDRESS((ROW(58:58)-1),IF(MOD(COLUMN(AB:AB)-7+$G58,32)=0,32,MOD(COLUMN(AB:AB)-7+$G58,32))+7))</f>
        <v>1</v>
      </c>
      <c r="AC58" s="20" t="str" cm="1">
        <f t="array" aca="1" ref="AC58" ca="1">INDIRECT(ADDRESS((ROW(58:58)-1),IF(MOD(COLUMN(AC:AC)-7+$G58,32)=0,32,MOD(COLUMN(AC:AC)-7+$G58,32))+7))</f>
        <v>0</v>
      </c>
      <c r="AD58" s="20" t="str" cm="1">
        <f t="array" aca="1" ref="AD58" ca="1">INDIRECT(ADDRESS((ROW(58:58)-1),IF(MOD(COLUMN(AD:AD)-7+$G58,32)=0,32,MOD(COLUMN(AD:AD)-7+$G58,32))+7))</f>
        <v>0</v>
      </c>
      <c r="AE58" s="20" t="str" cm="1">
        <f t="array" aca="1" ref="AE58" ca="1">INDIRECT(ADDRESS((ROW(58:58)-1),IF(MOD(COLUMN(AE:AE)-7+$G58,32)=0,32,MOD(COLUMN(AE:AE)-7+$G58,32))+7))</f>
        <v>0</v>
      </c>
      <c r="AF58" s="21" t="str" cm="1">
        <f t="array" aca="1" ref="AF58" ca="1">INDIRECT(ADDRESS((ROW(58:58)-1),IF(MOD(COLUMN(AF:AF)-7+$G58,32)=0,32,MOD(COLUMN(AF:AF)-7+$G58,32))+7))</f>
        <v>1</v>
      </c>
      <c r="AG58" s="21" t="str" cm="1">
        <f t="array" aca="1" ref="AG58" ca="1">INDIRECT(ADDRESS((ROW(58:58)-1),IF(MOD(COLUMN(AG:AG)-7+$G58,32)=0,32,MOD(COLUMN(AG:AG)-7+$G58,32))+7))</f>
        <v>0</v>
      </c>
      <c r="AH58" s="21" t="str" cm="1">
        <f t="array" aca="1" ref="AH58" ca="1">INDIRECT(ADDRESS((ROW(58:58)-1),IF(MOD(COLUMN(AH:AH)-7+$G58,32)=0,32,MOD(COLUMN(AH:AH)-7+$G58,32))+7))</f>
        <v>0</v>
      </c>
      <c r="AI58" s="21" t="str" cm="1">
        <f t="array" aca="1" ref="AI58" ca="1">INDIRECT(ADDRESS((ROW(58:58)-1),IF(MOD(COLUMN(AI:AI)-7+$G58,32)=0,32,MOD(COLUMN(AI:AI)-7+$G58,32))+7))</f>
        <v>1</v>
      </c>
      <c r="AJ58" s="22" t="str" cm="1">
        <f t="array" aca="1" ref="AJ58" ca="1">INDIRECT(ADDRESS((ROW(58:58)-1),IF(MOD(COLUMN(AJ:AJ)-7+$G58,32)=0,32,MOD(COLUMN(AJ:AJ)-7+$G58,32))+7))</f>
        <v>0</v>
      </c>
      <c r="AK58" s="22" t="str" cm="1">
        <f t="array" aca="1" ref="AK58" ca="1">INDIRECT(ADDRESS((ROW(58:58)-1),IF(MOD(COLUMN(AK:AK)-7+$G58,32)=0,32,MOD(COLUMN(AK:AK)-7+$G58,32))+7))</f>
        <v>1</v>
      </c>
      <c r="AL58" s="22" t="str" cm="1">
        <f t="array" aca="1" ref="AL58" ca="1">INDIRECT(ADDRESS((ROW(58:58)-1),IF(MOD(COLUMN(AL:AL)-7+$G58,32)=0,32,MOD(COLUMN(AL:AL)-7+$G58,32))+7))</f>
        <v>1</v>
      </c>
      <c r="AM58" s="22" t="str" cm="1">
        <f t="array" aca="1" ref="AM58" ca="1">INDIRECT(ADDRESS((ROW(58:58)-1),IF(MOD(COLUMN(AM:AM)-7+$G58,32)=0,32,MOD(COLUMN(AM:AM)-7+$G58,32))+7))</f>
        <v>1</v>
      </c>
      <c r="AN58" s="26" t="str">
        <f t="shared" ca="1" si="78"/>
        <v>11100011</v>
      </c>
      <c r="AO58" s="26" t="str">
        <f t="shared" ca="1" si="79"/>
        <v>01001000</v>
      </c>
      <c r="AP58" s="24" t="str">
        <f t="shared" ca="1" si="80"/>
        <v>01011000</v>
      </c>
      <c r="AQ58" s="24" t="str">
        <f t="shared" ca="1" si="81"/>
        <v>10010111</v>
      </c>
      <c r="AR58" s="24">
        <f t="shared" ca="1" si="82"/>
        <v>227</v>
      </c>
      <c r="AS58" s="24">
        <f t="shared" ca="1" si="82"/>
        <v>72</v>
      </c>
      <c r="AT58" s="24">
        <f t="shared" ca="1" si="82"/>
        <v>88</v>
      </c>
      <c r="AU58" s="24">
        <f t="shared" ca="1" si="82"/>
        <v>151</v>
      </c>
      <c r="AV58" s="11">
        <f t="shared" ca="1" si="83"/>
        <v>3813169303</v>
      </c>
    </row>
    <row r="59" spans="1:48" x14ac:dyDescent="0.35">
      <c r="E59" s="10"/>
      <c r="F59" s="24" t="s">
        <v>91</v>
      </c>
      <c r="G59" s="24"/>
      <c r="H59" s="19" t="str">
        <f ca="1">MID(HEX2BIN(MID($B12,1,1),4),1,1)</f>
        <v>1</v>
      </c>
      <c r="I59" s="19" t="str">
        <f ca="1">MID(HEX2BIN(MID($B12,1,1),4),2,1)</f>
        <v>0</v>
      </c>
      <c r="J59" s="19" t="str">
        <f ca="1">MID(HEX2BIN(MID($B12,1,1),4),3,1)</f>
        <v>0</v>
      </c>
      <c r="K59" s="19" t="str">
        <f ca="1">MID(HEX2BIN(MID($B12,1,1),4),4,1)</f>
        <v>1</v>
      </c>
      <c r="L59" s="20" t="str">
        <f ca="1">MID(HEX2BIN(MID($B12,2,1),4),1,1)</f>
        <v>1</v>
      </c>
      <c r="M59" s="20" t="str">
        <f ca="1">MID(HEX2BIN(MID($B12,2,1),4),2,1)</f>
        <v>0</v>
      </c>
      <c r="N59" s="20" t="str">
        <f ca="1">MID(HEX2BIN(MID($B12,2,1),4),3,1)</f>
        <v>0</v>
      </c>
      <c r="O59" s="20" t="str">
        <f ca="1">MID(HEX2BIN(MID($B12,2,1),4),4,1)</f>
        <v>0</v>
      </c>
      <c r="P59" s="21" t="str">
        <f ca="1">MID(HEX2BIN(MID($B12,3,1),4),1,1)</f>
        <v>1</v>
      </c>
      <c r="Q59" s="21" t="str">
        <f ca="1">MID(HEX2BIN(MID($B12,3,1),4),2,1)</f>
        <v>0</v>
      </c>
      <c r="R59" s="21" t="str">
        <f ca="1">MID(HEX2BIN(MID($B12,3,1),4),3,1)</f>
        <v>0</v>
      </c>
      <c r="S59" s="21" t="str">
        <f ca="1">MID(HEX2BIN(MID($B12,3,1),4),4,1)</f>
        <v>1</v>
      </c>
      <c r="T59" s="22" t="str">
        <f ca="1">MID(HEX2BIN(MID($B12,4,1),4),1,1)</f>
        <v>0</v>
      </c>
      <c r="U59" s="22" t="str">
        <f ca="1">MID(HEX2BIN(MID($B12,4,1),4),2,1)</f>
        <v>0</v>
      </c>
      <c r="V59" s="22" t="str">
        <f ca="1">MID(HEX2BIN(MID($B12,4,1),4),3,1)</f>
        <v>1</v>
      </c>
      <c r="W59" s="22" t="str">
        <f ca="1">MID(HEX2BIN(MID($B12,4,1),4),4,1)</f>
        <v>1</v>
      </c>
      <c r="X59" s="19" t="str">
        <f ca="1">MID(HEX2BIN(MID($B12,5,1),4),1,1)</f>
        <v>1</v>
      </c>
      <c r="Y59" s="19" t="str">
        <f ca="1">MID(HEX2BIN(MID($B12,5,1),4),2,1)</f>
        <v>1</v>
      </c>
      <c r="Z59" s="19" t="str">
        <f ca="1">MID(HEX2BIN(MID($B12,5,1),4),3,1)</f>
        <v>0</v>
      </c>
      <c r="AA59" s="19" t="str">
        <f ca="1">MID(HEX2BIN(MID($B12,5,1),4),4,1)</f>
        <v>0</v>
      </c>
      <c r="AB59" s="20" t="str">
        <f ca="1">MID(HEX2BIN(MID($B12,6,1),4),1,1)</f>
        <v>1</v>
      </c>
      <c r="AC59" s="20" t="str">
        <f ca="1">MID(HEX2BIN(MID($B12,6,1),4),2,1)</f>
        <v>1</v>
      </c>
      <c r="AD59" s="20" t="str">
        <f ca="1">MID(HEX2BIN(MID($B12,6,1),4),3,1)</f>
        <v>0</v>
      </c>
      <c r="AE59" s="20" t="str">
        <f ca="1">MID(HEX2BIN(MID($B12,6,1),4),4,1)</f>
        <v>1</v>
      </c>
      <c r="AF59" s="21" t="str">
        <f ca="1">MID(HEX2BIN(MID($B12,7,1),4),1,1)</f>
        <v>0</v>
      </c>
      <c r="AG59" s="21" t="str">
        <f ca="1">MID(HEX2BIN(MID($B12,7,1),4),2,1)</f>
        <v>1</v>
      </c>
      <c r="AH59" s="21" t="str">
        <f ca="1">MID(HEX2BIN(MID($B12,7,1),4),3,1)</f>
        <v>0</v>
      </c>
      <c r="AI59" s="21" t="str">
        <f ca="1">MID(HEX2BIN(MID($B12,7,1),4),4,1)</f>
        <v>1</v>
      </c>
      <c r="AJ59" s="22" t="str">
        <f ca="1">MID(HEX2BIN(MID($B12,8,1),4),1,1)</f>
        <v>1</v>
      </c>
      <c r="AK59" s="22" t="str">
        <f ca="1">MID(HEX2BIN(MID($B12,8,1),4),2,1)</f>
        <v>0</v>
      </c>
      <c r="AL59" s="22" t="str">
        <f ca="1">MID(HEX2BIN(MID($B12,8,1),4),3,1)</f>
        <v>1</v>
      </c>
      <c r="AM59" s="22" t="str">
        <f ca="1">MID(HEX2BIN(MID($B12,8,1),4),4,1)</f>
        <v>1</v>
      </c>
      <c r="AN59" s="26" t="str">
        <f t="shared" ca="1" si="78"/>
        <v>10011000</v>
      </c>
      <c r="AO59" s="26" t="str">
        <f t="shared" ca="1" si="79"/>
        <v>10010011</v>
      </c>
      <c r="AP59" s="24" t="str">
        <f t="shared" ca="1" si="80"/>
        <v>11001101</v>
      </c>
      <c r="AQ59" s="24" t="str">
        <f t="shared" ca="1" si="81"/>
        <v>01011011</v>
      </c>
      <c r="AR59" s="24">
        <f t="shared" ca="1" si="82"/>
        <v>152</v>
      </c>
      <c r="AS59" s="24">
        <f t="shared" ca="1" si="82"/>
        <v>147</v>
      </c>
      <c r="AT59" s="24">
        <f t="shared" ca="1" si="82"/>
        <v>205</v>
      </c>
      <c r="AU59" s="24">
        <f t="shared" ca="1" si="82"/>
        <v>91</v>
      </c>
      <c r="AV59" s="11">
        <f t="shared" ca="1" si="83"/>
        <v>2559823195</v>
      </c>
    </row>
    <row r="60" spans="1:48" ht="15" thickBot="1" x14ac:dyDescent="0.4">
      <c r="E60" s="23" t="s">
        <v>54</v>
      </c>
      <c r="F60" s="12" t="s">
        <v>0</v>
      </c>
      <c r="G60" s="12"/>
      <c r="H60" s="13">
        <f ca="1">_xlfn.BITXOR(H58,H59)</f>
        <v>0</v>
      </c>
      <c r="I60" s="13">
        <f t="shared" ref="I60:AM60" ca="1" si="84">_xlfn.BITXOR(I58,I59)</f>
        <v>1</v>
      </c>
      <c r="J60" s="13">
        <f t="shared" ca="1" si="84"/>
        <v>1</v>
      </c>
      <c r="K60" s="13">
        <f t="shared" ca="1" si="84"/>
        <v>1</v>
      </c>
      <c r="L60" s="14">
        <f t="shared" ca="1" si="84"/>
        <v>1</v>
      </c>
      <c r="M60" s="14">
        <f t="shared" ca="1" si="84"/>
        <v>0</v>
      </c>
      <c r="N60" s="14">
        <f t="shared" ca="1" si="84"/>
        <v>1</v>
      </c>
      <c r="O60" s="14">
        <f t="shared" ca="1" si="84"/>
        <v>1</v>
      </c>
      <c r="P60" s="15">
        <f t="shared" ca="1" si="84"/>
        <v>1</v>
      </c>
      <c r="Q60" s="15">
        <f t="shared" ca="1" si="84"/>
        <v>1</v>
      </c>
      <c r="R60" s="15">
        <f t="shared" ca="1" si="84"/>
        <v>0</v>
      </c>
      <c r="S60" s="15">
        <f t="shared" ca="1" si="84"/>
        <v>1</v>
      </c>
      <c r="T60" s="16">
        <f t="shared" ca="1" si="84"/>
        <v>1</v>
      </c>
      <c r="U60" s="16">
        <f t="shared" ca="1" si="84"/>
        <v>0</v>
      </c>
      <c r="V60" s="16">
        <f t="shared" ca="1" si="84"/>
        <v>1</v>
      </c>
      <c r="W60" s="16">
        <f t="shared" ca="1" si="84"/>
        <v>1</v>
      </c>
      <c r="X60" s="13">
        <f t="shared" ca="1" si="84"/>
        <v>1</v>
      </c>
      <c r="Y60" s="13">
        <f t="shared" ca="1" si="84"/>
        <v>0</v>
      </c>
      <c r="Z60" s="13">
        <f t="shared" ca="1" si="84"/>
        <v>0</v>
      </c>
      <c r="AA60" s="13">
        <f t="shared" ca="1" si="84"/>
        <v>1</v>
      </c>
      <c r="AB60" s="14">
        <f t="shared" ca="1" si="84"/>
        <v>0</v>
      </c>
      <c r="AC60" s="14">
        <f t="shared" ca="1" si="84"/>
        <v>1</v>
      </c>
      <c r="AD60" s="14">
        <f t="shared" ca="1" si="84"/>
        <v>0</v>
      </c>
      <c r="AE60" s="14">
        <f t="shared" ca="1" si="84"/>
        <v>1</v>
      </c>
      <c r="AF60" s="15">
        <f t="shared" ca="1" si="84"/>
        <v>1</v>
      </c>
      <c r="AG60" s="15">
        <f t="shared" ca="1" si="84"/>
        <v>1</v>
      </c>
      <c r="AH60" s="15">
        <f t="shared" ca="1" si="84"/>
        <v>0</v>
      </c>
      <c r="AI60" s="15">
        <f t="shared" ca="1" si="84"/>
        <v>0</v>
      </c>
      <c r="AJ60" s="16">
        <f t="shared" ca="1" si="84"/>
        <v>1</v>
      </c>
      <c r="AK60" s="16">
        <f t="shared" ca="1" si="84"/>
        <v>1</v>
      </c>
      <c r="AL60" s="16">
        <f t="shared" ca="1" si="84"/>
        <v>0</v>
      </c>
      <c r="AM60" s="16">
        <f t="shared" ca="1" si="84"/>
        <v>0</v>
      </c>
      <c r="AN60" s="17" t="str">
        <f t="shared" ca="1" si="78"/>
        <v>01111011</v>
      </c>
      <c r="AO60" s="17" t="str">
        <f t="shared" ca="1" si="79"/>
        <v>11011011</v>
      </c>
      <c r="AP60" s="12" t="str">
        <f t="shared" ca="1" si="80"/>
        <v>10010101</v>
      </c>
      <c r="AQ60" s="12" t="str">
        <f t="shared" ca="1" si="81"/>
        <v>11001100</v>
      </c>
      <c r="AR60" s="12">
        <f t="shared" ca="1" si="82"/>
        <v>123</v>
      </c>
      <c r="AS60" s="12">
        <f t="shared" ca="1" si="82"/>
        <v>219</v>
      </c>
      <c r="AT60" s="12">
        <f t="shared" ca="1" si="82"/>
        <v>149</v>
      </c>
      <c r="AU60" s="12">
        <f t="shared" ca="1" si="82"/>
        <v>204</v>
      </c>
      <c r="AV60" s="18">
        <f t="shared" ca="1" si="83"/>
        <v>2077988300</v>
      </c>
    </row>
    <row r="61" spans="1:48" ht="15" thickBot="1" x14ac:dyDescent="0.4"/>
    <row r="62" spans="1:48" x14ac:dyDescent="0.35">
      <c r="E62" s="1" t="s">
        <v>44</v>
      </c>
      <c r="F62" s="8" t="s">
        <v>122</v>
      </c>
      <c r="G62" s="2"/>
      <c r="H62" s="3" t="str">
        <f ca="1">MID(HEX2BIN(MID($B30,1,1),4),1,1)</f>
        <v>0</v>
      </c>
      <c r="I62" s="3" t="str">
        <f ca="1">MID(HEX2BIN(MID($B30,1,1),4),2,1)</f>
        <v>1</v>
      </c>
      <c r="J62" s="3" t="str">
        <f ca="1">MID(HEX2BIN(MID($B30,1,1),4),3,1)</f>
        <v>0</v>
      </c>
      <c r="K62" s="3" t="str">
        <f ca="1">MID(HEX2BIN(MID($B30,1,1),4),4,1)</f>
        <v>1</v>
      </c>
      <c r="L62" s="4" t="str">
        <f ca="1">MID(HEX2BIN(MID($B30,2,1),4),1,1)</f>
        <v>0</v>
      </c>
      <c r="M62" s="4" t="str">
        <f ca="1">MID(HEX2BIN(MID($B30,2,1),4),2,1)</f>
        <v>0</v>
      </c>
      <c r="N62" s="4" t="str">
        <f ca="1">MID(HEX2BIN(MID($B30,2,1),4),3,1)</f>
        <v>0</v>
      </c>
      <c r="O62" s="4" t="str">
        <f ca="1">MID(HEX2BIN(MID($B30,2,1),4),4,1)</f>
        <v>0</v>
      </c>
      <c r="P62" s="5" t="str">
        <f ca="1">MID(HEX2BIN(MID($B30,3,1),4),1,1)</f>
        <v>0</v>
      </c>
      <c r="Q62" s="5" t="str">
        <f ca="1">MID(HEX2BIN(MID($B30,3,1),4),2,1)</f>
        <v>1</v>
      </c>
      <c r="R62" s="5" t="str">
        <f ca="1">MID(HEX2BIN(MID($B30,3,1),4),3,1)</f>
        <v>1</v>
      </c>
      <c r="S62" s="5" t="str">
        <f ca="1">MID(HEX2BIN(MID($B30,3,1),4),4,1)</f>
        <v>0</v>
      </c>
      <c r="T62" s="6" t="str">
        <f ca="1">MID(HEX2BIN(MID($B30,4,1),4),1,1)</f>
        <v>1</v>
      </c>
      <c r="U62" s="6" t="str">
        <f ca="1">MID(HEX2BIN(MID($B30,4,1),4),2,1)</f>
        <v>1</v>
      </c>
      <c r="V62" s="6" t="str">
        <f ca="1">MID(HEX2BIN(MID($B30,4,1),4),3,1)</f>
        <v>1</v>
      </c>
      <c r="W62" s="6" t="str">
        <f ca="1">MID(HEX2BIN(MID($B30,4,1),4),4,1)</f>
        <v>1</v>
      </c>
      <c r="X62" s="3" t="str">
        <f ca="1">MID(HEX2BIN(MID($B30,5,1),4),1,1)</f>
        <v>0</v>
      </c>
      <c r="Y62" s="3" t="str">
        <f ca="1">MID(HEX2BIN(MID($B30,5,1),4),2,1)</f>
        <v>0</v>
      </c>
      <c r="Z62" s="3" t="str">
        <f ca="1">MID(HEX2BIN(MID($B30,5,1),4),3,1)</f>
        <v>0</v>
      </c>
      <c r="AA62" s="3" t="str">
        <f ca="1">MID(HEX2BIN(MID($B30,5,1),4),4,1)</f>
        <v>1</v>
      </c>
      <c r="AB62" s="4" t="str">
        <f ca="1">MID(HEX2BIN(MID($B30,6,1),4),1,1)</f>
        <v>1</v>
      </c>
      <c r="AC62" s="4" t="str">
        <f ca="1">MID(HEX2BIN(MID($B30,6,1),4),2,1)</f>
        <v>1</v>
      </c>
      <c r="AD62" s="4" t="str">
        <f ca="1">MID(HEX2BIN(MID($B30,6,1),4),3,1)</f>
        <v>0</v>
      </c>
      <c r="AE62" s="4" t="str">
        <f ca="1">MID(HEX2BIN(MID($B30,6,1),4),4,1)</f>
        <v>0</v>
      </c>
      <c r="AF62" s="5" t="str">
        <f ca="1">MID(HEX2BIN(MID($B30,7,1),4),1,1)</f>
        <v>0</v>
      </c>
      <c r="AG62" s="5" t="str">
        <f ca="1">MID(HEX2BIN(MID($B30,7,1),4),2,1)</f>
        <v>0</v>
      </c>
      <c r="AH62" s="5" t="str">
        <f ca="1">MID(HEX2BIN(MID($B30,7,1),4),3,1)</f>
        <v>1</v>
      </c>
      <c r="AI62" s="5" t="str">
        <f ca="1">MID(HEX2BIN(MID($B30,7,1),4),4,1)</f>
        <v>1</v>
      </c>
      <c r="AJ62" s="6" t="str">
        <f ca="1">MID(HEX2BIN(MID($B30,8,1),4),1,1)</f>
        <v>1</v>
      </c>
      <c r="AK62" s="6" t="str">
        <f ca="1">MID(HEX2BIN(MID($B30,8,1),4),2,1)</f>
        <v>1</v>
      </c>
      <c r="AL62" s="6" t="str">
        <f ca="1">MID(HEX2BIN(MID($B30,8,1),4),3,1)</f>
        <v>0</v>
      </c>
      <c r="AM62" s="6" t="str">
        <f ca="1">MID(HEX2BIN(MID($B30,8,1),4),4,1)</f>
        <v>0</v>
      </c>
      <c r="AN62" s="7" t="str">
        <f t="shared" ref="AN62:AN65" ca="1" si="85">_xlfn.CONCAT(H62,I62,J62,K62,L62,M62,N62,O62)</f>
        <v>01010000</v>
      </c>
      <c r="AO62" s="7" t="str">
        <f t="shared" ref="AO62:AO65" ca="1" si="86">_xlfn.CONCAT(P62,Q62,R62,S62,T62,U62,V62,W62)</f>
        <v>01101111</v>
      </c>
      <c r="AP62" s="8" t="str">
        <f t="shared" ref="AP62:AP65" ca="1" si="87">_xlfn.CONCAT(X62,Y62,Z62,AA62,AB62,AC62,AD62,AE62)</f>
        <v>00011100</v>
      </c>
      <c r="AQ62" s="8" t="str">
        <f t="shared" ref="AQ62:AQ65" ca="1" si="88">_xlfn.CONCAT(AF62,AG62,AH62,AI62,AJ62,AK62,AL62,AM62)</f>
        <v>00111100</v>
      </c>
      <c r="AR62" s="8">
        <f t="shared" ref="AR62:AU65" ca="1" si="89">BIN2DEC(AN62)</f>
        <v>80</v>
      </c>
      <c r="AS62" s="8">
        <f t="shared" ca="1" si="89"/>
        <v>111</v>
      </c>
      <c r="AT62" s="8">
        <f t="shared" ca="1" si="89"/>
        <v>28</v>
      </c>
      <c r="AU62" s="8">
        <f t="shared" ca="1" si="89"/>
        <v>60</v>
      </c>
      <c r="AV62" s="9">
        <f t="shared" ref="AV62:AV65" ca="1" si="90">(AR62*2^24)+(AS62*2^16)+(AT62*2^8)+AU62</f>
        <v>1349459004</v>
      </c>
    </row>
    <row r="63" spans="1:48" x14ac:dyDescent="0.35">
      <c r="E63" s="10"/>
      <c r="F63" s="24" t="s">
        <v>2</v>
      </c>
      <c r="G63" s="25">
        <v>7</v>
      </c>
      <c r="H63" s="19" t="str" cm="1">
        <f t="array" aca="1" ref="H63" ca="1">INDIRECT(ADDRESS((ROW(63:63)-1),IF(MOD(COLUMN(H:H)-7+$G63,32)=0,32,MOD(COLUMN(H:H)-7+$G63,32))+7))</f>
        <v>0</v>
      </c>
      <c r="I63" s="19" t="str" cm="1">
        <f t="array" aca="1" ref="I63" ca="1">INDIRECT(ADDRESS((ROW(63:63)-1),IF(MOD(COLUMN(I:I)-7+$G63,32)=0,32,MOD(COLUMN(I:I)-7+$G63,32))+7))</f>
        <v>0</v>
      </c>
      <c r="J63" s="19" t="str" cm="1">
        <f t="array" aca="1" ref="J63" ca="1">INDIRECT(ADDRESS((ROW(63:63)-1),IF(MOD(COLUMN(J:J)-7+$G63,32)=0,32,MOD(COLUMN(J:J)-7+$G63,32))+7))</f>
        <v>1</v>
      </c>
      <c r="K63" s="19" t="str" cm="1">
        <f t="array" aca="1" ref="K63" ca="1">INDIRECT(ADDRESS((ROW(63:63)-1),IF(MOD(COLUMN(K:K)-7+$G63,32)=0,32,MOD(COLUMN(K:K)-7+$G63,32))+7))</f>
        <v>1</v>
      </c>
      <c r="L63" s="20" t="str" cm="1">
        <f t="array" aca="1" ref="L63" ca="1">INDIRECT(ADDRESS((ROW(63:63)-1),IF(MOD(COLUMN(L:L)-7+$G63,32)=0,32,MOD(COLUMN(L:L)-7+$G63,32))+7))</f>
        <v>0</v>
      </c>
      <c r="M63" s="20" t="str" cm="1">
        <f t="array" aca="1" ref="M63" ca="1">INDIRECT(ADDRESS((ROW(63:63)-1),IF(MOD(COLUMN(M:M)-7+$G63,32)=0,32,MOD(COLUMN(M:M)-7+$G63,32))+7))</f>
        <v>1</v>
      </c>
      <c r="N63" s="20" t="str" cm="1">
        <f t="array" aca="1" ref="N63" ca="1">INDIRECT(ADDRESS((ROW(63:63)-1),IF(MOD(COLUMN(N:N)-7+$G63,32)=0,32,MOD(COLUMN(N:N)-7+$G63,32))+7))</f>
        <v>1</v>
      </c>
      <c r="O63" s="20" t="str" cm="1">
        <f t="array" aca="1" ref="O63" ca="1">INDIRECT(ADDRESS((ROW(63:63)-1),IF(MOD(COLUMN(O:O)-7+$G63,32)=0,32,MOD(COLUMN(O:O)-7+$G63,32))+7))</f>
        <v>1</v>
      </c>
      <c r="P63" s="21" t="str" cm="1">
        <f t="array" aca="1" ref="P63" ca="1">INDIRECT(ADDRESS((ROW(63:63)-1),IF(MOD(COLUMN(P:P)-7+$G63,32)=0,32,MOD(COLUMN(P:P)-7+$G63,32))+7))</f>
        <v>1</v>
      </c>
      <c r="Q63" s="21" t="str" cm="1">
        <f t="array" aca="1" ref="Q63" ca="1">INDIRECT(ADDRESS((ROW(63:63)-1),IF(MOD(COLUMN(Q:Q)-7+$G63,32)=0,32,MOD(COLUMN(Q:Q)-7+$G63,32))+7))</f>
        <v>0</v>
      </c>
      <c r="R63" s="21" t="str" cm="1">
        <f t="array" aca="1" ref="R63" ca="1">INDIRECT(ADDRESS((ROW(63:63)-1),IF(MOD(COLUMN(R:R)-7+$G63,32)=0,32,MOD(COLUMN(R:R)-7+$G63,32))+7))</f>
        <v>0</v>
      </c>
      <c r="S63" s="21" t="str" cm="1">
        <f t="array" aca="1" ref="S63" ca="1">INDIRECT(ADDRESS((ROW(63:63)-1),IF(MOD(COLUMN(S:S)-7+$G63,32)=0,32,MOD(COLUMN(S:S)-7+$G63,32))+7))</f>
        <v>0</v>
      </c>
      <c r="T63" s="22" t="str" cm="1">
        <f t="array" aca="1" ref="T63" ca="1">INDIRECT(ADDRESS((ROW(63:63)-1),IF(MOD(COLUMN(T:T)-7+$G63,32)=0,32,MOD(COLUMN(T:T)-7+$G63,32))+7))</f>
        <v>1</v>
      </c>
      <c r="U63" s="22" t="str" cm="1">
        <f t="array" aca="1" ref="U63" ca="1">INDIRECT(ADDRESS((ROW(63:63)-1),IF(MOD(COLUMN(U:U)-7+$G63,32)=0,32,MOD(COLUMN(U:U)-7+$G63,32))+7))</f>
        <v>1</v>
      </c>
      <c r="V63" s="22" t="str" cm="1">
        <f t="array" aca="1" ref="V63" ca="1">INDIRECT(ADDRESS((ROW(63:63)-1),IF(MOD(COLUMN(V:V)-7+$G63,32)=0,32,MOD(COLUMN(V:V)-7+$G63,32))+7))</f>
        <v>1</v>
      </c>
      <c r="W63" s="22" t="str" cm="1">
        <f t="array" aca="1" ref="W63" ca="1">INDIRECT(ADDRESS((ROW(63:63)-1),IF(MOD(COLUMN(W:W)-7+$G63,32)=0,32,MOD(COLUMN(W:W)-7+$G63,32))+7))</f>
        <v>0</v>
      </c>
      <c r="X63" s="19" t="str" cm="1">
        <f t="array" aca="1" ref="X63" ca="1">INDIRECT(ADDRESS((ROW(63:63)-1),IF(MOD(COLUMN(X:X)-7+$G63,32)=0,32,MOD(COLUMN(X:X)-7+$G63,32))+7))</f>
        <v>0</v>
      </c>
      <c r="Y63" s="19" t="str" cm="1">
        <f t="array" aca="1" ref="Y63" ca="1">INDIRECT(ADDRESS((ROW(63:63)-1),IF(MOD(COLUMN(Y:Y)-7+$G63,32)=0,32,MOD(COLUMN(Y:Y)-7+$G63,32))+7))</f>
        <v>0</v>
      </c>
      <c r="Z63" s="19" t="str" cm="1">
        <f t="array" aca="1" ref="Z63" ca="1">INDIRECT(ADDRESS((ROW(63:63)-1),IF(MOD(COLUMN(Z:Z)-7+$G63,32)=0,32,MOD(COLUMN(Z:Z)-7+$G63,32))+7))</f>
        <v>0</v>
      </c>
      <c r="AA63" s="19" t="str" cm="1">
        <f t="array" aca="1" ref="AA63" ca="1">INDIRECT(ADDRESS((ROW(63:63)-1),IF(MOD(COLUMN(AA:AA)-7+$G63,32)=0,32,MOD(COLUMN(AA:AA)-7+$G63,32))+7))</f>
        <v>1</v>
      </c>
      <c r="AB63" s="20" t="str" cm="1">
        <f t="array" aca="1" ref="AB63" ca="1">INDIRECT(ADDRESS((ROW(63:63)-1),IF(MOD(COLUMN(AB:AB)-7+$G63,32)=0,32,MOD(COLUMN(AB:AB)-7+$G63,32))+7))</f>
        <v>1</v>
      </c>
      <c r="AC63" s="20" t="str" cm="1">
        <f t="array" aca="1" ref="AC63" ca="1">INDIRECT(ADDRESS((ROW(63:63)-1),IF(MOD(COLUMN(AC:AC)-7+$G63,32)=0,32,MOD(COLUMN(AC:AC)-7+$G63,32))+7))</f>
        <v>1</v>
      </c>
      <c r="AD63" s="20" t="str" cm="1">
        <f t="array" aca="1" ref="AD63" ca="1">INDIRECT(ADDRESS((ROW(63:63)-1),IF(MOD(COLUMN(AD:AD)-7+$G63,32)=0,32,MOD(COLUMN(AD:AD)-7+$G63,32))+7))</f>
        <v>1</v>
      </c>
      <c r="AE63" s="20" t="str" cm="1">
        <f t="array" aca="1" ref="AE63" ca="1">INDIRECT(ADDRESS((ROW(63:63)-1),IF(MOD(COLUMN(AE:AE)-7+$G63,32)=0,32,MOD(COLUMN(AE:AE)-7+$G63,32))+7))</f>
        <v>0</v>
      </c>
      <c r="AF63" s="21" t="str" cm="1">
        <f t="array" aca="1" ref="AF63" ca="1">INDIRECT(ADDRESS((ROW(63:63)-1),IF(MOD(COLUMN(AF:AF)-7+$G63,32)=0,32,MOD(COLUMN(AF:AF)-7+$G63,32))+7))</f>
        <v>0</v>
      </c>
      <c r="AG63" s="21" t="str" cm="1">
        <f t="array" aca="1" ref="AG63" ca="1">INDIRECT(ADDRESS((ROW(63:63)-1),IF(MOD(COLUMN(AG:AG)-7+$G63,32)=0,32,MOD(COLUMN(AG:AG)-7+$G63,32))+7))</f>
        <v>0</v>
      </c>
      <c r="AH63" s="21" t="str" cm="1">
        <f t="array" aca="1" ref="AH63" ca="1">INDIRECT(ADDRESS((ROW(63:63)-1),IF(MOD(COLUMN(AH:AH)-7+$G63,32)=0,32,MOD(COLUMN(AH:AH)-7+$G63,32))+7))</f>
        <v>1</v>
      </c>
      <c r="AI63" s="21" t="str" cm="1">
        <f t="array" aca="1" ref="AI63" ca="1">INDIRECT(ADDRESS((ROW(63:63)-1),IF(MOD(COLUMN(AI:AI)-7+$G63,32)=0,32,MOD(COLUMN(AI:AI)-7+$G63,32))+7))</f>
        <v>0</v>
      </c>
      <c r="AJ63" s="22" t="str" cm="1">
        <f t="array" aca="1" ref="AJ63" ca="1">INDIRECT(ADDRESS((ROW(63:63)-1),IF(MOD(COLUMN(AJ:AJ)-7+$G63,32)=0,32,MOD(COLUMN(AJ:AJ)-7+$G63,32))+7))</f>
        <v>1</v>
      </c>
      <c r="AK63" s="22" t="str" cm="1">
        <f t="array" aca="1" ref="AK63" ca="1">INDIRECT(ADDRESS((ROW(63:63)-1),IF(MOD(COLUMN(AK:AK)-7+$G63,32)=0,32,MOD(COLUMN(AK:AK)-7+$G63,32))+7))</f>
        <v>0</v>
      </c>
      <c r="AL63" s="22" t="str" cm="1">
        <f t="array" aca="1" ref="AL63" ca="1">INDIRECT(ADDRESS((ROW(63:63)-1),IF(MOD(COLUMN(AL:AL)-7+$G63,32)=0,32,MOD(COLUMN(AL:AL)-7+$G63,32))+7))</f>
        <v>0</v>
      </c>
      <c r="AM63" s="22" t="str" cm="1">
        <f t="array" aca="1" ref="AM63" ca="1">INDIRECT(ADDRESS((ROW(63:63)-1),IF(MOD(COLUMN(AM:AM)-7+$G63,32)=0,32,MOD(COLUMN(AM:AM)-7+$G63,32))+7))</f>
        <v>0</v>
      </c>
      <c r="AN63" s="26" t="str">
        <f t="shared" ca="1" si="85"/>
        <v>00110111</v>
      </c>
      <c r="AO63" s="26" t="str">
        <f t="shared" ca="1" si="86"/>
        <v>10001110</v>
      </c>
      <c r="AP63" s="24" t="str">
        <f t="shared" ca="1" si="87"/>
        <v>00011110</v>
      </c>
      <c r="AQ63" s="24" t="str">
        <f t="shared" ca="1" si="88"/>
        <v>00101000</v>
      </c>
      <c r="AR63" s="24">
        <f t="shared" ca="1" si="89"/>
        <v>55</v>
      </c>
      <c r="AS63" s="24">
        <f t="shared" ca="1" si="89"/>
        <v>142</v>
      </c>
      <c r="AT63" s="24">
        <f t="shared" ca="1" si="89"/>
        <v>30</v>
      </c>
      <c r="AU63" s="24">
        <f t="shared" ca="1" si="89"/>
        <v>40</v>
      </c>
      <c r="AV63" s="11">
        <f t="shared" ca="1" si="90"/>
        <v>932060712</v>
      </c>
    </row>
    <row r="64" spans="1:48" x14ac:dyDescent="0.35">
      <c r="E64" s="10"/>
      <c r="F64" s="24" t="s">
        <v>4</v>
      </c>
      <c r="G64" s="24"/>
      <c r="H64" s="19" t="str">
        <f ca="1">MID(HEX2BIN(MID($B5,1,1),4),1,1)</f>
        <v>1</v>
      </c>
      <c r="I64" s="19" t="str">
        <f ca="1">MID(HEX2BIN(MID($B5,1,1),4),2,1)</f>
        <v>1</v>
      </c>
      <c r="J64" s="19" t="str">
        <f ca="1">MID(HEX2BIN(MID($B5,1,1),4),3,1)</f>
        <v>1</v>
      </c>
      <c r="K64" s="19" t="str">
        <f ca="1">MID(HEX2BIN(MID($B5,1,1),4),4,1)</f>
        <v>0</v>
      </c>
      <c r="L64" s="20" t="str">
        <f ca="1">MID(HEX2BIN(MID($B5,2,1),4),1,1)</f>
        <v>0</v>
      </c>
      <c r="M64" s="20" t="str">
        <f ca="1">MID(HEX2BIN(MID($B5,2,1),4),2,1)</f>
        <v>1</v>
      </c>
      <c r="N64" s="20" t="str">
        <f ca="1">MID(HEX2BIN(MID($B5,2,1),4),3,1)</f>
        <v>0</v>
      </c>
      <c r="O64" s="20" t="str">
        <f ca="1">MID(HEX2BIN(MID($B5,2,1),4),4,1)</f>
        <v>1</v>
      </c>
      <c r="P64" s="21" t="str">
        <f ca="1">MID(HEX2BIN(MID($B5,3,1),4),1,1)</f>
        <v>1</v>
      </c>
      <c r="Q64" s="21" t="str">
        <f ca="1">MID(HEX2BIN(MID($B5,3,1),4),2,1)</f>
        <v>0</v>
      </c>
      <c r="R64" s="21" t="str">
        <f ca="1">MID(HEX2BIN(MID($B5,3,1),4),3,1)</f>
        <v>1</v>
      </c>
      <c r="S64" s="21" t="str">
        <f ca="1">MID(HEX2BIN(MID($B5,3,1),4),4,1)</f>
        <v>1</v>
      </c>
      <c r="T64" s="22" t="str">
        <f ca="1">MID(HEX2BIN(MID($B5,4,1),4),1,1)</f>
        <v>1</v>
      </c>
      <c r="U64" s="22" t="str">
        <f ca="1">MID(HEX2BIN(MID($B5,4,1),4),2,1)</f>
        <v>1</v>
      </c>
      <c r="V64" s="22" t="str">
        <f ca="1">MID(HEX2BIN(MID($B5,4,1),4),3,1)</f>
        <v>1</v>
      </c>
      <c r="W64" s="22" t="str">
        <f ca="1">MID(HEX2BIN(MID($B5,4,1),4),4,1)</f>
        <v>0</v>
      </c>
      <c r="X64" s="19" t="str">
        <f ca="1">MID(HEX2BIN(MID($B5,5,1),4),1,1)</f>
        <v>1</v>
      </c>
      <c r="Y64" s="19" t="str">
        <f ca="1">MID(HEX2BIN(MID($B5,5,1),4),2,1)</f>
        <v>0</v>
      </c>
      <c r="Z64" s="19" t="str">
        <f ca="1">MID(HEX2BIN(MID($B5,5,1),4),3,1)</f>
        <v>0</v>
      </c>
      <c r="AA64" s="19" t="str">
        <f ca="1">MID(HEX2BIN(MID($B5,5,1),4),4,1)</f>
        <v>1</v>
      </c>
      <c r="AB64" s="20" t="str">
        <f ca="1">MID(HEX2BIN(MID($B5,6,1),4),1,1)</f>
        <v>1</v>
      </c>
      <c r="AC64" s="20" t="str">
        <f ca="1">MID(HEX2BIN(MID($B5,6,1),4),2,1)</f>
        <v>0</v>
      </c>
      <c r="AD64" s="20" t="str">
        <f ca="1">MID(HEX2BIN(MID($B5,6,1),4),3,1)</f>
        <v>0</v>
      </c>
      <c r="AE64" s="20" t="str">
        <f ca="1">MID(HEX2BIN(MID($B5,6,1),4),4,1)</f>
        <v>1</v>
      </c>
      <c r="AF64" s="21" t="str">
        <f ca="1">MID(HEX2BIN(MID($B5,7,1),4),1,1)</f>
        <v>0</v>
      </c>
      <c r="AG64" s="21" t="str">
        <f ca="1">MID(HEX2BIN(MID($B5,7,1),4),2,1)</f>
        <v>0</v>
      </c>
      <c r="AH64" s="21" t="str">
        <f ca="1">MID(HEX2BIN(MID($B5,7,1),4),3,1)</f>
        <v>1</v>
      </c>
      <c r="AI64" s="21" t="str">
        <f ca="1">MID(HEX2BIN(MID($B5,7,1),4),4,1)</f>
        <v>0</v>
      </c>
      <c r="AJ64" s="22" t="str">
        <f ca="1">MID(HEX2BIN(MID($B5,8,1),4),1,1)</f>
        <v>0</v>
      </c>
      <c r="AK64" s="22" t="str">
        <f ca="1">MID(HEX2BIN(MID($B5,8,1),4),2,1)</f>
        <v>1</v>
      </c>
      <c r="AL64" s="22" t="str">
        <f ca="1">MID(HEX2BIN(MID($B5,8,1),4),3,1)</f>
        <v>1</v>
      </c>
      <c r="AM64" s="22" t="str">
        <f ca="1">MID(HEX2BIN(MID($B5,8,1),4),4,1)</f>
        <v>0</v>
      </c>
      <c r="AN64" s="26" t="str">
        <f t="shared" ca="1" si="85"/>
        <v>11100101</v>
      </c>
      <c r="AO64" s="26" t="str">
        <f t="shared" ca="1" si="86"/>
        <v>10111110</v>
      </c>
      <c r="AP64" s="24" t="str">
        <f t="shared" ca="1" si="87"/>
        <v>10011001</v>
      </c>
      <c r="AQ64" s="24" t="str">
        <f t="shared" ca="1" si="88"/>
        <v>00100110</v>
      </c>
      <c r="AR64" s="24">
        <f t="shared" ca="1" si="89"/>
        <v>229</v>
      </c>
      <c r="AS64" s="24">
        <f t="shared" ca="1" si="89"/>
        <v>190</v>
      </c>
      <c r="AT64" s="24">
        <f t="shared" ca="1" si="89"/>
        <v>153</v>
      </c>
      <c r="AU64" s="24">
        <f t="shared" ca="1" si="89"/>
        <v>38</v>
      </c>
      <c r="AV64" s="11">
        <f t="shared" ca="1" si="90"/>
        <v>3854473510</v>
      </c>
    </row>
    <row r="65" spans="5:48" ht="15" thickBot="1" x14ac:dyDescent="0.4">
      <c r="E65" s="23" t="s">
        <v>12</v>
      </c>
      <c r="F65" s="12" t="s">
        <v>0</v>
      </c>
      <c r="G65" s="12"/>
      <c r="H65" s="13">
        <f ca="1">_xlfn.BITXOR(H63,H64)</f>
        <v>1</v>
      </c>
      <c r="I65" s="13">
        <f t="shared" ref="I65:AM65" ca="1" si="91">_xlfn.BITXOR(I63,I64)</f>
        <v>1</v>
      </c>
      <c r="J65" s="13">
        <f t="shared" ca="1" si="91"/>
        <v>0</v>
      </c>
      <c r="K65" s="13">
        <f t="shared" ca="1" si="91"/>
        <v>1</v>
      </c>
      <c r="L65" s="14">
        <f t="shared" ca="1" si="91"/>
        <v>0</v>
      </c>
      <c r="M65" s="14">
        <f t="shared" ca="1" si="91"/>
        <v>0</v>
      </c>
      <c r="N65" s="14">
        <f t="shared" ca="1" si="91"/>
        <v>1</v>
      </c>
      <c r="O65" s="14">
        <f t="shared" ca="1" si="91"/>
        <v>0</v>
      </c>
      <c r="P65" s="15">
        <f t="shared" ca="1" si="91"/>
        <v>0</v>
      </c>
      <c r="Q65" s="15">
        <f t="shared" ca="1" si="91"/>
        <v>0</v>
      </c>
      <c r="R65" s="15">
        <f t="shared" ca="1" si="91"/>
        <v>1</v>
      </c>
      <c r="S65" s="15">
        <f t="shared" ca="1" si="91"/>
        <v>1</v>
      </c>
      <c r="T65" s="16">
        <f t="shared" ca="1" si="91"/>
        <v>0</v>
      </c>
      <c r="U65" s="16">
        <f t="shared" ca="1" si="91"/>
        <v>0</v>
      </c>
      <c r="V65" s="16">
        <f t="shared" ca="1" si="91"/>
        <v>0</v>
      </c>
      <c r="W65" s="16">
        <f t="shared" ca="1" si="91"/>
        <v>0</v>
      </c>
      <c r="X65" s="13">
        <f t="shared" ca="1" si="91"/>
        <v>1</v>
      </c>
      <c r="Y65" s="13">
        <f t="shared" ca="1" si="91"/>
        <v>0</v>
      </c>
      <c r="Z65" s="13">
        <f t="shared" ca="1" si="91"/>
        <v>0</v>
      </c>
      <c r="AA65" s="13">
        <f t="shared" ca="1" si="91"/>
        <v>0</v>
      </c>
      <c r="AB65" s="14">
        <f t="shared" ca="1" si="91"/>
        <v>0</v>
      </c>
      <c r="AC65" s="14">
        <f t="shared" ca="1" si="91"/>
        <v>1</v>
      </c>
      <c r="AD65" s="14">
        <f t="shared" ca="1" si="91"/>
        <v>1</v>
      </c>
      <c r="AE65" s="14">
        <f t="shared" ca="1" si="91"/>
        <v>1</v>
      </c>
      <c r="AF65" s="15">
        <f t="shared" ca="1" si="91"/>
        <v>0</v>
      </c>
      <c r="AG65" s="15">
        <f t="shared" ca="1" si="91"/>
        <v>0</v>
      </c>
      <c r="AH65" s="15">
        <f t="shared" ca="1" si="91"/>
        <v>0</v>
      </c>
      <c r="AI65" s="15">
        <f t="shared" ca="1" si="91"/>
        <v>0</v>
      </c>
      <c r="AJ65" s="16">
        <f t="shared" ca="1" si="91"/>
        <v>1</v>
      </c>
      <c r="AK65" s="16">
        <f t="shared" ca="1" si="91"/>
        <v>1</v>
      </c>
      <c r="AL65" s="16">
        <f t="shared" ca="1" si="91"/>
        <v>1</v>
      </c>
      <c r="AM65" s="16">
        <f t="shared" ca="1" si="91"/>
        <v>0</v>
      </c>
      <c r="AN65" s="17" t="str">
        <f t="shared" ca="1" si="85"/>
        <v>11010010</v>
      </c>
      <c r="AO65" s="17" t="str">
        <f t="shared" ca="1" si="86"/>
        <v>00110000</v>
      </c>
      <c r="AP65" s="12" t="str">
        <f t="shared" ca="1" si="87"/>
        <v>10000111</v>
      </c>
      <c r="AQ65" s="12" t="str">
        <f t="shared" ca="1" si="88"/>
        <v>00001110</v>
      </c>
      <c r="AR65" s="12">
        <f t="shared" ca="1" si="89"/>
        <v>210</v>
      </c>
      <c r="AS65" s="12">
        <f t="shared" ca="1" si="89"/>
        <v>48</v>
      </c>
      <c r="AT65" s="12">
        <f t="shared" ca="1" si="89"/>
        <v>135</v>
      </c>
      <c r="AU65" s="12">
        <f t="shared" ca="1" si="89"/>
        <v>14</v>
      </c>
      <c r="AV65" s="18">
        <f t="shared" ca="1" si="90"/>
        <v>3526395662</v>
      </c>
    </row>
    <row r="66" spans="5:48" ht="15" thickBot="1" x14ac:dyDescent="0.4"/>
    <row r="67" spans="5:48" x14ac:dyDescent="0.35">
      <c r="E67" s="1" t="s">
        <v>45</v>
      </c>
      <c r="F67" s="8" t="s">
        <v>123</v>
      </c>
      <c r="G67" s="2"/>
      <c r="H67" s="3" t="str">
        <f ca="1">MID(HEX2BIN(MID($B31,1,1),4),1,1)</f>
        <v>0</v>
      </c>
      <c r="I67" s="3" t="str">
        <f ca="1">MID(HEX2BIN(MID($B31,1,1),4),2,1)</f>
        <v>1</v>
      </c>
      <c r="J67" s="3" t="str">
        <f ca="1">MID(HEX2BIN(MID($B31,1,1),4),3,1)</f>
        <v>1</v>
      </c>
      <c r="K67" s="3" t="str">
        <f ca="1">MID(HEX2BIN(MID($B31,1,1),4),4,1)</f>
        <v>0</v>
      </c>
      <c r="L67" s="4" t="str">
        <f ca="1">MID(HEX2BIN(MID($B31,2,1),4),1,1)</f>
        <v>1</v>
      </c>
      <c r="M67" s="4" t="str">
        <f ca="1">MID(HEX2BIN(MID($B31,2,1),4),2,1)</f>
        <v>1</v>
      </c>
      <c r="N67" s="4" t="str">
        <f ca="1">MID(HEX2BIN(MID($B31,2,1),4),3,1)</f>
        <v>0</v>
      </c>
      <c r="O67" s="4" t="str">
        <f ca="1">MID(HEX2BIN(MID($B31,2,1),4),4,1)</f>
        <v>1</v>
      </c>
      <c r="P67" s="5" t="str">
        <f ca="1">MID(HEX2BIN(MID($B31,3,1),4),1,1)</f>
        <v>0</v>
      </c>
      <c r="Q67" s="5" t="str">
        <f ca="1">MID(HEX2BIN(MID($B31,3,1),4),2,1)</f>
        <v>0</v>
      </c>
      <c r="R67" s="5" t="str">
        <f ca="1">MID(HEX2BIN(MID($B31,3,1),4),3,1)</f>
        <v>0</v>
      </c>
      <c r="S67" s="5" t="str">
        <f ca="1">MID(HEX2BIN(MID($B31,3,1),4),4,1)</f>
        <v>0</v>
      </c>
      <c r="T67" s="6" t="str">
        <f ca="1">MID(HEX2BIN(MID($B31,4,1),4),1,1)</f>
        <v>0</v>
      </c>
      <c r="U67" s="6" t="str">
        <f ca="1">MID(HEX2BIN(MID($B31,4,1),4),2,1)</f>
        <v>0</v>
      </c>
      <c r="V67" s="6" t="str">
        <f ca="1">MID(HEX2BIN(MID($B31,4,1),4),3,1)</f>
        <v>0</v>
      </c>
      <c r="W67" s="6" t="str">
        <f ca="1">MID(HEX2BIN(MID($B31,4,1),4),4,1)</f>
        <v>0</v>
      </c>
      <c r="X67" s="3" t="str">
        <f ca="1">MID(HEX2BIN(MID($B31,5,1),4),1,1)</f>
        <v>0</v>
      </c>
      <c r="Y67" s="3" t="str">
        <f ca="1">MID(HEX2BIN(MID($B31,5,1),4),2,1)</f>
        <v>0</v>
      </c>
      <c r="Z67" s="3" t="str">
        <f ca="1">MID(HEX2BIN(MID($B31,5,1),4),3,1)</f>
        <v>0</v>
      </c>
      <c r="AA67" s="3" t="str">
        <f ca="1">MID(HEX2BIN(MID($B31,5,1),4),4,1)</f>
        <v>1</v>
      </c>
      <c r="AB67" s="4" t="str">
        <f ca="1">MID(HEX2BIN(MID($B31,6,1),4),1,1)</f>
        <v>1</v>
      </c>
      <c r="AC67" s="4" t="str">
        <f ca="1">MID(HEX2BIN(MID($B31,6,1),4),2,1)</f>
        <v>0</v>
      </c>
      <c r="AD67" s="4" t="str">
        <f ca="1">MID(HEX2BIN(MID($B31,6,1),4),3,1)</f>
        <v>0</v>
      </c>
      <c r="AE67" s="4" t="str">
        <f ca="1">MID(HEX2BIN(MID($B31,6,1),4),4,1)</f>
        <v>0</v>
      </c>
      <c r="AF67" s="5" t="str">
        <f ca="1">MID(HEX2BIN(MID($B31,7,1),4),1,1)</f>
        <v>0</v>
      </c>
      <c r="AG67" s="5" t="str">
        <f ca="1">MID(HEX2BIN(MID($B31,7,1),4),2,1)</f>
        <v>1</v>
      </c>
      <c r="AH67" s="5" t="str">
        <f ca="1">MID(HEX2BIN(MID($B31,7,1),4),3,1)</f>
        <v>1</v>
      </c>
      <c r="AI67" s="5" t="str">
        <f ca="1">MID(HEX2BIN(MID($B31,7,1),4),4,1)</f>
        <v>1</v>
      </c>
      <c r="AJ67" s="6" t="str">
        <f ca="1">MID(HEX2BIN(MID($B31,8,1),4),1,1)</f>
        <v>1</v>
      </c>
      <c r="AK67" s="6" t="str">
        <f ca="1">MID(HEX2BIN(MID($B31,8,1),4),2,1)</f>
        <v>1</v>
      </c>
      <c r="AL67" s="6" t="str">
        <f ca="1">MID(HEX2BIN(MID($B31,8,1),4),3,1)</f>
        <v>0</v>
      </c>
      <c r="AM67" s="6" t="str">
        <f ca="1">MID(HEX2BIN(MID($B31,8,1),4),4,1)</f>
        <v>1</v>
      </c>
      <c r="AN67" s="7" t="str">
        <f t="shared" ref="AN67:AN70" ca="1" si="92">_xlfn.CONCAT(H67,I67,J67,K67,L67,M67,N67,O67)</f>
        <v>01101101</v>
      </c>
      <c r="AO67" s="7" t="str">
        <f t="shared" ref="AO67:AO70" ca="1" si="93">_xlfn.CONCAT(P67,Q67,R67,S67,T67,U67,V67,W67)</f>
        <v>00000000</v>
      </c>
      <c r="AP67" s="8" t="str">
        <f t="shared" ref="AP67:AP70" ca="1" si="94">_xlfn.CONCAT(X67,Y67,Z67,AA67,AB67,AC67,AD67,AE67)</f>
        <v>00011000</v>
      </c>
      <c r="AQ67" s="8" t="str">
        <f t="shared" ref="AQ67:AQ70" ca="1" si="95">_xlfn.CONCAT(AF67,AG67,AH67,AI67,AJ67,AK67,AL67,AM67)</f>
        <v>01111101</v>
      </c>
      <c r="AR67" s="8">
        <f t="shared" ref="AR67:AU70" ca="1" si="96">BIN2DEC(AN67)</f>
        <v>109</v>
      </c>
      <c r="AS67" s="8">
        <f t="shared" ca="1" si="96"/>
        <v>0</v>
      </c>
      <c r="AT67" s="8">
        <f t="shared" ca="1" si="96"/>
        <v>24</v>
      </c>
      <c r="AU67" s="8">
        <f t="shared" ca="1" si="96"/>
        <v>125</v>
      </c>
      <c r="AV67" s="9">
        <f t="shared" ref="AV67:AV70" ca="1" si="97">(AR67*2^24)+(AS67*2^16)+(AT67*2^8)+AU67</f>
        <v>1828722813</v>
      </c>
    </row>
    <row r="68" spans="5:48" x14ac:dyDescent="0.35">
      <c r="E68" s="10"/>
      <c r="F68" s="24" t="s">
        <v>2</v>
      </c>
      <c r="G68" s="25">
        <v>9</v>
      </c>
      <c r="H68" s="19" t="str" cm="1">
        <f t="array" aca="1" ref="H68" ca="1">INDIRECT(ADDRESS((ROW(68:68)-1),IF(MOD(COLUMN(H:H)-7+$G68,32)=0,32,MOD(COLUMN(H:H)-7+$G68,32))+7))</f>
        <v>0</v>
      </c>
      <c r="I68" s="19" t="str" cm="1">
        <f t="array" aca="1" ref="I68" ca="1">INDIRECT(ADDRESS((ROW(68:68)-1),IF(MOD(COLUMN(I:I)-7+$G68,32)=0,32,MOD(COLUMN(I:I)-7+$G68,32))+7))</f>
        <v>0</v>
      </c>
      <c r="J68" s="19" t="str" cm="1">
        <f t="array" aca="1" ref="J68" ca="1">INDIRECT(ADDRESS((ROW(68:68)-1),IF(MOD(COLUMN(J:J)-7+$G68,32)=0,32,MOD(COLUMN(J:J)-7+$G68,32))+7))</f>
        <v>0</v>
      </c>
      <c r="K68" s="19" t="str" cm="1">
        <f t="array" aca="1" ref="K68" ca="1">INDIRECT(ADDRESS((ROW(68:68)-1),IF(MOD(COLUMN(K:K)-7+$G68,32)=0,32,MOD(COLUMN(K:K)-7+$G68,32))+7))</f>
        <v>0</v>
      </c>
      <c r="L68" s="20" t="str" cm="1">
        <f t="array" aca="1" ref="L68" ca="1">INDIRECT(ADDRESS((ROW(68:68)-1),IF(MOD(COLUMN(L:L)-7+$G68,32)=0,32,MOD(COLUMN(L:L)-7+$G68,32))+7))</f>
        <v>0</v>
      </c>
      <c r="M68" s="20" t="str" cm="1">
        <f t="array" aca="1" ref="M68" ca="1">INDIRECT(ADDRESS((ROW(68:68)-1),IF(MOD(COLUMN(M:M)-7+$G68,32)=0,32,MOD(COLUMN(M:M)-7+$G68,32))+7))</f>
        <v>0</v>
      </c>
      <c r="N68" s="20" t="str" cm="1">
        <f t="array" aca="1" ref="N68" ca="1">INDIRECT(ADDRESS((ROW(68:68)-1),IF(MOD(COLUMN(N:N)-7+$G68,32)=0,32,MOD(COLUMN(N:N)-7+$G68,32))+7))</f>
        <v>0</v>
      </c>
      <c r="O68" s="20" t="str" cm="1">
        <f t="array" aca="1" ref="O68" ca="1">INDIRECT(ADDRESS((ROW(68:68)-1),IF(MOD(COLUMN(O:O)-7+$G68,32)=0,32,MOD(COLUMN(O:O)-7+$G68,32))+7))</f>
        <v>0</v>
      </c>
      <c r="P68" s="21" t="str" cm="1">
        <f t="array" aca="1" ref="P68" ca="1">INDIRECT(ADDRESS((ROW(68:68)-1),IF(MOD(COLUMN(P:P)-7+$G68,32)=0,32,MOD(COLUMN(P:P)-7+$G68,32))+7))</f>
        <v>0</v>
      </c>
      <c r="Q68" s="21" t="str" cm="1">
        <f t="array" aca="1" ref="Q68" ca="1">INDIRECT(ADDRESS((ROW(68:68)-1),IF(MOD(COLUMN(Q:Q)-7+$G68,32)=0,32,MOD(COLUMN(Q:Q)-7+$G68,32))+7))</f>
        <v>0</v>
      </c>
      <c r="R68" s="21" t="str" cm="1">
        <f t="array" aca="1" ref="R68" ca="1">INDIRECT(ADDRESS((ROW(68:68)-1),IF(MOD(COLUMN(R:R)-7+$G68,32)=0,32,MOD(COLUMN(R:R)-7+$G68,32))+7))</f>
        <v>1</v>
      </c>
      <c r="S68" s="21" t="str" cm="1">
        <f t="array" aca="1" ref="S68" ca="1">INDIRECT(ADDRESS((ROW(68:68)-1),IF(MOD(COLUMN(S:S)-7+$G68,32)=0,32,MOD(COLUMN(S:S)-7+$G68,32))+7))</f>
        <v>1</v>
      </c>
      <c r="T68" s="22" t="str" cm="1">
        <f t="array" aca="1" ref="T68" ca="1">INDIRECT(ADDRESS((ROW(68:68)-1),IF(MOD(COLUMN(T:T)-7+$G68,32)=0,32,MOD(COLUMN(T:T)-7+$G68,32))+7))</f>
        <v>0</v>
      </c>
      <c r="U68" s="22" t="str" cm="1">
        <f t="array" aca="1" ref="U68" ca="1">INDIRECT(ADDRESS((ROW(68:68)-1),IF(MOD(COLUMN(U:U)-7+$G68,32)=0,32,MOD(COLUMN(U:U)-7+$G68,32))+7))</f>
        <v>0</v>
      </c>
      <c r="V68" s="22" t="str" cm="1">
        <f t="array" aca="1" ref="V68" ca="1">INDIRECT(ADDRESS((ROW(68:68)-1),IF(MOD(COLUMN(V:V)-7+$G68,32)=0,32,MOD(COLUMN(V:V)-7+$G68,32))+7))</f>
        <v>0</v>
      </c>
      <c r="W68" s="22" t="str" cm="1">
        <f t="array" aca="1" ref="W68" ca="1">INDIRECT(ADDRESS((ROW(68:68)-1),IF(MOD(COLUMN(W:W)-7+$G68,32)=0,32,MOD(COLUMN(W:W)-7+$G68,32))+7))</f>
        <v>0</v>
      </c>
      <c r="X68" s="19" t="str" cm="1">
        <f t="array" aca="1" ref="X68" ca="1">INDIRECT(ADDRESS((ROW(68:68)-1),IF(MOD(COLUMN(X:X)-7+$G68,32)=0,32,MOD(COLUMN(X:X)-7+$G68,32))+7))</f>
        <v>1</v>
      </c>
      <c r="Y68" s="19" t="str" cm="1">
        <f t="array" aca="1" ref="Y68" ca="1">INDIRECT(ADDRESS((ROW(68:68)-1),IF(MOD(COLUMN(Y:Y)-7+$G68,32)=0,32,MOD(COLUMN(Y:Y)-7+$G68,32))+7))</f>
        <v>1</v>
      </c>
      <c r="Z68" s="19" t="str" cm="1">
        <f t="array" aca="1" ref="Z68" ca="1">INDIRECT(ADDRESS((ROW(68:68)-1),IF(MOD(COLUMN(Z:Z)-7+$G68,32)=0,32,MOD(COLUMN(Z:Z)-7+$G68,32))+7))</f>
        <v>1</v>
      </c>
      <c r="AA68" s="19" t="str" cm="1">
        <f t="array" aca="1" ref="AA68" ca="1">INDIRECT(ADDRESS((ROW(68:68)-1),IF(MOD(COLUMN(AA:AA)-7+$G68,32)=0,32,MOD(COLUMN(AA:AA)-7+$G68,32))+7))</f>
        <v>1</v>
      </c>
      <c r="AB68" s="20" t="str" cm="1">
        <f t="array" aca="1" ref="AB68" ca="1">INDIRECT(ADDRESS((ROW(68:68)-1),IF(MOD(COLUMN(AB:AB)-7+$G68,32)=0,32,MOD(COLUMN(AB:AB)-7+$G68,32))+7))</f>
        <v>1</v>
      </c>
      <c r="AC68" s="20" t="str" cm="1">
        <f t="array" aca="1" ref="AC68" ca="1">INDIRECT(ADDRESS((ROW(68:68)-1),IF(MOD(COLUMN(AC:AC)-7+$G68,32)=0,32,MOD(COLUMN(AC:AC)-7+$G68,32))+7))</f>
        <v>0</v>
      </c>
      <c r="AD68" s="20" t="str" cm="1">
        <f t="array" aca="1" ref="AD68" ca="1">INDIRECT(ADDRESS((ROW(68:68)-1),IF(MOD(COLUMN(AD:AD)-7+$G68,32)=0,32,MOD(COLUMN(AD:AD)-7+$G68,32))+7))</f>
        <v>1</v>
      </c>
      <c r="AE68" s="20" t="str" cm="1">
        <f t="array" aca="1" ref="AE68" ca="1">INDIRECT(ADDRESS((ROW(68:68)-1),IF(MOD(COLUMN(AE:AE)-7+$G68,32)=0,32,MOD(COLUMN(AE:AE)-7+$G68,32))+7))</f>
        <v>0</v>
      </c>
      <c r="AF68" s="21" t="str" cm="1">
        <f t="array" aca="1" ref="AF68" ca="1">INDIRECT(ADDRESS((ROW(68:68)-1),IF(MOD(COLUMN(AF:AF)-7+$G68,32)=0,32,MOD(COLUMN(AF:AF)-7+$G68,32))+7))</f>
        <v>1</v>
      </c>
      <c r="AG68" s="21" t="str" cm="1">
        <f t="array" aca="1" ref="AG68" ca="1">INDIRECT(ADDRESS((ROW(68:68)-1),IF(MOD(COLUMN(AG:AG)-7+$G68,32)=0,32,MOD(COLUMN(AG:AG)-7+$G68,32))+7))</f>
        <v>1</v>
      </c>
      <c r="AH68" s="21" t="str" cm="1">
        <f t="array" aca="1" ref="AH68" ca="1">INDIRECT(ADDRESS((ROW(68:68)-1),IF(MOD(COLUMN(AH:AH)-7+$G68,32)=0,32,MOD(COLUMN(AH:AH)-7+$G68,32))+7))</f>
        <v>0</v>
      </c>
      <c r="AI68" s="21" t="str" cm="1">
        <f t="array" aca="1" ref="AI68" ca="1">INDIRECT(ADDRESS((ROW(68:68)-1),IF(MOD(COLUMN(AI:AI)-7+$G68,32)=0,32,MOD(COLUMN(AI:AI)-7+$G68,32))+7))</f>
        <v>1</v>
      </c>
      <c r="AJ68" s="22" t="str" cm="1">
        <f t="array" aca="1" ref="AJ68" ca="1">INDIRECT(ADDRESS((ROW(68:68)-1),IF(MOD(COLUMN(AJ:AJ)-7+$G68,32)=0,32,MOD(COLUMN(AJ:AJ)-7+$G68,32))+7))</f>
        <v>1</v>
      </c>
      <c r="AK68" s="22" t="str" cm="1">
        <f t="array" aca="1" ref="AK68" ca="1">INDIRECT(ADDRESS((ROW(68:68)-1),IF(MOD(COLUMN(AK:AK)-7+$G68,32)=0,32,MOD(COLUMN(AK:AK)-7+$G68,32))+7))</f>
        <v>0</v>
      </c>
      <c r="AL68" s="22" t="str" cm="1">
        <f t="array" aca="1" ref="AL68" ca="1">INDIRECT(ADDRESS((ROW(68:68)-1),IF(MOD(COLUMN(AL:AL)-7+$G68,32)=0,32,MOD(COLUMN(AL:AL)-7+$G68,32))+7))</f>
        <v>1</v>
      </c>
      <c r="AM68" s="22" t="str" cm="1">
        <f t="array" aca="1" ref="AM68" ca="1">INDIRECT(ADDRESS((ROW(68:68)-1),IF(MOD(COLUMN(AM:AM)-7+$G68,32)=0,32,MOD(COLUMN(AM:AM)-7+$G68,32))+7))</f>
        <v>0</v>
      </c>
      <c r="AN68" s="26" t="str">
        <f t="shared" ca="1" si="92"/>
        <v>00000000</v>
      </c>
      <c r="AO68" s="26" t="str">
        <f t="shared" ca="1" si="93"/>
        <v>00110000</v>
      </c>
      <c r="AP68" s="24" t="str">
        <f t="shared" ca="1" si="94"/>
        <v>11111010</v>
      </c>
      <c r="AQ68" s="24" t="str">
        <f t="shared" ca="1" si="95"/>
        <v>11011010</v>
      </c>
      <c r="AR68" s="24">
        <f t="shared" ca="1" si="96"/>
        <v>0</v>
      </c>
      <c r="AS68" s="24">
        <f t="shared" ca="1" si="96"/>
        <v>48</v>
      </c>
      <c r="AT68" s="24">
        <f t="shared" ca="1" si="96"/>
        <v>250</v>
      </c>
      <c r="AU68" s="24">
        <f t="shared" ca="1" si="96"/>
        <v>218</v>
      </c>
      <c r="AV68" s="11">
        <f t="shared" ca="1" si="97"/>
        <v>3209946</v>
      </c>
    </row>
    <row r="69" spans="5:48" x14ac:dyDescent="0.35">
      <c r="E69" s="10"/>
      <c r="F69" s="24" t="s">
        <v>79</v>
      </c>
      <c r="G69" s="24"/>
      <c r="H69" s="19" t="str">
        <f ca="1">MID(HEX2BIN(MID($B9,1,1),4),1,1)</f>
        <v>0</v>
      </c>
      <c r="I69" s="19" t="str">
        <f ca="1">MID(HEX2BIN(MID($B9,1,1),4),2,1)</f>
        <v>1</v>
      </c>
      <c r="J69" s="19" t="str">
        <f ca="1">MID(HEX2BIN(MID($B9,1,1),4),3,1)</f>
        <v>0</v>
      </c>
      <c r="K69" s="19" t="str">
        <f ca="1">MID(HEX2BIN(MID($B9,1,1),4),4,1)</f>
        <v>0</v>
      </c>
      <c r="L69" s="20" t="str">
        <f ca="1">MID(HEX2BIN(MID($B9,2,1),4),1,1)</f>
        <v>1</v>
      </c>
      <c r="M69" s="20" t="str">
        <f ca="1">MID(HEX2BIN(MID($B9,2,1),4),2,1)</f>
        <v>0</v>
      </c>
      <c r="N69" s="20" t="str">
        <f ca="1">MID(HEX2BIN(MID($B9,2,1),4),3,1)</f>
        <v>0</v>
      </c>
      <c r="O69" s="20" t="str">
        <f ca="1">MID(HEX2BIN(MID($B9,2,1),4),4,1)</f>
        <v>1</v>
      </c>
      <c r="P69" s="21" t="str">
        <f ca="1">MID(HEX2BIN(MID($B9,3,1),4),1,1)</f>
        <v>0</v>
      </c>
      <c r="Q69" s="21" t="str">
        <f ca="1">MID(HEX2BIN(MID($B9,3,1),4),2,1)</f>
        <v>1</v>
      </c>
      <c r="R69" s="21" t="str">
        <f ca="1">MID(HEX2BIN(MID($B9,3,1),4),3,1)</f>
        <v>0</v>
      </c>
      <c r="S69" s="21" t="str">
        <f ca="1">MID(HEX2BIN(MID($B9,3,1),4),4,1)</f>
        <v>1</v>
      </c>
      <c r="T69" s="22" t="str">
        <f ca="1">MID(HEX2BIN(MID($B9,4,1),4),1,1)</f>
        <v>1</v>
      </c>
      <c r="U69" s="22" t="str">
        <f ca="1">MID(HEX2BIN(MID($B9,4,1),4),2,1)</f>
        <v>1</v>
      </c>
      <c r="V69" s="22" t="str">
        <f ca="1">MID(HEX2BIN(MID($B9,4,1),4),3,1)</f>
        <v>0</v>
      </c>
      <c r="W69" s="22" t="str">
        <f ca="1">MID(HEX2BIN(MID($B9,4,1),4),4,1)</f>
        <v>0</v>
      </c>
      <c r="X69" s="19" t="str">
        <f ca="1">MID(HEX2BIN(MID($B9,5,1),4),1,1)</f>
        <v>1</v>
      </c>
      <c r="Y69" s="19" t="str">
        <f ca="1">MID(HEX2BIN(MID($B9,5,1),4),2,1)</f>
        <v>1</v>
      </c>
      <c r="Z69" s="19" t="str">
        <f ca="1">MID(HEX2BIN(MID($B9,5,1),4),3,1)</f>
        <v>1</v>
      </c>
      <c r="AA69" s="19" t="str">
        <f ca="1">MID(HEX2BIN(MID($B9,5,1),4),4,1)</f>
        <v>0</v>
      </c>
      <c r="AB69" s="20" t="str">
        <f ca="1">MID(HEX2BIN(MID($B9,6,1),4),1,1)</f>
        <v>1</v>
      </c>
      <c r="AC69" s="20" t="str">
        <f ca="1">MID(HEX2BIN(MID($B9,6,1),4),2,1)</f>
        <v>1</v>
      </c>
      <c r="AD69" s="20" t="str">
        <f ca="1">MID(HEX2BIN(MID($B9,6,1),4),3,1)</f>
        <v>0</v>
      </c>
      <c r="AE69" s="20" t="str">
        <f ca="1">MID(HEX2BIN(MID($B9,6,1),4),4,1)</f>
        <v>0</v>
      </c>
      <c r="AF69" s="21" t="str">
        <f ca="1">MID(HEX2BIN(MID($B9,7,1),4),1,1)</f>
        <v>0</v>
      </c>
      <c r="AG69" s="21" t="str">
        <f ca="1">MID(HEX2BIN(MID($B9,7,1),4),2,1)</f>
        <v>0</v>
      </c>
      <c r="AH69" s="21" t="str">
        <f ca="1">MID(HEX2BIN(MID($B9,7,1),4),3,1)</f>
        <v>0</v>
      </c>
      <c r="AI69" s="21" t="str">
        <f ca="1">MID(HEX2BIN(MID($B9,7,1),4),4,1)</f>
        <v>0</v>
      </c>
      <c r="AJ69" s="22" t="str">
        <f ca="1">MID(HEX2BIN(MID($B9,8,1),4),1,1)</f>
        <v>0</v>
      </c>
      <c r="AK69" s="22" t="str">
        <f ca="1">MID(HEX2BIN(MID($B9,8,1),4),2,1)</f>
        <v>1</v>
      </c>
      <c r="AL69" s="22" t="str">
        <f ca="1">MID(HEX2BIN(MID($B9,8,1),4),3,1)</f>
        <v>0</v>
      </c>
      <c r="AM69" s="22" t="str">
        <f ca="1">MID(HEX2BIN(MID($B9,8,1),4),4,1)</f>
        <v>0</v>
      </c>
      <c r="AN69" s="26" t="str">
        <f t="shared" ca="1" si="92"/>
        <v>01001001</v>
      </c>
      <c r="AO69" s="26" t="str">
        <f t="shared" ca="1" si="93"/>
        <v>01011100</v>
      </c>
      <c r="AP69" s="24" t="str">
        <f t="shared" ca="1" si="94"/>
        <v>11101100</v>
      </c>
      <c r="AQ69" s="24" t="str">
        <f t="shared" ca="1" si="95"/>
        <v>00000100</v>
      </c>
      <c r="AR69" s="24">
        <f t="shared" ca="1" si="96"/>
        <v>73</v>
      </c>
      <c r="AS69" s="24">
        <f t="shared" ca="1" si="96"/>
        <v>92</v>
      </c>
      <c r="AT69" s="24">
        <f t="shared" ca="1" si="96"/>
        <v>236</v>
      </c>
      <c r="AU69" s="24">
        <f t="shared" ca="1" si="96"/>
        <v>4</v>
      </c>
      <c r="AV69" s="11">
        <f t="shared" ca="1" si="97"/>
        <v>1230826500</v>
      </c>
    </row>
    <row r="70" spans="5:48" ht="15" thickBot="1" x14ac:dyDescent="0.4">
      <c r="E70" s="23" t="s">
        <v>51</v>
      </c>
      <c r="F70" s="12" t="s">
        <v>0</v>
      </c>
      <c r="G70" s="12"/>
      <c r="H70" s="13">
        <f ca="1">_xlfn.BITXOR(H68,H69)</f>
        <v>0</v>
      </c>
      <c r="I70" s="13">
        <f t="shared" ref="I70:AM70" ca="1" si="98">_xlfn.BITXOR(I68,I69)</f>
        <v>1</v>
      </c>
      <c r="J70" s="13">
        <f t="shared" ca="1" si="98"/>
        <v>0</v>
      </c>
      <c r="K70" s="13">
        <f t="shared" ca="1" si="98"/>
        <v>0</v>
      </c>
      <c r="L70" s="14">
        <f t="shared" ca="1" si="98"/>
        <v>1</v>
      </c>
      <c r="M70" s="14">
        <f t="shared" ca="1" si="98"/>
        <v>0</v>
      </c>
      <c r="N70" s="14">
        <f t="shared" ca="1" si="98"/>
        <v>0</v>
      </c>
      <c r="O70" s="14">
        <f t="shared" ca="1" si="98"/>
        <v>1</v>
      </c>
      <c r="P70" s="15">
        <f t="shared" ca="1" si="98"/>
        <v>0</v>
      </c>
      <c r="Q70" s="15">
        <f t="shared" ca="1" si="98"/>
        <v>1</v>
      </c>
      <c r="R70" s="15">
        <f t="shared" ca="1" si="98"/>
        <v>1</v>
      </c>
      <c r="S70" s="15">
        <f t="shared" ca="1" si="98"/>
        <v>0</v>
      </c>
      <c r="T70" s="16">
        <f t="shared" ca="1" si="98"/>
        <v>1</v>
      </c>
      <c r="U70" s="16">
        <f t="shared" ca="1" si="98"/>
        <v>1</v>
      </c>
      <c r="V70" s="16">
        <f t="shared" ca="1" si="98"/>
        <v>0</v>
      </c>
      <c r="W70" s="16">
        <f t="shared" ca="1" si="98"/>
        <v>0</v>
      </c>
      <c r="X70" s="13">
        <f t="shared" ca="1" si="98"/>
        <v>0</v>
      </c>
      <c r="Y70" s="13">
        <f t="shared" ca="1" si="98"/>
        <v>0</v>
      </c>
      <c r="Z70" s="13">
        <f t="shared" ca="1" si="98"/>
        <v>0</v>
      </c>
      <c r="AA70" s="13">
        <f t="shared" ca="1" si="98"/>
        <v>1</v>
      </c>
      <c r="AB70" s="14">
        <f t="shared" ca="1" si="98"/>
        <v>0</v>
      </c>
      <c r="AC70" s="14">
        <f t="shared" ca="1" si="98"/>
        <v>1</v>
      </c>
      <c r="AD70" s="14">
        <f t="shared" ca="1" si="98"/>
        <v>1</v>
      </c>
      <c r="AE70" s="14">
        <f t="shared" ca="1" si="98"/>
        <v>0</v>
      </c>
      <c r="AF70" s="15">
        <f t="shared" ca="1" si="98"/>
        <v>1</v>
      </c>
      <c r="AG70" s="15">
        <f t="shared" ca="1" si="98"/>
        <v>1</v>
      </c>
      <c r="AH70" s="15">
        <f t="shared" ca="1" si="98"/>
        <v>0</v>
      </c>
      <c r="AI70" s="15">
        <f t="shared" ca="1" si="98"/>
        <v>1</v>
      </c>
      <c r="AJ70" s="16">
        <f t="shared" ca="1" si="98"/>
        <v>1</v>
      </c>
      <c r="AK70" s="16">
        <f t="shared" ca="1" si="98"/>
        <v>1</v>
      </c>
      <c r="AL70" s="16">
        <f t="shared" ca="1" si="98"/>
        <v>1</v>
      </c>
      <c r="AM70" s="16">
        <f t="shared" ca="1" si="98"/>
        <v>0</v>
      </c>
      <c r="AN70" s="17" t="str">
        <f t="shared" ca="1" si="92"/>
        <v>01001001</v>
      </c>
      <c r="AO70" s="17" t="str">
        <f t="shared" ca="1" si="93"/>
        <v>01101100</v>
      </c>
      <c r="AP70" s="12" t="str">
        <f t="shared" ca="1" si="94"/>
        <v>00010110</v>
      </c>
      <c r="AQ70" s="12" t="str">
        <f t="shared" ca="1" si="95"/>
        <v>11011110</v>
      </c>
      <c r="AR70" s="12">
        <f t="shared" ca="1" si="96"/>
        <v>73</v>
      </c>
      <c r="AS70" s="12">
        <f t="shared" ca="1" si="96"/>
        <v>108</v>
      </c>
      <c r="AT70" s="12">
        <f t="shared" ca="1" si="96"/>
        <v>22</v>
      </c>
      <c r="AU70" s="12">
        <f t="shared" ca="1" si="96"/>
        <v>222</v>
      </c>
      <c r="AV70" s="18">
        <f t="shared" ca="1" si="97"/>
        <v>1231820510</v>
      </c>
    </row>
    <row r="71" spans="5:48" ht="15" thickBot="1" x14ac:dyDescent="0.4"/>
    <row r="72" spans="5:48" x14ac:dyDescent="0.35">
      <c r="E72" s="1" t="s">
        <v>46</v>
      </c>
      <c r="F72" s="8" t="s">
        <v>124</v>
      </c>
      <c r="G72" s="2"/>
      <c r="H72" s="3" t="str">
        <f ca="1">MID(HEX2BIN(MID($B32,1,1),4),1,1)</f>
        <v>0</v>
      </c>
      <c r="I72" s="3" t="str">
        <f ca="1">MID(HEX2BIN(MID($B32,1,1),4),2,1)</f>
        <v>0</v>
      </c>
      <c r="J72" s="3" t="str">
        <f ca="1">MID(HEX2BIN(MID($B32,1,1),4),3,1)</f>
        <v>0</v>
      </c>
      <c r="K72" s="3" t="str">
        <f ca="1">MID(HEX2BIN(MID($B32,1,1),4),4,1)</f>
        <v>1</v>
      </c>
      <c r="L72" s="4" t="str">
        <f ca="1">MID(HEX2BIN(MID($B32,2,1),4),1,1)</f>
        <v>1</v>
      </c>
      <c r="M72" s="4" t="str">
        <f ca="1">MID(HEX2BIN(MID($B32,2,1),4),2,1)</f>
        <v>0</v>
      </c>
      <c r="N72" s="4" t="str">
        <f ca="1">MID(HEX2BIN(MID($B32,2,1),4),3,1)</f>
        <v>1</v>
      </c>
      <c r="O72" s="4" t="str">
        <f ca="1">MID(HEX2BIN(MID($B32,2,1),4),4,1)</f>
        <v>1</v>
      </c>
      <c r="P72" s="5" t="str">
        <f ca="1">MID(HEX2BIN(MID($B32,3,1),4),1,1)</f>
        <v>1</v>
      </c>
      <c r="Q72" s="5" t="str">
        <f ca="1">MID(HEX2BIN(MID($B32,3,1),4),2,1)</f>
        <v>0</v>
      </c>
      <c r="R72" s="5" t="str">
        <f ca="1">MID(HEX2BIN(MID($B32,3,1),4),3,1)</f>
        <v>0</v>
      </c>
      <c r="S72" s="5" t="str">
        <f ca="1">MID(HEX2BIN(MID($B32,3,1),4),4,1)</f>
        <v>1</v>
      </c>
      <c r="T72" s="6" t="str">
        <f ca="1">MID(HEX2BIN(MID($B32,4,1),4),1,1)</f>
        <v>1</v>
      </c>
      <c r="U72" s="6" t="str">
        <f ca="1">MID(HEX2BIN(MID($B32,4,1),4),2,1)</f>
        <v>1</v>
      </c>
      <c r="V72" s="6" t="str">
        <f ca="1">MID(HEX2BIN(MID($B32,4,1),4),3,1)</f>
        <v>0</v>
      </c>
      <c r="W72" s="6" t="str">
        <f ca="1">MID(HEX2BIN(MID($B32,4,1),4),4,1)</f>
        <v>0</v>
      </c>
      <c r="X72" s="3" t="str">
        <f ca="1">MID(HEX2BIN(MID($B32,5,1),4),1,1)</f>
        <v>1</v>
      </c>
      <c r="Y72" s="3" t="str">
        <f ca="1">MID(HEX2BIN(MID($B32,5,1),4),2,1)</f>
        <v>0</v>
      </c>
      <c r="Z72" s="3" t="str">
        <f ca="1">MID(HEX2BIN(MID($B32,5,1),4),3,1)</f>
        <v>0</v>
      </c>
      <c r="AA72" s="3" t="str">
        <f ca="1">MID(HEX2BIN(MID($B32,5,1),4),4,1)</f>
        <v>1</v>
      </c>
      <c r="AB72" s="4" t="str">
        <f ca="1">MID(HEX2BIN(MID($B32,6,1),4),1,1)</f>
        <v>1</v>
      </c>
      <c r="AC72" s="4" t="str">
        <f ca="1">MID(HEX2BIN(MID($B32,6,1),4),2,1)</f>
        <v>1</v>
      </c>
      <c r="AD72" s="4" t="str">
        <f ca="1">MID(HEX2BIN(MID($B32,6,1),4),3,1)</f>
        <v>0</v>
      </c>
      <c r="AE72" s="4" t="str">
        <f ca="1">MID(HEX2BIN(MID($B32,6,1),4),4,1)</f>
        <v>1</v>
      </c>
      <c r="AF72" s="5" t="str">
        <f ca="1">MID(HEX2BIN(MID($B32,7,1),4),1,1)</f>
        <v>1</v>
      </c>
      <c r="AG72" s="5" t="str">
        <f ca="1">MID(HEX2BIN(MID($B32,7,1),4),2,1)</f>
        <v>1</v>
      </c>
      <c r="AH72" s="5" t="str">
        <f ca="1">MID(HEX2BIN(MID($B32,7,1),4),3,1)</f>
        <v>1</v>
      </c>
      <c r="AI72" s="5" t="str">
        <f ca="1">MID(HEX2BIN(MID($B32,7,1),4),4,1)</f>
        <v>0</v>
      </c>
      <c r="AJ72" s="6" t="str">
        <f ca="1">MID(HEX2BIN(MID($B32,8,1),4),1,1)</f>
        <v>1</v>
      </c>
      <c r="AK72" s="6" t="str">
        <f ca="1">MID(HEX2BIN(MID($B32,8,1),4),2,1)</f>
        <v>1</v>
      </c>
      <c r="AL72" s="6" t="str">
        <f ca="1">MID(HEX2BIN(MID($B32,8,1),4),3,1)</f>
        <v>0</v>
      </c>
      <c r="AM72" s="6" t="str">
        <f ca="1">MID(HEX2BIN(MID($B32,8,1),4),4,1)</f>
        <v>0</v>
      </c>
      <c r="AN72" s="7" t="str">
        <f t="shared" ref="AN72:AN75" ca="1" si="99">_xlfn.CONCAT(H72,I72,J72,K72,L72,M72,N72,O72)</f>
        <v>00011011</v>
      </c>
      <c r="AO72" s="7" t="str">
        <f t="shared" ref="AO72:AO75" ca="1" si="100">_xlfn.CONCAT(P72,Q72,R72,S72,T72,U72,V72,W72)</f>
        <v>10011100</v>
      </c>
      <c r="AP72" s="8" t="str">
        <f t="shared" ref="AP72:AP75" ca="1" si="101">_xlfn.CONCAT(X72,Y72,Z72,AA72,AB72,AC72,AD72,AE72)</f>
        <v>10011101</v>
      </c>
      <c r="AQ72" s="8" t="str">
        <f t="shared" ref="AQ72:AQ75" ca="1" si="102">_xlfn.CONCAT(AF72,AG72,AH72,AI72,AJ72,AK72,AL72,AM72)</f>
        <v>11101100</v>
      </c>
      <c r="AR72" s="8">
        <f t="shared" ref="AR72:AU75" ca="1" si="103">BIN2DEC(AN72)</f>
        <v>27</v>
      </c>
      <c r="AS72" s="8">
        <f t="shared" ca="1" si="103"/>
        <v>156</v>
      </c>
      <c r="AT72" s="8">
        <f t="shared" ca="1" si="103"/>
        <v>157</v>
      </c>
      <c r="AU72" s="8">
        <f t="shared" ca="1" si="103"/>
        <v>236</v>
      </c>
      <c r="AV72" s="9">
        <f t="shared" ref="AV72:AV75" ca="1" si="104">(AR72*2^24)+(AS72*2^16)+(AT72*2^8)+AU72</f>
        <v>463248876</v>
      </c>
    </row>
    <row r="73" spans="5:48" x14ac:dyDescent="0.35">
      <c r="E73" s="10"/>
      <c r="F73" s="24" t="s">
        <v>2</v>
      </c>
      <c r="G73" s="25">
        <v>13</v>
      </c>
      <c r="H73" s="19" t="str" cm="1">
        <f t="array" aca="1" ref="H73" ca="1">INDIRECT(ADDRESS((ROW(73:73)-1),IF(MOD(COLUMN(H:H)-7+$G73,32)=0,32,MOD(COLUMN(H:H)-7+$G73,32))+7))</f>
        <v>1</v>
      </c>
      <c r="I73" s="19" t="str" cm="1">
        <f t="array" aca="1" ref="I73" ca="1">INDIRECT(ADDRESS((ROW(73:73)-1),IF(MOD(COLUMN(I:I)-7+$G73,32)=0,32,MOD(COLUMN(I:I)-7+$G73,32))+7))</f>
        <v>0</v>
      </c>
      <c r="J73" s="19" t="str" cm="1">
        <f t="array" aca="1" ref="J73" ca="1">INDIRECT(ADDRESS((ROW(73:73)-1),IF(MOD(COLUMN(J:J)-7+$G73,32)=0,32,MOD(COLUMN(J:J)-7+$G73,32))+7))</f>
        <v>0</v>
      </c>
      <c r="K73" s="19" t="str" cm="1">
        <f t="array" aca="1" ref="K73" ca="1">INDIRECT(ADDRESS((ROW(73:73)-1),IF(MOD(COLUMN(K:K)-7+$G73,32)=0,32,MOD(COLUMN(K:K)-7+$G73,32))+7))</f>
        <v>1</v>
      </c>
      <c r="L73" s="20" t="str" cm="1">
        <f t="array" aca="1" ref="L73" ca="1">INDIRECT(ADDRESS((ROW(73:73)-1),IF(MOD(COLUMN(L:L)-7+$G73,32)=0,32,MOD(COLUMN(L:L)-7+$G73,32))+7))</f>
        <v>0</v>
      </c>
      <c r="M73" s="20" t="str" cm="1">
        <f t="array" aca="1" ref="M73" ca="1">INDIRECT(ADDRESS((ROW(73:73)-1),IF(MOD(COLUMN(M:M)-7+$G73,32)=0,32,MOD(COLUMN(M:M)-7+$G73,32))+7))</f>
        <v>0</v>
      </c>
      <c r="N73" s="20" t="str" cm="1">
        <f t="array" aca="1" ref="N73" ca="1">INDIRECT(ADDRESS((ROW(73:73)-1),IF(MOD(COLUMN(N:N)-7+$G73,32)=0,32,MOD(COLUMN(N:N)-7+$G73,32))+7))</f>
        <v>1</v>
      </c>
      <c r="O73" s="20" t="str" cm="1">
        <f t="array" aca="1" ref="O73" ca="1">INDIRECT(ADDRESS((ROW(73:73)-1),IF(MOD(COLUMN(O:O)-7+$G73,32)=0,32,MOD(COLUMN(O:O)-7+$G73,32))+7))</f>
        <v>1</v>
      </c>
      <c r="P73" s="21" t="str" cm="1">
        <f t="array" aca="1" ref="P73" ca="1">INDIRECT(ADDRESS((ROW(73:73)-1),IF(MOD(COLUMN(P:P)-7+$G73,32)=0,32,MOD(COLUMN(P:P)-7+$G73,32))+7))</f>
        <v>1</v>
      </c>
      <c r="Q73" s="21" t="str" cm="1">
        <f t="array" aca="1" ref="Q73" ca="1">INDIRECT(ADDRESS((ROW(73:73)-1),IF(MOD(COLUMN(Q:Q)-7+$G73,32)=0,32,MOD(COLUMN(Q:Q)-7+$G73,32))+7))</f>
        <v>0</v>
      </c>
      <c r="R73" s="21" t="str" cm="1">
        <f t="array" aca="1" ref="R73" ca="1">INDIRECT(ADDRESS((ROW(73:73)-1),IF(MOD(COLUMN(R:R)-7+$G73,32)=0,32,MOD(COLUMN(R:R)-7+$G73,32))+7))</f>
        <v>1</v>
      </c>
      <c r="S73" s="21" t="str" cm="1">
        <f t="array" aca="1" ref="S73" ca="1">INDIRECT(ADDRESS((ROW(73:73)-1),IF(MOD(COLUMN(S:S)-7+$G73,32)=0,32,MOD(COLUMN(S:S)-7+$G73,32))+7))</f>
        <v>1</v>
      </c>
      <c r="T73" s="22" t="str" cm="1">
        <f t="array" aca="1" ref="T73" ca="1">INDIRECT(ADDRESS((ROW(73:73)-1),IF(MOD(COLUMN(T:T)-7+$G73,32)=0,32,MOD(COLUMN(T:T)-7+$G73,32))+7))</f>
        <v>1</v>
      </c>
      <c r="U73" s="22" t="str" cm="1">
        <f t="array" aca="1" ref="U73" ca="1">INDIRECT(ADDRESS((ROW(73:73)-1),IF(MOD(COLUMN(U:U)-7+$G73,32)=0,32,MOD(COLUMN(U:U)-7+$G73,32))+7))</f>
        <v>1</v>
      </c>
      <c r="V73" s="22" t="str" cm="1">
        <f t="array" aca="1" ref="V73" ca="1">INDIRECT(ADDRESS((ROW(73:73)-1),IF(MOD(COLUMN(V:V)-7+$G73,32)=0,32,MOD(COLUMN(V:V)-7+$G73,32))+7))</f>
        <v>0</v>
      </c>
      <c r="W73" s="22" t="str" cm="1">
        <f t="array" aca="1" ref="W73" ca="1">INDIRECT(ADDRESS((ROW(73:73)-1),IF(MOD(COLUMN(W:W)-7+$G73,32)=0,32,MOD(COLUMN(W:W)-7+$G73,32))+7))</f>
        <v>1</v>
      </c>
      <c r="X73" s="19" t="str" cm="1">
        <f t="array" aca="1" ref="X73" ca="1">INDIRECT(ADDRESS((ROW(73:73)-1),IF(MOD(COLUMN(X:X)-7+$G73,32)=0,32,MOD(COLUMN(X:X)-7+$G73,32))+7))</f>
        <v>1</v>
      </c>
      <c r="Y73" s="19" t="str" cm="1">
        <f t="array" aca="1" ref="Y73" ca="1">INDIRECT(ADDRESS((ROW(73:73)-1),IF(MOD(COLUMN(Y:Y)-7+$G73,32)=0,32,MOD(COLUMN(Y:Y)-7+$G73,32))+7))</f>
        <v>0</v>
      </c>
      <c r="Z73" s="19" t="str" cm="1">
        <f t="array" aca="1" ref="Z73" ca="1">INDIRECT(ADDRESS((ROW(73:73)-1),IF(MOD(COLUMN(Z:Z)-7+$G73,32)=0,32,MOD(COLUMN(Z:Z)-7+$G73,32))+7))</f>
        <v>0</v>
      </c>
      <c r="AA73" s="19" t="str" cm="1">
        <f t="array" aca="1" ref="AA73" ca="1">INDIRECT(ADDRESS((ROW(73:73)-1),IF(MOD(COLUMN(AA:AA)-7+$G73,32)=0,32,MOD(COLUMN(AA:AA)-7+$G73,32))+7))</f>
        <v>0</v>
      </c>
      <c r="AB73" s="20" t="str" cm="1">
        <f t="array" aca="1" ref="AB73" ca="1">INDIRECT(ADDRESS((ROW(73:73)-1),IF(MOD(COLUMN(AB:AB)-7+$G73,32)=0,32,MOD(COLUMN(AB:AB)-7+$G73,32))+7))</f>
        <v>0</v>
      </c>
      <c r="AC73" s="20" t="str" cm="1">
        <f t="array" aca="1" ref="AC73" ca="1">INDIRECT(ADDRESS((ROW(73:73)-1),IF(MOD(COLUMN(AC:AC)-7+$G73,32)=0,32,MOD(COLUMN(AC:AC)-7+$G73,32))+7))</f>
        <v>0</v>
      </c>
      <c r="AD73" s="20" t="str" cm="1">
        <f t="array" aca="1" ref="AD73" ca="1">INDIRECT(ADDRESS((ROW(73:73)-1),IF(MOD(COLUMN(AD:AD)-7+$G73,32)=0,32,MOD(COLUMN(AD:AD)-7+$G73,32))+7))</f>
        <v>1</v>
      </c>
      <c r="AE73" s="20" t="str" cm="1">
        <f t="array" aca="1" ref="AE73" ca="1">INDIRECT(ADDRESS((ROW(73:73)-1),IF(MOD(COLUMN(AE:AE)-7+$G73,32)=0,32,MOD(COLUMN(AE:AE)-7+$G73,32))+7))</f>
        <v>1</v>
      </c>
      <c r="AF73" s="21" t="str" cm="1">
        <f t="array" aca="1" ref="AF73" ca="1">INDIRECT(ADDRESS((ROW(73:73)-1),IF(MOD(COLUMN(AF:AF)-7+$G73,32)=0,32,MOD(COLUMN(AF:AF)-7+$G73,32))+7))</f>
        <v>0</v>
      </c>
      <c r="AG73" s="21" t="str" cm="1">
        <f t="array" aca="1" ref="AG73" ca="1">INDIRECT(ADDRESS((ROW(73:73)-1),IF(MOD(COLUMN(AG:AG)-7+$G73,32)=0,32,MOD(COLUMN(AG:AG)-7+$G73,32))+7))</f>
        <v>1</v>
      </c>
      <c r="AH73" s="21" t="str" cm="1">
        <f t="array" aca="1" ref="AH73" ca="1">INDIRECT(ADDRESS((ROW(73:73)-1),IF(MOD(COLUMN(AH:AH)-7+$G73,32)=0,32,MOD(COLUMN(AH:AH)-7+$G73,32))+7))</f>
        <v>1</v>
      </c>
      <c r="AI73" s="21" t="str" cm="1">
        <f t="array" aca="1" ref="AI73" ca="1">INDIRECT(ADDRESS((ROW(73:73)-1),IF(MOD(COLUMN(AI:AI)-7+$G73,32)=0,32,MOD(COLUMN(AI:AI)-7+$G73,32))+7))</f>
        <v>1</v>
      </c>
      <c r="AJ73" s="22" t="str" cm="1">
        <f t="array" aca="1" ref="AJ73" ca="1">INDIRECT(ADDRESS((ROW(73:73)-1),IF(MOD(COLUMN(AJ:AJ)-7+$G73,32)=0,32,MOD(COLUMN(AJ:AJ)-7+$G73,32))+7))</f>
        <v>0</v>
      </c>
      <c r="AK73" s="22" t="str" cm="1">
        <f t="array" aca="1" ref="AK73" ca="1">INDIRECT(ADDRESS((ROW(73:73)-1),IF(MOD(COLUMN(AK:AK)-7+$G73,32)=0,32,MOD(COLUMN(AK:AK)-7+$G73,32))+7))</f>
        <v>0</v>
      </c>
      <c r="AL73" s="22" t="str" cm="1">
        <f t="array" aca="1" ref="AL73" ca="1">INDIRECT(ADDRESS((ROW(73:73)-1),IF(MOD(COLUMN(AL:AL)-7+$G73,32)=0,32,MOD(COLUMN(AL:AL)-7+$G73,32))+7))</f>
        <v>1</v>
      </c>
      <c r="AM73" s="22" t="str" cm="1">
        <f t="array" aca="1" ref="AM73" ca="1">INDIRECT(ADDRESS((ROW(73:73)-1),IF(MOD(COLUMN(AM:AM)-7+$G73,32)=0,32,MOD(COLUMN(AM:AM)-7+$G73,32))+7))</f>
        <v>1</v>
      </c>
      <c r="AN73" s="26" t="str">
        <f t="shared" ca="1" si="99"/>
        <v>10010011</v>
      </c>
      <c r="AO73" s="26" t="str">
        <f t="shared" ca="1" si="100"/>
        <v>10111101</v>
      </c>
      <c r="AP73" s="24" t="str">
        <f t="shared" ca="1" si="101"/>
        <v>10000011</v>
      </c>
      <c r="AQ73" s="24" t="str">
        <f t="shared" ca="1" si="102"/>
        <v>01110011</v>
      </c>
      <c r="AR73" s="24">
        <f t="shared" ca="1" si="103"/>
        <v>147</v>
      </c>
      <c r="AS73" s="24">
        <f t="shared" ca="1" si="103"/>
        <v>189</v>
      </c>
      <c r="AT73" s="24">
        <f t="shared" ca="1" si="103"/>
        <v>131</v>
      </c>
      <c r="AU73" s="24">
        <f t="shared" ca="1" si="103"/>
        <v>115</v>
      </c>
      <c r="AV73" s="11">
        <f t="shared" ca="1" si="104"/>
        <v>2478670707</v>
      </c>
    </row>
    <row r="74" spans="5:48" x14ac:dyDescent="0.35">
      <c r="E74" s="10"/>
      <c r="F74" s="24" t="s">
        <v>85</v>
      </c>
      <c r="G74" s="24"/>
      <c r="H74" s="19" t="str">
        <f ca="1">MID(HEX2BIN(MID($B13,1,1),4),1,1)</f>
        <v>1</v>
      </c>
      <c r="I74" s="19" t="str">
        <f ca="1">MID(HEX2BIN(MID($B13,1,1),4),2,1)</f>
        <v>0</v>
      </c>
      <c r="J74" s="19" t="str">
        <f ca="1">MID(HEX2BIN(MID($B13,1,1),4),3,1)</f>
        <v>1</v>
      </c>
      <c r="K74" s="19" t="str">
        <f ca="1">MID(HEX2BIN(MID($B13,1,1),4),4,1)</f>
        <v>1</v>
      </c>
      <c r="L74" s="20" t="str">
        <f ca="1">MID(HEX2BIN(MID($B13,2,1),4),1,1)</f>
        <v>0</v>
      </c>
      <c r="M74" s="20" t="str">
        <f ca="1">MID(HEX2BIN(MID($B13,2,1),4),2,1)</f>
        <v>1</v>
      </c>
      <c r="N74" s="20" t="str">
        <f ca="1">MID(HEX2BIN(MID($B13,2,1),4),3,1)</f>
        <v>0</v>
      </c>
      <c r="O74" s="20" t="str">
        <f ca="1">MID(HEX2BIN(MID($B13,2,1),4),4,1)</f>
        <v>1</v>
      </c>
      <c r="P74" s="21" t="str">
        <f ca="1">MID(HEX2BIN(MID($B13,3,1),4),1,1)</f>
        <v>1</v>
      </c>
      <c r="Q74" s="21" t="str">
        <f ca="1">MID(HEX2BIN(MID($B13,3,1),4),2,1)</f>
        <v>0</v>
      </c>
      <c r="R74" s="21" t="str">
        <f ca="1">MID(HEX2BIN(MID($B13,3,1),4),3,1)</f>
        <v>0</v>
      </c>
      <c r="S74" s="21" t="str">
        <f ca="1">MID(HEX2BIN(MID($B13,3,1),4),4,1)</f>
        <v>1</v>
      </c>
      <c r="T74" s="22" t="str">
        <f ca="1">MID(HEX2BIN(MID($B13,4,1),4),1,1)</f>
        <v>1</v>
      </c>
      <c r="U74" s="22" t="str">
        <f ca="1">MID(HEX2BIN(MID($B13,4,1),4),2,1)</f>
        <v>1</v>
      </c>
      <c r="V74" s="22" t="str">
        <f ca="1">MID(HEX2BIN(MID($B13,4,1),4),3,1)</f>
        <v>1</v>
      </c>
      <c r="W74" s="22" t="str">
        <f ca="1">MID(HEX2BIN(MID($B13,4,1),4),4,1)</f>
        <v>1</v>
      </c>
      <c r="X74" s="19" t="str">
        <f ca="1">MID(HEX2BIN(MID($B13,5,1),4),1,1)</f>
        <v>1</v>
      </c>
      <c r="Y74" s="19" t="str">
        <f ca="1">MID(HEX2BIN(MID($B13,5,1),4),2,1)</f>
        <v>0</v>
      </c>
      <c r="Z74" s="19" t="str">
        <f ca="1">MID(HEX2BIN(MID($B13,5,1),4),3,1)</f>
        <v>0</v>
      </c>
      <c r="AA74" s="19" t="str">
        <f ca="1">MID(HEX2BIN(MID($B13,5,1),4),4,1)</f>
        <v>0</v>
      </c>
      <c r="AB74" s="20" t="str">
        <f ca="1">MID(HEX2BIN(MID($B13,6,1),4),1,1)</f>
        <v>1</v>
      </c>
      <c r="AC74" s="20" t="str">
        <f ca="1">MID(HEX2BIN(MID($B13,6,1),4),2,1)</f>
        <v>0</v>
      </c>
      <c r="AD74" s="20" t="str">
        <f ca="1">MID(HEX2BIN(MID($B13,6,1),4),3,1)</f>
        <v>1</v>
      </c>
      <c r="AE74" s="20" t="str">
        <f ca="1">MID(HEX2BIN(MID($B13,6,1),4),4,1)</f>
        <v>0</v>
      </c>
      <c r="AF74" s="21" t="str">
        <f ca="1">MID(HEX2BIN(MID($B13,7,1),4),1,1)</f>
        <v>1</v>
      </c>
      <c r="AG74" s="21" t="str">
        <f ca="1">MID(HEX2BIN(MID($B13,7,1),4),2,1)</f>
        <v>1</v>
      </c>
      <c r="AH74" s="21" t="str">
        <f ca="1">MID(HEX2BIN(MID($B13,7,1),4),3,1)</f>
        <v>0</v>
      </c>
      <c r="AI74" s="21" t="str">
        <f ca="1">MID(HEX2BIN(MID($B13,7,1),4),4,1)</f>
        <v>0</v>
      </c>
      <c r="AJ74" s="22" t="str">
        <f ca="1">MID(HEX2BIN(MID($B13,8,1),4),1,1)</f>
        <v>1</v>
      </c>
      <c r="AK74" s="22" t="str">
        <f ca="1">MID(HEX2BIN(MID($B13,8,1),4),2,1)</f>
        <v>1</v>
      </c>
      <c r="AL74" s="22" t="str">
        <f ca="1">MID(HEX2BIN(MID($B13,8,1),4),3,1)</f>
        <v>0</v>
      </c>
      <c r="AM74" s="22" t="str">
        <f ca="1">MID(HEX2BIN(MID($B13,8,1),4),4,1)</f>
        <v>1</v>
      </c>
      <c r="AN74" s="26" t="str">
        <f t="shared" ca="1" si="99"/>
        <v>10110101</v>
      </c>
      <c r="AO74" s="26" t="str">
        <f t="shared" ca="1" si="100"/>
        <v>10011111</v>
      </c>
      <c r="AP74" s="24" t="str">
        <f t="shared" ca="1" si="101"/>
        <v>10001010</v>
      </c>
      <c r="AQ74" s="24" t="str">
        <f t="shared" ca="1" si="102"/>
        <v>11001101</v>
      </c>
      <c r="AR74" s="24">
        <f t="shared" ca="1" si="103"/>
        <v>181</v>
      </c>
      <c r="AS74" s="24">
        <f t="shared" ca="1" si="103"/>
        <v>159</v>
      </c>
      <c r="AT74" s="24">
        <f t="shared" ca="1" si="103"/>
        <v>138</v>
      </c>
      <c r="AU74" s="24">
        <f t="shared" ca="1" si="103"/>
        <v>205</v>
      </c>
      <c r="AV74" s="11">
        <f t="shared" ca="1" si="104"/>
        <v>3047131853</v>
      </c>
    </row>
    <row r="75" spans="5:48" ht="15" thickBot="1" x14ac:dyDescent="0.4">
      <c r="E75" s="23" t="s">
        <v>55</v>
      </c>
      <c r="F75" s="12" t="s">
        <v>0</v>
      </c>
      <c r="G75" s="12"/>
      <c r="H75" s="13">
        <f ca="1">_xlfn.BITXOR(H73,H74)</f>
        <v>0</v>
      </c>
      <c r="I75" s="13">
        <f t="shared" ref="I75:AM75" ca="1" si="105">_xlfn.BITXOR(I73,I74)</f>
        <v>0</v>
      </c>
      <c r="J75" s="13">
        <f t="shared" ca="1" si="105"/>
        <v>1</v>
      </c>
      <c r="K75" s="13">
        <f t="shared" ca="1" si="105"/>
        <v>0</v>
      </c>
      <c r="L75" s="14">
        <f t="shared" ca="1" si="105"/>
        <v>0</v>
      </c>
      <c r="M75" s="14">
        <f t="shared" ca="1" si="105"/>
        <v>1</v>
      </c>
      <c r="N75" s="14">
        <f t="shared" ca="1" si="105"/>
        <v>1</v>
      </c>
      <c r="O75" s="14">
        <f t="shared" ca="1" si="105"/>
        <v>0</v>
      </c>
      <c r="P75" s="15">
        <f t="shared" ca="1" si="105"/>
        <v>0</v>
      </c>
      <c r="Q75" s="15">
        <f t="shared" ca="1" si="105"/>
        <v>0</v>
      </c>
      <c r="R75" s="15">
        <f t="shared" ca="1" si="105"/>
        <v>1</v>
      </c>
      <c r="S75" s="15">
        <f t="shared" ca="1" si="105"/>
        <v>0</v>
      </c>
      <c r="T75" s="16">
        <f t="shared" ca="1" si="105"/>
        <v>0</v>
      </c>
      <c r="U75" s="16">
        <f t="shared" ca="1" si="105"/>
        <v>0</v>
      </c>
      <c r="V75" s="16">
        <f t="shared" ca="1" si="105"/>
        <v>1</v>
      </c>
      <c r="W75" s="16">
        <f t="shared" ca="1" si="105"/>
        <v>0</v>
      </c>
      <c r="X75" s="13">
        <f t="shared" ca="1" si="105"/>
        <v>0</v>
      </c>
      <c r="Y75" s="13">
        <f t="shared" ca="1" si="105"/>
        <v>0</v>
      </c>
      <c r="Z75" s="13">
        <f t="shared" ca="1" si="105"/>
        <v>0</v>
      </c>
      <c r="AA75" s="13">
        <f t="shared" ca="1" si="105"/>
        <v>0</v>
      </c>
      <c r="AB75" s="14">
        <f t="shared" ca="1" si="105"/>
        <v>1</v>
      </c>
      <c r="AC75" s="14">
        <f t="shared" ca="1" si="105"/>
        <v>0</v>
      </c>
      <c r="AD75" s="14">
        <f t="shared" ca="1" si="105"/>
        <v>0</v>
      </c>
      <c r="AE75" s="14">
        <f t="shared" ca="1" si="105"/>
        <v>1</v>
      </c>
      <c r="AF75" s="15">
        <f t="shared" ca="1" si="105"/>
        <v>1</v>
      </c>
      <c r="AG75" s="15">
        <f t="shared" ca="1" si="105"/>
        <v>0</v>
      </c>
      <c r="AH75" s="15">
        <f t="shared" ca="1" si="105"/>
        <v>1</v>
      </c>
      <c r="AI75" s="15">
        <f t="shared" ca="1" si="105"/>
        <v>1</v>
      </c>
      <c r="AJ75" s="16">
        <f t="shared" ca="1" si="105"/>
        <v>1</v>
      </c>
      <c r="AK75" s="16">
        <f t="shared" ca="1" si="105"/>
        <v>1</v>
      </c>
      <c r="AL75" s="16">
        <f t="shared" ca="1" si="105"/>
        <v>1</v>
      </c>
      <c r="AM75" s="16">
        <f t="shared" ca="1" si="105"/>
        <v>0</v>
      </c>
      <c r="AN75" s="17" t="str">
        <f t="shared" ca="1" si="99"/>
        <v>00100110</v>
      </c>
      <c r="AO75" s="17" t="str">
        <f t="shared" ca="1" si="100"/>
        <v>00100010</v>
      </c>
      <c r="AP75" s="12" t="str">
        <f t="shared" ca="1" si="101"/>
        <v>00001001</v>
      </c>
      <c r="AQ75" s="12" t="str">
        <f t="shared" ca="1" si="102"/>
        <v>10111110</v>
      </c>
      <c r="AR75" s="12">
        <f t="shared" ca="1" si="103"/>
        <v>38</v>
      </c>
      <c r="AS75" s="12">
        <f t="shared" ca="1" si="103"/>
        <v>34</v>
      </c>
      <c r="AT75" s="12">
        <f t="shared" ca="1" si="103"/>
        <v>9</v>
      </c>
      <c r="AU75" s="12">
        <f t="shared" ca="1" si="103"/>
        <v>190</v>
      </c>
      <c r="AV75" s="18">
        <f t="shared" ca="1" si="104"/>
        <v>639764926</v>
      </c>
    </row>
    <row r="76" spans="5:48" ht="15" thickBot="1" x14ac:dyDescent="0.4"/>
    <row r="77" spans="5:48" x14ac:dyDescent="0.35">
      <c r="E77" s="1" t="s">
        <v>47</v>
      </c>
      <c r="F77" s="8" t="s">
        <v>125</v>
      </c>
      <c r="G77" s="2"/>
      <c r="H77" s="3" t="str">
        <f ca="1">MID(HEX2BIN(MID($B33,1,1),4),1,1)</f>
        <v>0</v>
      </c>
      <c r="I77" s="3" t="str">
        <f ca="1">MID(HEX2BIN(MID($B33,1,1),4),2,1)</f>
        <v>1</v>
      </c>
      <c r="J77" s="3" t="str">
        <f ca="1">MID(HEX2BIN(MID($B33,1,1),4),3,1)</f>
        <v>1</v>
      </c>
      <c r="K77" s="3" t="str">
        <f ca="1">MID(HEX2BIN(MID($B33,1,1),4),4,1)</f>
        <v>0</v>
      </c>
      <c r="L77" s="4" t="str">
        <f ca="1">MID(HEX2BIN(MID($B33,2,1),4),1,1)</f>
        <v>1</v>
      </c>
      <c r="M77" s="4" t="str">
        <f ca="1">MID(HEX2BIN(MID($B33,2,1),4),2,1)</f>
        <v>1</v>
      </c>
      <c r="N77" s="4" t="str">
        <f ca="1">MID(HEX2BIN(MID($B33,2,1),4),3,1)</f>
        <v>1</v>
      </c>
      <c r="O77" s="4" t="str">
        <f ca="1">MID(HEX2BIN(MID($B33,2,1),4),4,1)</f>
        <v>1</v>
      </c>
      <c r="P77" s="5" t="str">
        <f ca="1">MID(HEX2BIN(MID($B33,3,1),4),1,1)</f>
        <v>1</v>
      </c>
      <c r="Q77" s="5" t="str">
        <f ca="1">MID(HEX2BIN(MID($B33,3,1),4),2,1)</f>
        <v>0</v>
      </c>
      <c r="R77" s="5" t="str">
        <f ca="1">MID(HEX2BIN(MID($B33,3,1),4),3,1)</f>
        <v>0</v>
      </c>
      <c r="S77" s="5" t="str">
        <f ca="1">MID(HEX2BIN(MID($B33,3,1),4),4,1)</f>
        <v>0</v>
      </c>
      <c r="T77" s="6" t="str">
        <f ca="1">MID(HEX2BIN(MID($B33,4,1),4),1,1)</f>
        <v>1</v>
      </c>
      <c r="U77" s="6" t="str">
        <f ca="1">MID(HEX2BIN(MID($B33,4,1),4),2,1)</f>
        <v>1</v>
      </c>
      <c r="V77" s="6" t="str">
        <f ca="1">MID(HEX2BIN(MID($B33,4,1),4),3,1)</f>
        <v>1</v>
      </c>
      <c r="W77" s="6" t="str">
        <f ca="1">MID(HEX2BIN(MID($B33,4,1),4),4,1)</f>
        <v>0</v>
      </c>
      <c r="X77" s="3" t="str">
        <f ca="1">MID(HEX2BIN(MID($B33,5,1),4),1,1)</f>
        <v>0</v>
      </c>
      <c r="Y77" s="3" t="str">
        <f ca="1">MID(HEX2BIN(MID($B33,5,1),4),2,1)</f>
        <v>0</v>
      </c>
      <c r="Z77" s="3" t="str">
        <f ca="1">MID(HEX2BIN(MID($B33,5,1),4),3,1)</f>
        <v>1</v>
      </c>
      <c r="AA77" s="3" t="str">
        <f ca="1">MID(HEX2BIN(MID($B33,5,1),4),4,1)</f>
        <v>0</v>
      </c>
      <c r="AB77" s="4" t="str">
        <f ca="1">MID(HEX2BIN(MID($B33,6,1),4),1,1)</f>
        <v>0</v>
      </c>
      <c r="AC77" s="4" t="str">
        <f ca="1">MID(HEX2BIN(MID($B33,6,1),4),2,1)</f>
        <v>0</v>
      </c>
      <c r="AD77" s="4" t="str">
        <f ca="1">MID(HEX2BIN(MID($B33,6,1),4),3,1)</f>
        <v>0</v>
      </c>
      <c r="AE77" s="4" t="str">
        <f ca="1">MID(HEX2BIN(MID($B33,6,1),4),4,1)</f>
        <v>0</v>
      </c>
      <c r="AF77" s="5" t="str">
        <f ca="1">MID(HEX2BIN(MID($B33,7,1),4),1,1)</f>
        <v>1</v>
      </c>
      <c r="AG77" s="5" t="str">
        <f ca="1">MID(HEX2BIN(MID($B33,7,1),4),2,1)</f>
        <v>0</v>
      </c>
      <c r="AH77" s="5" t="str">
        <f ca="1">MID(HEX2BIN(MID($B33,7,1),4),3,1)</f>
        <v>0</v>
      </c>
      <c r="AI77" s="5" t="str">
        <f ca="1">MID(HEX2BIN(MID($B33,7,1),4),4,1)</f>
        <v>1</v>
      </c>
      <c r="AJ77" s="6" t="str">
        <f ca="1">MID(HEX2BIN(MID($B33,8,1),4),1,1)</f>
        <v>1</v>
      </c>
      <c r="AK77" s="6" t="str">
        <f ca="1">MID(HEX2BIN(MID($B33,8,1),4),2,1)</f>
        <v>1</v>
      </c>
      <c r="AL77" s="6" t="str">
        <f ca="1">MID(HEX2BIN(MID($B33,8,1),4),3,1)</f>
        <v>0</v>
      </c>
      <c r="AM77" s="6" t="str">
        <f ca="1">MID(HEX2BIN(MID($B33,8,1),4),4,1)</f>
        <v>0</v>
      </c>
      <c r="AN77" s="7" t="str">
        <f t="shared" ref="AN77:AN80" ca="1" si="106">_xlfn.CONCAT(H77,I77,J77,K77,L77,M77,N77,O77)</f>
        <v>01101111</v>
      </c>
      <c r="AO77" s="7" t="str">
        <f t="shared" ref="AO77:AO80" ca="1" si="107">_xlfn.CONCAT(P77,Q77,R77,S77,T77,U77,V77,W77)</f>
        <v>10001110</v>
      </c>
      <c r="AP77" s="8" t="str">
        <f t="shared" ref="AP77:AP80" ca="1" si="108">_xlfn.CONCAT(X77,Y77,Z77,AA77,AB77,AC77,AD77,AE77)</f>
        <v>00100000</v>
      </c>
      <c r="AQ77" s="8" t="str">
        <f t="shared" ref="AQ77:AQ80" ca="1" si="109">_xlfn.CONCAT(AF77,AG77,AH77,AI77,AJ77,AK77,AL77,AM77)</f>
        <v>10011100</v>
      </c>
      <c r="AR77" s="8">
        <f t="shared" ref="AR77:AU80" ca="1" si="110">BIN2DEC(AN77)</f>
        <v>111</v>
      </c>
      <c r="AS77" s="8">
        <f t="shared" ca="1" si="110"/>
        <v>142</v>
      </c>
      <c r="AT77" s="8">
        <f t="shared" ca="1" si="110"/>
        <v>32</v>
      </c>
      <c r="AU77" s="8">
        <f t="shared" ca="1" si="110"/>
        <v>156</v>
      </c>
      <c r="AV77" s="9">
        <f t="shared" ref="AV77:AV80" ca="1" si="111">(AR77*2^24)+(AS77*2^16)+(AT77*2^8)+AU77</f>
        <v>1871585436</v>
      </c>
    </row>
    <row r="78" spans="5:48" x14ac:dyDescent="0.35">
      <c r="E78" s="10"/>
      <c r="F78" s="24" t="s">
        <v>2</v>
      </c>
      <c r="G78" s="25">
        <v>18</v>
      </c>
      <c r="H78" s="19" t="str" cm="1">
        <f t="array" aca="1" ref="H78" ca="1">INDIRECT(ADDRESS((ROW(78:78)-1),IF(MOD(COLUMN(H:H)-7+$G78,32)=0,32,MOD(COLUMN(H:H)-7+$G78,32))+7))</f>
        <v>1</v>
      </c>
      <c r="I78" s="19" t="str" cm="1">
        <f t="array" aca="1" ref="I78" ca="1">INDIRECT(ADDRESS((ROW(78:78)-1),IF(MOD(COLUMN(I:I)-7+$G78,32)=0,32,MOD(COLUMN(I:I)-7+$G78,32))+7))</f>
        <v>0</v>
      </c>
      <c r="J78" s="19" t="str" cm="1">
        <f t="array" aca="1" ref="J78" ca="1">INDIRECT(ADDRESS((ROW(78:78)-1),IF(MOD(COLUMN(J:J)-7+$G78,32)=0,32,MOD(COLUMN(J:J)-7+$G78,32))+7))</f>
        <v>0</v>
      </c>
      <c r="K78" s="19" t="str" cm="1">
        <f t="array" aca="1" ref="K78" ca="1">INDIRECT(ADDRESS((ROW(78:78)-1),IF(MOD(COLUMN(K:K)-7+$G78,32)=0,32,MOD(COLUMN(K:K)-7+$G78,32))+7))</f>
        <v>0</v>
      </c>
      <c r="L78" s="20" t="str" cm="1">
        <f t="array" aca="1" ref="L78" ca="1">INDIRECT(ADDRESS((ROW(78:78)-1),IF(MOD(COLUMN(L:L)-7+$G78,32)=0,32,MOD(COLUMN(L:L)-7+$G78,32))+7))</f>
        <v>0</v>
      </c>
      <c r="M78" s="20" t="str" cm="1">
        <f t="array" aca="1" ref="M78" ca="1">INDIRECT(ADDRESS((ROW(78:78)-1),IF(MOD(COLUMN(M:M)-7+$G78,32)=0,32,MOD(COLUMN(M:M)-7+$G78,32))+7))</f>
        <v>0</v>
      </c>
      <c r="N78" s="20" t="str" cm="1">
        <f t="array" aca="1" ref="N78" ca="1">INDIRECT(ADDRESS((ROW(78:78)-1),IF(MOD(COLUMN(N:N)-7+$G78,32)=0,32,MOD(COLUMN(N:N)-7+$G78,32))+7))</f>
        <v>1</v>
      </c>
      <c r="O78" s="20" t="str" cm="1">
        <f t="array" aca="1" ref="O78" ca="1">INDIRECT(ADDRESS((ROW(78:78)-1),IF(MOD(COLUMN(O:O)-7+$G78,32)=0,32,MOD(COLUMN(O:O)-7+$G78,32))+7))</f>
        <v>0</v>
      </c>
      <c r="P78" s="21" t="str" cm="1">
        <f t="array" aca="1" ref="P78" ca="1">INDIRECT(ADDRESS((ROW(78:78)-1),IF(MOD(COLUMN(P:P)-7+$G78,32)=0,32,MOD(COLUMN(P:P)-7+$G78,32))+7))</f>
        <v>0</v>
      </c>
      <c r="Q78" s="21" t="str" cm="1">
        <f t="array" aca="1" ref="Q78" ca="1">INDIRECT(ADDRESS((ROW(78:78)-1),IF(MOD(COLUMN(Q:Q)-7+$G78,32)=0,32,MOD(COLUMN(Q:Q)-7+$G78,32))+7))</f>
        <v>1</v>
      </c>
      <c r="R78" s="21" t="str" cm="1">
        <f t="array" aca="1" ref="R78" ca="1">INDIRECT(ADDRESS((ROW(78:78)-1),IF(MOD(COLUMN(R:R)-7+$G78,32)=0,32,MOD(COLUMN(R:R)-7+$G78,32))+7))</f>
        <v>1</v>
      </c>
      <c r="S78" s="21" t="str" cm="1">
        <f t="array" aca="1" ref="S78" ca="1">INDIRECT(ADDRESS((ROW(78:78)-1),IF(MOD(COLUMN(S:S)-7+$G78,32)=0,32,MOD(COLUMN(S:S)-7+$G78,32))+7))</f>
        <v>1</v>
      </c>
      <c r="T78" s="22" t="str" cm="1">
        <f t="array" aca="1" ref="T78" ca="1">INDIRECT(ADDRESS((ROW(78:78)-1),IF(MOD(COLUMN(T:T)-7+$G78,32)=0,32,MOD(COLUMN(T:T)-7+$G78,32))+7))</f>
        <v>0</v>
      </c>
      <c r="U78" s="22" t="str" cm="1">
        <f t="array" aca="1" ref="U78" ca="1">INDIRECT(ADDRESS((ROW(78:78)-1),IF(MOD(COLUMN(U:U)-7+$G78,32)=0,32,MOD(COLUMN(U:U)-7+$G78,32))+7))</f>
        <v>0</v>
      </c>
      <c r="V78" s="22" t="str" cm="1">
        <f t="array" aca="1" ref="V78" ca="1">INDIRECT(ADDRESS((ROW(78:78)-1),IF(MOD(COLUMN(V:V)-7+$G78,32)=0,32,MOD(COLUMN(V:V)-7+$G78,32))+7))</f>
        <v>0</v>
      </c>
      <c r="W78" s="22" t="str" cm="1">
        <f t="array" aca="1" ref="W78" ca="1">INDIRECT(ADDRESS((ROW(78:78)-1),IF(MOD(COLUMN(W:W)-7+$G78,32)=0,32,MOD(COLUMN(W:W)-7+$G78,32))+7))</f>
        <v>1</v>
      </c>
      <c r="X78" s="19" t="str" cm="1">
        <f t="array" aca="1" ref="X78" ca="1">INDIRECT(ADDRESS((ROW(78:78)-1),IF(MOD(COLUMN(X:X)-7+$G78,32)=0,32,MOD(COLUMN(X:X)-7+$G78,32))+7))</f>
        <v>1</v>
      </c>
      <c r="Y78" s="19" t="str" cm="1">
        <f t="array" aca="1" ref="Y78" ca="1">INDIRECT(ADDRESS((ROW(78:78)-1),IF(MOD(COLUMN(Y:Y)-7+$G78,32)=0,32,MOD(COLUMN(Y:Y)-7+$G78,32))+7))</f>
        <v>0</v>
      </c>
      <c r="Z78" s="19" t="str" cm="1">
        <f t="array" aca="1" ref="Z78" ca="1">INDIRECT(ADDRESS((ROW(78:78)-1),IF(MOD(COLUMN(Z:Z)-7+$G78,32)=0,32,MOD(COLUMN(Z:Z)-7+$G78,32))+7))</f>
        <v>1</v>
      </c>
      <c r="AA78" s="19" t="str" cm="1">
        <f t="array" aca="1" ref="AA78" ca="1">INDIRECT(ADDRESS((ROW(78:78)-1),IF(MOD(COLUMN(AA:AA)-7+$G78,32)=0,32,MOD(COLUMN(AA:AA)-7+$G78,32))+7))</f>
        <v>1</v>
      </c>
      <c r="AB78" s="20" t="str" cm="1">
        <f t="array" aca="1" ref="AB78" ca="1">INDIRECT(ADDRESS((ROW(78:78)-1),IF(MOD(COLUMN(AB:AB)-7+$G78,32)=0,32,MOD(COLUMN(AB:AB)-7+$G78,32))+7))</f>
        <v>1</v>
      </c>
      <c r="AC78" s="20" t="str" cm="1">
        <f t="array" aca="1" ref="AC78" ca="1">INDIRECT(ADDRESS((ROW(78:78)-1),IF(MOD(COLUMN(AC:AC)-7+$G78,32)=0,32,MOD(COLUMN(AC:AC)-7+$G78,32))+7))</f>
        <v>1</v>
      </c>
      <c r="AD78" s="20" t="str" cm="1">
        <f t="array" aca="1" ref="AD78" ca="1">INDIRECT(ADDRESS((ROW(78:78)-1),IF(MOD(COLUMN(AD:AD)-7+$G78,32)=0,32,MOD(COLUMN(AD:AD)-7+$G78,32))+7))</f>
        <v>1</v>
      </c>
      <c r="AE78" s="20" t="str" cm="1">
        <f t="array" aca="1" ref="AE78" ca="1">INDIRECT(ADDRESS((ROW(78:78)-1),IF(MOD(COLUMN(AE:AE)-7+$G78,32)=0,32,MOD(COLUMN(AE:AE)-7+$G78,32))+7))</f>
        <v>0</v>
      </c>
      <c r="AF78" s="21" t="str" cm="1">
        <f t="array" aca="1" ref="AF78" ca="1">INDIRECT(ADDRESS((ROW(78:78)-1),IF(MOD(COLUMN(AF:AF)-7+$G78,32)=0,32,MOD(COLUMN(AF:AF)-7+$G78,32))+7))</f>
        <v>0</v>
      </c>
      <c r="AG78" s="21" t="str" cm="1">
        <f t="array" aca="1" ref="AG78" ca="1">INDIRECT(ADDRESS((ROW(78:78)-1),IF(MOD(COLUMN(AG:AG)-7+$G78,32)=0,32,MOD(COLUMN(AG:AG)-7+$G78,32))+7))</f>
        <v>0</v>
      </c>
      <c r="AH78" s="21" t="str" cm="1">
        <f t="array" aca="1" ref="AH78" ca="1">INDIRECT(ADDRESS((ROW(78:78)-1),IF(MOD(COLUMN(AH:AH)-7+$G78,32)=0,32,MOD(COLUMN(AH:AH)-7+$G78,32))+7))</f>
        <v>1</v>
      </c>
      <c r="AI78" s="21" t="str" cm="1">
        <f t="array" aca="1" ref="AI78" ca="1">INDIRECT(ADDRESS((ROW(78:78)-1),IF(MOD(COLUMN(AI:AI)-7+$G78,32)=0,32,MOD(COLUMN(AI:AI)-7+$G78,32))+7))</f>
        <v>1</v>
      </c>
      <c r="AJ78" s="22" t="str" cm="1">
        <f t="array" aca="1" ref="AJ78" ca="1">INDIRECT(ADDRESS((ROW(78:78)-1),IF(MOD(COLUMN(AJ:AJ)-7+$G78,32)=0,32,MOD(COLUMN(AJ:AJ)-7+$G78,32))+7))</f>
        <v>1</v>
      </c>
      <c r="AK78" s="22" t="str" cm="1">
        <f t="array" aca="1" ref="AK78" ca="1">INDIRECT(ADDRESS((ROW(78:78)-1),IF(MOD(COLUMN(AK:AK)-7+$G78,32)=0,32,MOD(COLUMN(AK:AK)-7+$G78,32))+7))</f>
        <v>0</v>
      </c>
      <c r="AL78" s="22" t="str" cm="1">
        <f t="array" aca="1" ref="AL78" ca="1">INDIRECT(ADDRESS((ROW(78:78)-1),IF(MOD(COLUMN(AL:AL)-7+$G78,32)=0,32,MOD(COLUMN(AL:AL)-7+$G78,32))+7))</f>
        <v>0</v>
      </c>
      <c r="AM78" s="22" t="str" cm="1">
        <f t="array" aca="1" ref="AM78" ca="1">INDIRECT(ADDRESS((ROW(78:78)-1),IF(MOD(COLUMN(AM:AM)-7+$G78,32)=0,32,MOD(COLUMN(AM:AM)-7+$G78,32))+7))</f>
        <v>0</v>
      </c>
      <c r="AN78" s="26" t="str">
        <f t="shared" ca="1" si="106"/>
        <v>10000010</v>
      </c>
      <c r="AO78" s="26" t="str">
        <f t="shared" ca="1" si="107"/>
        <v>01110001</v>
      </c>
      <c r="AP78" s="24" t="str">
        <f t="shared" ca="1" si="108"/>
        <v>10111110</v>
      </c>
      <c r="AQ78" s="24" t="str">
        <f t="shared" ca="1" si="109"/>
        <v>00111000</v>
      </c>
      <c r="AR78" s="24">
        <f t="shared" ca="1" si="110"/>
        <v>130</v>
      </c>
      <c r="AS78" s="24">
        <f t="shared" ca="1" si="110"/>
        <v>113</v>
      </c>
      <c r="AT78" s="24">
        <f t="shared" ca="1" si="110"/>
        <v>190</v>
      </c>
      <c r="AU78" s="24">
        <f t="shared" ca="1" si="110"/>
        <v>56</v>
      </c>
      <c r="AV78" s="11">
        <f t="shared" ca="1" si="111"/>
        <v>2188492344</v>
      </c>
    </row>
    <row r="79" spans="5:48" x14ac:dyDescent="0.35">
      <c r="E79" s="10"/>
      <c r="F79" s="24" t="s">
        <v>106</v>
      </c>
      <c r="G79" s="24"/>
      <c r="H79" s="19" t="str">
        <f ca="1">MID(HEX2BIN(MID($B17,1,1),4),1,1)</f>
        <v>1</v>
      </c>
      <c r="I79" s="19" t="str">
        <f ca="1">MID(HEX2BIN(MID($B17,1,1),4),2,1)</f>
        <v>0</v>
      </c>
      <c r="J79" s="19" t="str">
        <f ca="1">MID(HEX2BIN(MID($B17,1,1),4),3,1)</f>
        <v>0</v>
      </c>
      <c r="K79" s="19" t="str">
        <f ca="1">MID(HEX2BIN(MID($B17,1,1),4),4,1)</f>
        <v>1</v>
      </c>
      <c r="L79" s="20" t="str">
        <f ca="1">MID(HEX2BIN(MID($B17,2,1),4),1,1)</f>
        <v>1</v>
      </c>
      <c r="M79" s="20" t="str">
        <f ca="1">MID(HEX2BIN(MID($B17,2,1),4),2,1)</f>
        <v>0</v>
      </c>
      <c r="N79" s="20" t="str">
        <f ca="1">MID(HEX2BIN(MID($B17,2,1),4),3,1)</f>
        <v>1</v>
      </c>
      <c r="O79" s="20" t="str">
        <f ca="1">MID(HEX2BIN(MID($B17,2,1),4),4,1)</f>
        <v>0</v>
      </c>
      <c r="P79" s="21" t="str">
        <f ca="1">MID(HEX2BIN(MID($B17,3,1),4),1,1)</f>
        <v>1</v>
      </c>
      <c r="Q79" s="21" t="str">
        <f ca="1">MID(HEX2BIN(MID($B17,3,1),4),2,1)</f>
        <v>1</v>
      </c>
      <c r="R79" s="21" t="str">
        <f ca="1">MID(HEX2BIN(MID($B17,3,1),4),3,1)</f>
        <v>0</v>
      </c>
      <c r="S79" s="21" t="str">
        <f ca="1">MID(HEX2BIN(MID($B17,3,1),4),4,1)</f>
        <v>0</v>
      </c>
      <c r="T79" s="22" t="str">
        <f ca="1">MID(HEX2BIN(MID($B17,4,1),4),1,1)</f>
        <v>1</v>
      </c>
      <c r="U79" s="22" t="str">
        <f ca="1">MID(HEX2BIN(MID($B17,4,1),4),2,1)</f>
        <v>1</v>
      </c>
      <c r="V79" s="22" t="str">
        <f ca="1">MID(HEX2BIN(MID($B17,4,1),4),3,1)</f>
        <v>1</v>
      </c>
      <c r="W79" s="22" t="str">
        <f ca="1">MID(HEX2BIN(MID($B17,4,1),4),4,1)</f>
        <v>1</v>
      </c>
      <c r="X79" s="19" t="str">
        <f ca="1">MID(HEX2BIN(MID($B17,5,1),4),1,1)</f>
        <v>1</v>
      </c>
      <c r="Y79" s="19" t="str">
        <f ca="1">MID(HEX2BIN(MID($B17,5,1),4),2,1)</f>
        <v>0</v>
      </c>
      <c r="Z79" s="19" t="str">
        <f ca="1">MID(HEX2BIN(MID($B17,5,1),4),3,1)</f>
        <v>0</v>
      </c>
      <c r="AA79" s="19" t="str">
        <f ca="1">MID(HEX2BIN(MID($B17,5,1),4),4,1)</f>
        <v>1</v>
      </c>
      <c r="AB79" s="20" t="str">
        <f ca="1">MID(HEX2BIN(MID($B17,6,1),4),1,1)</f>
        <v>0</v>
      </c>
      <c r="AC79" s="20" t="str">
        <f ca="1">MID(HEX2BIN(MID($B17,6,1),4),2,1)</f>
        <v>0</v>
      </c>
      <c r="AD79" s="20" t="str">
        <f ca="1">MID(HEX2BIN(MID($B17,6,1),4),3,1)</f>
        <v>0</v>
      </c>
      <c r="AE79" s="20" t="str">
        <f ca="1">MID(HEX2BIN(MID($B17,6,1),4),4,1)</f>
        <v>1</v>
      </c>
      <c r="AF79" s="21" t="str">
        <f ca="1">MID(HEX2BIN(MID($B17,7,1),4),1,1)</f>
        <v>0</v>
      </c>
      <c r="AG79" s="21" t="str">
        <f ca="1">MID(HEX2BIN(MID($B17,7,1),4),2,1)</f>
        <v>1</v>
      </c>
      <c r="AH79" s="21" t="str">
        <f ca="1">MID(HEX2BIN(MID($B17,7,1),4),3,1)</f>
        <v>1</v>
      </c>
      <c r="AI79" s="21" t="str">
        <f ca="1">MID(HEX2BIN(MID($B17,7,1),4),4,1)</f>
        <v>0</v>
      </c>
      <c r="AJ79" s="22" t="str">
        <f ca="1">MID(HEX2BIN(MID($B17,8,1),4),1,1)</f>
        <v>1</v>
      </c>
      <c r="AK79" s="22" t="str">
        <f ca="1">MID(HEX2BIN(MID($B17,8,1),4),2,1)</f>
        <v>1</v>
      </c>
      <c r="AL79" s="22" t="str">
        <f ca="1">MID(HEX2BIN(MID($B17,8,1),4),3,1)</f>
        <v>1</v>
      </c>
      <c r="AM79" s="22" t="str">
        <f ca="1">MID(HEX2BIN(MID($B17,8,1),4),4,1)</f>
        <v>1</v>
      </c>
      <c r="AN79" s="26" t="str">
        <f t="shared" ca="1" si="106"/>
        <v>10011010</v>
      </c>
      <c r="AO79" s="26" t="str">
        <f t="shared" ca="1" si="107"/>
        <v>11001111</v>
      </c>
      <c r="AP79" s="24" t="str">
        <f t="shared" ca="1" si="108"/>
        <v>10010001</v>
      </c>
      <c r="AQ79" s="24" t="str">
        <f t="shared" ca="1" si="109"/>
        <v>01101111</v>
      </c>
      <c r="AR79" s="24">
        <f t="shared" ca="1" si="110"/>
        <v>154</v>
      </c>
      <c r="AS79" s="24">
        <f t="shared" ca="1" si="110"/>
        <v>207</v>
      </c>
      <c r="AT79" s="24">
        <f t="shared" ca="1" si="110"/>
        <v>145</v>
      </c>
      <c r="AU79" s="24">
        <f t="shared" ca="1" si="110"/>
        <v>111</v>
      </c>
      <c r="AV79" s="11">
        <f t="shared" ca="1" si="111"/>
        <v>2597294447</v>
      </c>
    </row>
    <row r="80" spans="5:48" ht="15" thickBot="1" x14ac:dyDescent="0.4">
      <c r="E80" s="23" t="s">
        <v>59</v>
      </c>
      <c r="F80" s="12" t="s">
        <v>0</v>
      </c>
      <c r="G80" s="12"/>
      <c r="H80" s="13">
        <f ca="1">_xlfn.BITXOR(H78,H79)</f>
        <v>0</v>
      </c>
      <c r="I80" s="13">
        <f t="shared" ref="I80:AM80" ca="1" si="112">_xlfn.BITXOR(I78,I79)</f>
        <v>0</v>
      </c>
      <c r="J80" s="13">
        <f t="shared" ca="1" si="112"/>
        <v>0</v>
      </c>
      <c r="K80" s="13">
        <f t="shared" ca="1" si="112"/>
        <v>1</v>
      </c>
      <c r="L80" s="14">
        <f t="shared" ca="1" si="112"/>
        <v>1</v>
      </c>
      <c r="M80" s="14">
        <f t="shared" ca="1" si="112"/>
        <v>0</v>
      </c>
      <c r="N80" s="14">
        <f t="shared" ca="1" si="112"/>
        <v>0</v>
      </c>
      <c r="O80" s="14">
        <f t="shared" ca="1" si="112"/>
        <v>0</v>
      </c>
      <c r="P80" s="15">
        <f t="shared" ca="1" si="112"/>
        <v>1</v>
      </c>
      <c r="Q80" s="15">
        <f t="shared" ca="1" si="112"/>
        <v>0</v>
      </c>
      <c r="R80" s="15">
        <f t="shared" ca="1" si="112"/>
        <v>1</v>
      </c>
      <c r="S80" s="15">
        <f t="shared" ca="1" si="112"/>
        <v>1</v>
      </c>
      <c r="T80" s="16">
        <f t="shared" ca="1" si="112"/>
        <v>1</v>
      </c>
      <c r="U80" s="16">
        <f t="shared" ca="1" si="112"/>
        <v>1</v>
      </c>
      <c r="V80" s="16">
        <f t="shared" ca="1" si="112"/>
        <v>1</v>
      </c>
      <c r="W80" s="16">
        <f t="shared" ca="1" si="112"/>
        <v>0</v>
      </c>
      <c r="X80" s="13">
        <f t="shared" ca="1" si="112"/>
        <v>0</v>
      </c>
      <c r="Y80" s="13">
        <f t="shared" ca="1" si="112"/>
        <v>0</v>
      </c>
      <c r="Z80" s="13">
        <f t="shared" ca="1" si="112"/>
        <v>1</v>
      </c>
      <c r="AA80" s="13">
        <f t="shared" ca="1" si="112"/>
        <v>0</v>
      </c>
      <c r="AB80" s="14">
        <f t="shared" ca="1" si="112"/>
        <v>1</v>
      </c>
      <c r="AC80" s="14">
        <f t="shared" ca="1" si="112"/>
        <v>1</v>
      </c>
      <c r="AD80" s="14">
        <f t="shared" ca="1" si="112"/>
        <v>1</v>
      </c>
      <c r="AE80" s="14">
        <f t="shared" ca="1" si="112"/>
        <v>1</v>
      </c>
      <c r="AF80" s="15">
        <f t="shared" ca="1" si="112"/>
        <v>0</v>
      </c>
      <c r="AG80" s="15">
        <f t="shared" ca="1" si="112"/>
        <v>1</v>
      </c>
      <c r="AH80" s="15">
        <f t="shared" ca="1" si="112"/>
        <v>0</v>
      </c>
      <c r="AI80" s="15">
        <f t="shared" ca="1" si="112"/>
        <v>1</v>
      </c>
      <c r="AJ80" s="16">
        <f t="shared" ca="1" si="112"/>
        <v>0</v>
      </c>
      <c r="AK80" s="16">
        <f t="shared" ca="1" si="112"/>
        <v>1</v>
      </c>
      <c r="AL80" s="16">
        <f t="shared" ca="1" si="112"/>
        <v>1</v>
      </c>
      <c r="AM80" s="16">
        <f t="shared" ca="1" si="112"/>
        <v>1</v>
      </c>
      <c r="AN80" s="17" t="str">
        <f t="shared" ca="1" si="106"/>
        <v>00011000</v>
      </c>
      <c r="AO80" s="17" t="str">
        <f t="shared" ca="1" si="107"/>
        <v>10111110</v>
      </c>
      <c r="AP80" s="12" t="str">
        <f t="shared" ca="1" si="108"/>
        <v>00101111</v>
      </c>
      <c r="AQ80" s="12" t="str">
        <f t="shared" ca="1" si="109"/>
        <v>01010111</v>
      </c>
      <c r="AR80" s="12">
        <f t="shared" ca="1" si="110"/>
        <v>24</v>
      </c>
      <c r="AS80" s="12">
        <f t="shared" ca="1" si="110"/>
        <v>190</v>
      </c>
      <c r="AT80" s="12">
        <f t="shared" ca="1" si="110"/>
        <v>47</v>
      </c>
      <c r="AU80" s="12">
        <f t="shared" ca="1" si="110"/>
        <v>87</v>
      </c>
      <c r="AV80" s="18">
        <f t="shared" ca="1" si="111"/>
        <v>415117143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6BAE-0578-489D-A7BE-E79D64FC760B}">
  <dimension ref="A1:AV80"/>
  <sheetViews>
    <sheetView zoomScale="80" zoomScaleNormal="80" workbookViewId="0">
      <selection activeCell="A36" sqref="A36"/>
    </sheetView>
  </sheetViews>
  <sheetFormatPr defaultRowHeight="14.5" x14ac:dyDescent="0.35"/>
  <cols>
    <col min="1" max="1" width="12.26953125" customWidth="1"/>
    <col min="2" max="2" width="9.36328125" bestFit="1" customWidth="1"/>
    <col min="3" max="3" width="3.26953125" customWidth="1"/>
    <col min="4" max="4" width="3.6328125" customWidth="1"/>
    <col min="6" max="6" width="6.90625" customWidth="1"/>
    <col min="7" max="7" width="3.7265625" customWidth="1"/>
    <col min="8" max="39" width="3" customWidth="1"/>
    <col min="44" max="47" width="4.26953125" customWidth="1"/>
    <col min="48" max="48" width="13.90625" customWidth="1"/>
  </cols>
  <sheetData>
    <row r="1" spans="1:48" ht="15" thickBot="1" x14ac:dyDescent="0.4">
      <c r="A1" t="s">
        <v>15</v>
      </c>
    </row>
    <row r="2" spans="1:48" x14ac:dyDescent="0.35">
      <c r="A2">
        <f ca="1">'columnround(2)'!A34</f>
        <v>745972684</v>
      </c>
      <c r="B2" t="str">
        <f ca="1">DEC2HEX(A2,8)</f>
        <v>2C76A3CC</v>
      </c>
      <c r="C2" t="s">
        <v>16</v>
      </c>
      <c r="E2" s="1" t="s">
        <v>32</v>
      </c>
      <c r="F2" s="8" t="s">
        <v>5</v>
      </c>
      <c r="G2" s="2"/>
      <c r="H2" s="3" t="str">
        <f ca="1">MID(HEX2BIN(MID($B18,1,1),4),1,1)</f>
        <v>1</v>
      </c>
      <c r="I2" s="3" t="str">
        <f ca="1">MID(HEX2BIN(MID($B18,1,1),4),2,1)</f>
        <v>1</v>
      </c>
      <c r="J2" s="3" t="str">
        <f ca="1">MID(HEX2BIN(MID($B18,1,1),4),3,1)</f>
        <v>1</v>
      </c>
      <c r="K2" s="3" t="str">
        <f ca="1">MID(HEX2BIN(MID($B18,1,1),4),4,1)</f>
        <v>1</v>
      </c>
      <c r="L2" s="4" t="str">
        <f ca="1">MID(HEX2BIN(MID($B18,2,1),4),1,1)</f>
        <v>1</v>
      </c>
      <c r="M2" s="4" t="str">
        <f ca="1">MID(HEX2BIN(MID($B18,2,1),4),2,1)</f>
        <v>1</v>
      </c>
      <c r="N2" s="4" t="str">
        <f ca="1">MID(HEX2BIN(MID($B18,2,1),4),3,1)</f>
        <v>1</v>
      </c>
      <c r="O2" s="4" t="str">
        <f ca="1">MID(HEX2BIN(MID($B18,2,1),4),4,1)</f>
        <v>0</v>
      </c>
      <c r="P2" s="5" t="str">
        <f ca="1">MID(HEX2BIN(MID($B18,3,1),4),1,1)</f>
        <v>1</v>
      </c>
      <c r="Q2" s="5" t="str">
        <f ca="1">MID(HEX2BIN(MID($B18,3,1),4),2,1)</f>
        <v>0</v>
      </c>
      <c r="R2" s="5" t="str">
        <f ca="1">MID(HEX2BIN(MID($B18,3,1),4),3,1)</f>
        <v>1</v>
      </c>
      <c r="S2" s="5" t="str">
        <f ca="1">MID(HEX2BIN(MID($B18,3,1),4),4,1)</f>
        <v>0</v>
      </c>
      <c r="T2" s="6" t="str">
        <f ca="1">MID(HEX2BIN(MID($B18,4,1),4),1,1)</f>
        <v>0</v>
      </c>
      <c r="U2" s="6" t="str">
        <f ca="1">MID(HEX2BIN(MID($B18,4,1),4),2,1)</f>
        <v>1</v>
      </c>
      <c r="V2" s="6" t="str">
        <f ca="1">MID(HEX2BIN(MID($B18,4,1),4),3,1)</f>
        <v>1</v>
      </c>
      <c r="W2" s="6" t="str">
        <f ca="1">MID(HEX2BIN(MID($B18,4,1),4),4,1)</f>
        <v>1</v>
      </c>
      <c r="X2" s="3" t="str">
        <f ca="1">MID(HEX2BIN(MID($B18,5,1),4),1,1)</f>
        <v>0</v>
      </c>
      <c r="Y2" s="3" t="str">
        <f ca="1">MID(HEX2BIN(MID($B18,5,1),4),2,1)</f>
        <v>0</v>
      </c>
      <c r="Z2" s="3" t="str">
        <f ca="1">MID(HEX2BIN(MID($B18,5,1),4),3,1)</f>
        <v>1</v>
      </c>
      <c r="AA2" s="3" t="str">
        <f ca="1">MID(HEX2BIN(MID($B18,5,1),4),4,1)</f>
        <v>0</v>
      </c>
      <c r="AB2" s="4" t="str">
        <f ca="1">MID(HEX2BIN(MID($B18,6,1),4),1,1)</f>
        <v>1</v>
      </c>
      <c r="AC2" s="4" t="str">
        <f ca="1">MID(HEX2BIN(MID($B18,6,1),4),2,1)</f>
        <v>0</v>
      </c>
      <c r="AD2" s="4" t="str">
        <f ca="1">MID(HEX2BIN(MID($B18,6,1),4),3,1)</f>
        <v>1</v>
      </c>
      <c r="AE2" s="4" t="str">
        <f ca="1">MID(HEX2BIN(MID($B18,6,1),4),4,1)</f>
        <v>0</v>
      </c>
      <c r="AF2" s="5" t="str">
        <f ca="1">MID(HEX2BIN(MID($B18,7,1),4),1,1)</f>
        <v>1</v>
      </c>
      <c r="AG2" s="5" t="str">
        <f ca="1">MID(HEX2BIN(MID($B18,7,1),4),2,1)</f>
        <v>1</v>
      </c>
      <c r="AH2" s="5" t="str">
        <f ca="1">MID(HEX2BIN(MID($B18,7,1),4),3,1)</f>
        <v>0</v>
      </c>
      <c r="AI2" s="5" t="str">
        <f ca="1">MID(HEX2BIN(MID($B18,7,1),4),4,1)</f>
        <v>1</v>
      </c>
      <c r="AJ2" s="6" t="str">
        <f ca="1">MID(HEX2BIN(MID($B18,8,1),4),1,1)</f>
        <v>1</v>
      </c>
      <c r="AK2" s="6" t="str">
        <f ca="1">MID(HEX2BIN(MID($B18,8,1),4),2,1)</f>
        <v>0</v>
      </c>
      <c r="AL2" s="6" t="str">
        <f ca="1">MID(HEX2BIN(MID($B18,8,1),4),3,1)</f>
        <v>1</v>
      </c>
      <c r="AM2" s="6" t="str">
        <f ca="1">MID(HEX2BIN(MID($B18,8,1),4),4,1)</f>
        <v>0</v>
      </c>
      <c r="AN2" s="7" t="str">
        <f t="shared" ref="AN2:AN5" ca="1" si="0">_xlfn.CONCAT(H2,I2,J2,K2,L2,M2,N2,O2)</f>
        <v>11111110</v>
      </c>
      <c r="AO2" s="7" t="str">
        <f t="shared" ref="AO2:AO5" ca="1" si="1">_xlfn.CONCAT(P2,Q2,R2,S2,T2,U2,V2,W2)</f>
        <v>10100111</v>
      </c>
      <c r="AP2" s="8" t="str">
        <f t="shared" ref="AP2:AP5" ca="1" si="2">_xlfn.CONCAT(X2,Y2,Z2,AA2,AB2,AC2,AD2,AE2)</f>
        <v>00101010</v>
      </c>
      <c r="AQ2" s="8" t="str">
        <f t="shared" ref="AQ2:AQ5" ca="1" si="3">_xlfn.CONCAT(AF2,AG2,AH2,AI2,AJ2,AK2,AL2,AM2)</f>
        <v>11011010</v>
      </c>
      <c r="AR2" s="8">
        <f t="shared" ref="AR2:AU5" ca="1" si="4">BIN2DEC(AN2)</f>
        <v>254</v>
      </c>
      <c r="AS2" s="8">
        <f t="shared" ca="1" si="4"/>
        <v>167</v>
      </c>
      <c r="AT2" s="8">
        <f t="shared" ca="1" si="4"/>
        <v>42</v>
      </c>
      <c r="AU2" s="8">
        <f t="shared" ca="1" si="4"/>
        <v>218</v>
      </c>
      <c r="AV2" s="9">
        <f t="shared" ref="AV2:AV5" ca="1" si="5">(AR2*2^24)+(AS2*2^16)+(AT2*2^8)+AU2</f>
        <v>4272368346</v>
      </c>
    </row>
    <row r="3" spans="1:48" x14ac:dyDescent="0.35">
      <c r="A3">
        <f ca="1">'columnround(2)'!A35</f>
        <v>804292086</v>
      </c>
      <c r="B3" t="str">
        <f t="shared" ref="B3:B49" ca="1" si="6">DEC2HEX(A3,8)</f>
        <v>2FF085F6</v>
      </c>
      <c r="C3" t="s">
        <v>17</v>
      </c>
      <c r="E3" s="10"/>
      <c r="F3" s="24" t="s">
        <v>2</v>
      </c>
      <c r="G3" s="25">
        <v>7</v>
      </c>
      <c r="H3" s="19" t="str" cm="1">
        <f t="array" aca="1" ref="H3" ca="1">INDIRECT(ADDRESS((ROW(3:3)-1),IF(MOD(COLUMN(H:H)-7+$G3,32)=0,32,MOD(COLUMN(H:H)-7+$G3,32))+7))</f>
        <v>0</v>
      </c>
      <c r="I3" s="19" t="str" cm="1">
        <f t="array" aca="1" ref="I3" ca="1">INDIRECT(ADDRESS((ROW(3:3)-1),IF(MOD(COLUMN(I:I)-7+$G3,32)=0,32,MOD(COLUMN(I:I)-7+$G3,32))+7))</f>
        <v>1</v>
      </c>
      <c r="J3" s="19" t="str" cm="1">
        <f t="array" aca="1" ref="J3" ca="1">INDIRECT(ADDRESS((ROW(3:3)-1),IF(MOD(COLUMN(J:J)-7+$G3,32)=0,32,MOD(COLUMN(J:J)-7+$G3,32))+7))</f>
        <v>0</v>
      </c>
      <c r="K3" s="19" t="str" cm="1">
        <f t="array" aca="1" ref="K3" ca="1">INDIRECT(ADDRESS((ROW(3:3)-1),IF(MOD(COLUMN(K:K)-7+$G3,32)=0,32,MOD(COLUMN(K:K)-7+$G3,32))+7))</f>
        <v>1</v>
      </c>
      <c r="L3" s="20" t="str" cm="1">
        <f t="array" aca="1" ref="L3" ca="1">INDIRECT(ADDRESS((ROW(3:3)-1),IF(MOD(COLUMN(L:L)-7+$G3,32)=0,32,MOD(COLUMN(L:L)-7+$G3,32))+7))</f>
        <v>0</v>
      </c>
      <c r="M3" s="20" t="str" cm="1">
        <f t="array" aca="1" ref="M3" ca="1">INDIRECT(ADDRESS((ROW(3:3)-1),IF(MOD(COLUMN(M:M)-7+$G3,32)=0,32,MOD(COLUMN(M:M)-7+$G3,32))+7))</f>
        <v>0</v>
      </c>
      <c r="N3" s="20" t="str" cm="1">
        <f t="array" aca="1" ref="N3" ca="1">INDIRECT(ADDRESS((ROW(3:3)-1),IF(MOD(COLUMN(N:N)-7+$G3,32)=0,32,MOD(COLUMN(N:N)-7+$G3,32))+7))</f>
        <v>1</v>
      </c>
      <c r="O3" s="20" t="str" cm="1">
        <f t="array" aca="1" ref="O3" ca="1">INDIRECT(ADDRESS((ROW(3:3)-1),IF(MOD(COLUMN(O:O)-7+$G3,32)=0,32,MOD(COLUMN(O:O)-7+$G3,32))+7))</f>
        <v>1</v>
      </c>
      <c r="P3" s="21" t="str" cm="1">
        <f t="array" aca="1" ref="P3" ca="1">INDIRECT(ADDRESS((ROW(3:3)-1),IF(MOD(COLUMN(P:P)-7+$G3,32)=0,32,MOD(COLUMN(P:P)-7+$G3,32))+7))</f>
        <v>1</v>
      </c>
      <c r="Q3" s="21" t="str" cm="1">
        <f t="array" aca="1" ref="Q3" ca="1">INDIRECT(ADDRESS((ROW(3:3)-1),IF(MOD(COLUMN(Q:Q)-7+$G3,32)=0,32,MOD(COLUMN(Q:Q)-7+$G3,32))+7))</f>
        <v>0</v>
      </c>
      <c r="R3" s="21" t="str" cm="1">
        <f t="array" aca="1" ref="R3" ca="1">INDIRECT(ADDRESS((ROW(3:3)-1),IF(MOD(COLUMN(R:R)-7+$G3,32)=0,32,MOD(COLUMN(R:R)-7+$G3,32))+7))</f>
        <v>0</v>
      </c>
      <c r="S3" s="21" t="str" cm="1">
        <f t="array" aca="1" ref="S3" ca="1">INDIRECT(ADDRESS((ROW(3:3)-1),IF(MOD(COLUMN(S:S)-7+$G3,32)=0,32,MOD(COLUMN(S:S)-7+$G3,32))+7))</f>
        <v>1</v>
      </c>
      <c r="T3" s="22" t="str" cm="1">
        <f t="array" aca="1" ref="T3" ca="1">INDIRECT(ADDRESS((ROW(3:3)-1),IF(MOD(COLUMN(T:T)-7+$G3,32)=0,32,MOD(COLUMN(T:T)-7+$G3,32))+7))</f>
        <v>0</v>
      </c>
      <c r="U3" s="22" t="str" cm="1">
        <f t="array" aca="1" ref="U3" ca="1">INDIRECT(ADDRESS((ROW(3:3)-1),IF(MOD(COLUMN(U:U)-7+$G3,32)=0,32,MOD(COLUMN(U:U)-7+$G3,32))+7))</f>
        <v>1</v>
      </c>
      <c r="V3" s="22" t="str" cm="1">
        <f t="array" aca="1" ref="V3" ca="1">INDIRECT(ADDRESS((ROW(3:3)-1),IF(MOD(COLUMN(V:V)-7+$G3,32)=0,32,MOD(COLUMN(V:V)-7+$G3,32))+7))</f>
        <v>0</v>
      </c>
      <c r="W3" s="22" t="str" cm="1">
        <f t="array" aca="1" ref="W3" ca="1">INDIRECT(ADDRESS((ROW(3:3)-1),IF(MOD(COLUMN(W:W)-7+$G3,32)=0,32,MOD(COLUMN(W:W)-7+$G3,32))+7))</f>
        <v>1</v>
      </c>
      <c r="X3" s="19" t="str" cm="1">
        <f t="array" aca="1" ref="X3" ca="1">INDIRECT(ADDRESS((ROW(3:3)-1),IF(MOD(COLUMN(X:X)-7+$G3,32)=0,32,MOD(COLUMN(X:X)-7+$G3,32))+7))</f>
        <v>0</v>
      </c>
      <c r="Y3" s="19" t="str" cm="1">
        <f t="array" aca="1" ref="Y3" ca="1">INDIRECT(ADDRESS((ROW(3:3)-1),IF(MOD(COLUMN(Y:Y)-7+$G3,32)=0,32,MOD(COLUMN(Y:Y)-7+$G3,32))+7))</f>
        <v>1</v>
      </c>
      <c r="Z3" s="19" t="str" cm="1">
        <f t="array" aca="1" ref="Z3" ca="1">INDIRECT(ADDRESS((ROW(3:3)-1),IF(MOD(COLUMN(Z:Z)-7+$G3,32)=0,32,MOD(COLUMN(Z:Z)-7+$G3,32))+7))</f>
        <v>1</v>
      </c>
      <c r="AA3" s="19" t="str" cm="1">
        <f t="array" aca="1" ref="AA3" ca="1">INDIRECT(ADDRESS((ROW(3:3)-1),IF(MOD(COLUMN(AA:AA)-7+$G3,32)=0,32,MOD(COLUMN(AA:AA)-7+$G3,32))+7))</f>
        <v>0</v>
      </c>
      <c r="AB3" s="20" t="str" cm="1">
        <f t="array" aca="1" ref="AB3" ca="1">INDIRECT(ADDRESS((ROW(3:3)-1),IF(MOD(COLUMN(AB:AB)-7+$G3,32)=0,32,MOD(COLUMN(AB:AB)-7+$G3,32))+7))</f>
        <v>1</v>
      </c>
      <c r="AC3" s="20" t="str" cm="1">
        <f t="array" aca="1" ref="AC3" ca="1">INDIRECT(ADDRESS((ROW(3:3)-1),IF(MOD(COLUMN(AC:AC)-7+$G3,32)=0,32,MOD(COLUMN(AC:AC)-7+$G3,32))+7))</f>
        <v>1</v>
      </c>
      <c r="AD3" s="20" t="str" cm="1">
        <f t="array" aca="1" ref="AD3" ca="1">INDIRECT(ADDRESS((ROW(3:3)-1),IF(MOD(COLUMN(AD:AD)-7+$G3,32)=0,32,MOD(COLUMN(AD:AD)-7+$G3,32))+7))</f>
        <v>0</v>
      </c>
      <c r="AE3" s="20" t="str" cm="1">
        <f t="array" aca="1" ref="AE3" ca="1">INDIRECT(ADDRESS((ROW(3:3)-1),IF(MOD(COLUMN(AE:AE)-7+$G3,32)=0,32,MOD(COLUMN(AE:AE)-7+$G3,32))+7))</f>
        <v>1</v>
      </c>
      <c r="AF3" s="21" t="str" cm="1">
        <f t="array" aca="1" ref="AF3" ca="1">INDIRECT(ADDRESS((ROW(3:3)-1),IF(MOD(COLUMN(AF:AF)-7+$G3,32)=0,32,MOD(COLUMN(AF:AF)-7+$G3,32))+7))</f>
        <v>0</v>
      </c>
      <c r="AG3" s="21" t="str" cm="1">
        <f t="array" aca="1" ref="AG3" ca="1">INDIRECT(ADDRESS((ROW(3:3)-1),IF(MOD(COLUMN(AG:AG)-7+$G3,32)=0,32,MOD(COLUMN(AG:AG)-7+$G3,32))+7))</f>
        <v>1</v>
      </c>
      <c r="AH3" s="21" t="str" cm="1">
        <f t="array" aca="1" ref="AH3" ca="1">INDIRECT(ADDRESS((ROW(3:3)-1),IF(MOD(COLUMN(AH:AH)-7+$G3,32)=0,32,MOD(COLUMN(AH:AH)-7+$G3,32))+7))</f>
        <v>1</v>
      </c>
      <c r="AI3" s="21" t="str" cm="1">
        <f t="array" aca="1" ref="AI3" ca="1">INDIRECT(ADDRESS((ROW(3:3)-1),IF(MOD(COLUMN(AI:AI)-7+$G3,32)=0,32,MOD(COLUMN(AI:AI)-7+$G3,32))+7))</f>
        <v>1</v>
      </c>
      <c r="AJ3" s="22" t="str" cm="1">
        <f t="array" aca="1" ref="AJ3" ca="1">INDIRECT(ADDRESS((ROW(3:3)-1),IF(MOD(COLUMN(AJ:AJ)-7+$G3,32)=0,32,MOD(COLUMN(AJ:AJ)-7+$G3,32))+7))</f>
        <v>1</v>
      </c>
      <c r="AK3" s="22" t="str" cm="1">
        <f t="array" aca="1" ref="AK3" ca="1">INDIRECT(ADDRESS((ROW(3:3)-1),IF(MOD(COLUMN(AK:AK)-7+$G3,32)=0,32,MOD(COLUMN(AK:AK)-7+$G3,32))+7))</f>
        <v>1</v>
      </c>
      <c r="AL3" s="22" t="str" cm="1">
        <f t="array" aca="1" ref="AL3" ca="1">INDIRECT(ADDRESS((ROW(3:3)-1),IF(MOD(COLUMN(AL:AL)-7+$G3,32)=0,32,MOD(COLUMN(AL:AL)-7+$G3,32))+7))</f>
        <v>1</v>
      </c>
      <c r="AM3" s="22" t="str" cm="1">
        <f t="array" aca="1" ref="AM3" ca="1">INDIRECT(ADDRESS((ROW(3:3)-1),IF(MOD(COLUMN(AM:AM)-7+$G3,32)=0,32,MOD(COLUMN(AM:AM)-7+$G3,32))+7))</f>
        <v>1</v>
      </c>
      <c r="AN3" s="26" t="str">
        <f t="shared" ca="1" si="0"/>
        <v>01010011</v>
      </c>
      <c r="AO3" s="26" t="str">
        <f t="shared" ca="1" si="1"/>
        <v>10010101</v>
      </c>
      <c r="AP3" s="24" t="str">
        <f t="shared" ca="1" si="2"/>
        <v>01101101</v>
      </c>
      <c r="AQ3" s="24" t="str">
        <f t="shared" ca="1" si="3"/>
        <v>01111111</v>
      </c>
      <c r="AR3" s="24">
        <f t="shared" ca="1" si="4"/>
        <v>83</v>
      </c>
      <c r="AS3" s="24">
        <f t="shared" ca="1" si="4"/>
        <v>149</v>
      </c>
      <c r="AT3" s="24">
        <f t="shared" ca="1" si="4"/>
        <v>109</v>
      </c>
      <c r="AU3" s="24">
        <f t="shared" ca="1" si="4"/>
        <v>127</v>
      </c>
      <c r="AV3" s="11">
        <f t="shared" ca="1" si="5"/>
        <v>1402301823</v>
      </c>
    </row>
    <row r="4" spans="1:48" x14ac:dyDescent="0.35">
      <c r="A4">
        <f ca="1">'columnround(2)'!A36</f>
        <v>3980920969</v>
      </c>
      <c r="B4" t="str">
        <f t="shared" ca="1" si="6"/>
        <v>ED480889</v>
      </c>
      <c r="C4" t="s">
        <v>18</v>
      </c>
      <c r="E4" s="10"/>
      <c r="F4" s="24" t="s">
        <v>6</v>
      </c>
      <c r="G4" s="24"/>
      <c r="H4" s="19" t="str">
        <f ca="1">MID(HEX2BIN(MID($B3,1,1),4),1,1)</f>
        <v>0</v>
      </c>
      <c r="I4" s="19" t="str">
        <f ca="1">MID(HEX2BIN(MID($B3,1,1),4),2,1)</f>
        <v>0</v>
      </c>
      <c r="J4" s="19" t="str">
        <f ca="1">MID(HEX2BIN(MID($B3,1,1),4),3,1)</f>
        <v>1</v>
      </c>
      <c r="K4" s="19" t="str">
        <f ca="1">MID(HEX2BIN(MID($B3,1,1),4),4,1)</f>
        <v>0</v>
      </c>
      <c r="L4" s="20" t="str">
        <f ca="1">MID(HEX2BIN(MID($B3,2,1),4),1,1)</f>
        <v>1</v>
      </c>
      <c r="M4" s="20" t="str">
        <f ca="1">MID(HEX2BIN(MID($B3,2,1),4),2,1)</f>
        <v>1</v>
      </c>
      <c r="N4" s="20" t="str">
        <f ca="1">MID(HEX2BIN(MID($B3,2,1),4),3,1)</f>
        <v>1</v>
      </c>
      <c r="O4" s="20" t="str">
        <f ca="1">MID(HEX2BIN(MID($B3,2,1),4),4,1)</f>
        <v>1</v>
      </c>
      <c r="P4" s="21" t="str">
        <f ca="1">MID(HEX2BIN(MID($B3,3,1),4),1,1)</f>
        <v>1</v>
      </c>
      <c r="Q4" s="21" t="str">
        <f ca="1">MID(HEX2BIN(MID($B3,3,1),4),2,1)</f>
        <v>1</v>
      </c>
      <c r="R4" s="21" t="str">
        <f ca="1">MID(HEX2BIN(MID($B3,3,1),4),3,1)</f>
        <v>1</v>
      </c>
      <c r="S4" s="21" t="str">
        <f ca="1">MID(HEX2BIN(MID($B3,3,1),4),4,1)</f>
        <v>1</v>
      </c>
      <c r="T4" s="22" t="str">
        <f ca="1">MID(HEX2BIN(MID($B3,4,1),4),1,1)</f>
        <v>0</v>
      </c>
      <c r="U4" s="22" t="str">
        <f ca="1">MID(HEX2BIN(MID($B3,4,1),4),2,1)</f>
        <v>0</v>
      </c>
      <c r="V4" s="22" t="str">
        <f ca="1">MID(HEX2BIN(MID($B3,4,1),4),3,1)</f>
        <v>0</v>
      </c>
      <c r="W4" s="22" t="str">
        <f ca="1">MID(HEX2BIN(MID($B3,4,1),4),4,1)</f>
        <v>0</v>
      </c>
      <c r="X4" s="19" t="str">
        <f ca="1">MID(HEX2BIN(MID($B3,5,1),4),1,1)</f>
        <v>1</v>
      </c>
      <c r="Y4" s="19" t="str">
        <f ca="1">MID(HEX2BIN(MID($B3,5,1),4),2,1)</f>
        <v>0</v>
      </c>
      <c r="Z4" s="19" t="str">
        <f ca="1">MID(HEX2BIN(MID($B3,5,1),4),3,1)</f>
        <v>0</v>
      </c>
      <c r="AA4" s="19" t="str">
        <f ca="1">MID(HEX2BIN(MID($B3,5,1),4),4,1)</f>
        <v>0</v>
      </c>
      <c r="AB4" s="20" t="str">
        <f ca="1">MID(HEX2BIN(MID($B3,6,1),4),1,1)</f>
        <v>0</v>
      </c>
      <c r="AC4" s="20" t="str">
        <f ca="1">MID(HEX2BIN(MID($B3,6,1),4),2,1)</f>
        <v>1</v>
      </c>
      <c r="AD4" s="20" t="str">
        <f ca="1">MID(HEX2BIN(MID($B3,6,1),4),3,1)</f>
        <v>0</v>
      </c>
      <c r="AE4" s="20" t="str">
        <f ca="1">MID(HEX2BIN(MID($B3,6,1),4),4,1)</f>
        <v>1</v>
      </c>
      <c r="AF4" s="21" t="str">
        <f ca="1">MID(HEX2BIN(MID($B3,7,1),4),1,1)</f>
        <v>1</v>
      </c>
      <c r="AG4" s="21" t="str">
        <f ca="1">MID(HEX2BIN(MID($B3,7,1),4),2,1)</f>
        <v>1</v>
      </c>
      <c r="AH4" s="21" t="str">
        <f ca="1">MID(HEX2BIN(MID($B3,7,1),4),3,1)</f>
        <v>1</v>
      </c>
      <c r="AI4" s="21" t="str">
        <f ca="1">MID(HEX2BIN(MID($B3,7,1),4),4,1)</f>
        <v>1</v>
      </c>
      <c r="AJ4" s="22" t="str">
        <f ca="1">MID(HEX2BIN(MID($B3,8,1),4),1,1)</f>
        <v>0</v>
      </c>
      <c r="AK4" s="22" t="str">
        <f ca="1">MID(HEX2BIN(MID($B3,8,1),4),2,1)</f>
        <v>1</v>
      </c>
      <c r="AL4" s="22" t="str">
        <f ca="1">MID(HEX2BIN(MID($B3,8,1),4),3,1)</f>
        <v>1</v>
      </c>
      <c r="AM4" s="22" t="str">
        <f ca="1">MID(HEX2BIN(MID($B3,8,1),4),4,1)</f>
        <v>0</v>
      </c>
      <c r="AN4" s="26" t="str">
        <f t="shared" ca="1" si="0"/>
        <v>00101111</v>
      </c>
      <c r="AO4" s="26" t="str">
        <f t="shared" ca="1" si="1"/>
        <v>11110000</v>
      </c>
      <c r="AP4" s="24" t="str">
        <f t="shared" ca="1" si="2"/>
        <v>10000101</v>
      </c>
      <c r="AQ4" s="24" t="str">
        <f t="shared" ca="1" si="3"/>
        <v>11110110</v>
      </c>
      <c r="AR4" s="24">
        <f t="shared" ca="1" si="4"/>
        <v>47</v>
      </c>
      <c r="AS4" s="24">
        <f t="shared" ca="1" si="4"/>
        <v>240</v>
      </c>
      <c r="AT4" s="24">
        <f t="shared" ca="1" si="4"/>
        <v>133</v>
      </c>
      <c r="AU4" s="24">
        <f t="shared" ca="1" si="4"/>
        <v>246</v>
      </c>
      <c r="AV4" s="11">
        <f t="shared" ca="1" si="5"/>
        <v>804292086</v>
      </c>
    </row>
    <row r="5" spans="1:48" ht="15" thickBot="1" x14ac:dyDescent="0.4">
      <c r="A5">
        <f ca="1">'columnround(2)'!A37</f>
        <v>3526395662</v>
      </c>
      <c r="B5" t="str">
        <f t="shared" ca="1" si="6"/>
        <v>D230870E</v>
      </c>
      <c r="C5" t="s">
        <v>19</v>
      </c>
      <c r="E5" s="23" t="s">
        <v>8</v>
      </c>
      <c r="F5" s="12" t="s">
        <v>0</v>
      </c>
      <c r="G5" s="12"/>
      <c r="H5" s="13">
        <f ca="1">_xlfn.BITXOR(H3,H4)</f>
        <v>0</v>
      </c>
      <c r="I5" s="13">
        <f t="shared" ref="I5:AM5" ca="1" si="7">_xlfn.BITXOR(I3,I4)</f>
        <v>1</v>
      </c>
      <c r="J5" s="13">
        <f t="shared" ca="1" si="7"/>
        <v>1</v>
      </c>
      <c r="K5" s="13">
        <f t="shared" ca="1" si="7"/>
        <v>1</v>
      </c>
      <c r="L5" s="14">
        <f t="shared" ca="1" si="7"/>
        <v>1</v>
      </c>
      <c r="M5" s="14">
        <f t="shared" ca="1" si="7"/>
        <v>1</v>
      </c>
      <c r="N5" s="14">
        <f t="shared" ca="1" si="7"/>
        <v>0</v>
      </c>
      <c r="O5" s="14">
        <f t="shared" ca="1" si="7"/>
        <v>0</v>
      </c>
      <c r="P5" s="15">
        <f t="shared" ca="1" si="7"/>
        <v>0</v>
      </c>
      <c r="Q5" s="15">
        <f t="shared" ca="1" si="7"/>
        <v>1</v>
      </c>
      <c r="R5" s="15">
        <f t="shared" ca="1" si="7"/>
        <v>1</v>
      </c>
      <c r="S5" s="15">
        <f t="shared" ca="1" si="7"/>
        <v>0</v>
      </c>
      <c r="T5" s="16">
        <f t="shared" ca="1" si="7"/>
        <v>0</v>
      </c>
      <c r="U5" s="16">
        <f t="shared" ca="1" si="7"/>
        <v>1</v>
      </c>
      <c r="V5" s="16">
        <f t="shared" ca="1" si="7"/>
        <v>0</v>
      </c>
      <c r="W5" s="16">
        <f t="shared" ca="1" si="7"/>
        <v>1</v>
      </c>
      <c r="X5" s="13">
        <f t="shared" ca="1" si="7"/>
        <v>1</v>
      </c>
      <c r="Y5" s="13">
        <f t="shared" ca="1" si="7"/>
        <v>1</v>
      </c>
      <c r="Z5" s="13">
        <f t="shared" ca="1" si="7"/>
        <v>1</v>
      </c>
      <c r="AA5" s="13">
        <f t="shared" ca="1" si="7"/>
        <v>0</v>
      </c>
      <c r="AB5" s="14">
        <f t="shared" ca="1" si="7"/>
        <v>1</v>
      </c>
      <c r="AC5" s="14">
        <f t="shared" ca="1" si="7"/>
        <v>0</v>
      </c>
      <c r="AD5" s="14">
        <f t="shared" ca="1" si="7"/>
        <v>0</v>
      </c>
      <c r="AE5" s="14">
        <f t="shared" ca="1" si="7"/>
        <v>0</v>
      </c>
      <c r="AF5" s="15">
        <f t="shared" ca="1" si="7"/>
        <v>1</v>
      </c>
      <c r="AG5" s="15">
        <f t="shared" ca="1" si="7"/>
        <v>0</v>
      </c>
      <c r="AH5" s="15">
        <f t="shared" ca="1" si="7"/>
        <v>0</v>
      </c>
      <c r="AI5" s="15">
        <f t="shared" ca="1" si="7"/>
        <v>0</v>
      </c>
      <c r="AJ5" s="16">
        <f t="shared" ca="1" si="7"/>
        <v>1</v>
      </c>
      <c r="AK5" s="16">
        <f t="shared" ca="1" si="7"/>
        <v>0</v>
      </c>
      <c r="AL5" s="16">
        <f t="shared" ca="1" si="7"/>
        <v>0</v>
      </c>
      <c r="AM5" s="16">
        <f t="shared" ca="1" si="7"/>
        <v>1</v>
      </c>
      <c r="AN5" s="17" t="str">
        <f t="shared" ca="1" si="0"/>
        <v>01111100</v>
      </c>
      <c r="AO5" s="17" t="str">
        <f t="shared" ca="1" si="1"/>
        <v>01100101</v>
      </c>
      <c r="AP5" s="12" t="str">
        <f t="shared" ca="1" si="2"/>
        <v>11101000</v>
      </c>
      <c r="AQ5" s="12" t="str">
        <f t="shared" ca="1" si="3"/>
        <v>10001001</v>
      </c>
      <c r="AR5" s="12">
        <f t="shared" ca="1" si="4"/>
        <v>124</v>
      </c>
      <c r="AS5" s="12">
        <f t="shared" ca="1" si="4"/>
        <v>101</v>
      </c>
      <c r="AT5" s="12">
        <f t="shared" ca="1" si="4"/>
        <v>232</v>
      </c>
      <c r="AU5" s="12">
        <f t="shared" ca="1" si="4"/>
        <v>137</v>
      </c>
      <c r="AV5" s="18">
        <f t="shared" ca="1" si="5"/>
        <v>2087053449</v>
      </c>
    </row>
    <row r="6" spans="1:48" ht="15" thickBot="1" x14ac:dyDescent="0.4">
      <c r="A6">
        <f ca="1">'columnround(2)'!A38</f>
        <v>76833257</v>
      </c>
      <c r="B6" t="str">
        <f t="shared" ca="1" si="6"/>
        <v>049461E9</v>
      </c>
      <c r="C6" t="s">
        <v>20</v>
      </c>
    </row>
    <row r="7" spans="1:48" x14ac:dyDescent="0.35">
      <c r="A7">
        <f ca="1">'columnround(2)'!A39</f>
        <v>2032505018</v>
      </c>
      <c r="B7" t="str">
        <f t="shared" ca="1" si="6"/>
        <v>792590BA</v>
      </c>
      <c r="C7" t="s">
        <v>21</v>
      </c>
      <c r="E7" s="1" t="s">
        <v>33</v>
      </c>
      <c r="F7" s="8" t="s">
        <v>9</v>
      </c>
      <c r="G7" s="2"/>
      <c r="H7" s="3" t="str">
        <f ca="1">MID(HEX2BIN(MID($B19,1,1),4),1,1)</f>
        <v>1</v>
      </c>
      <c r="I7" s="3" t="str">
        <f ca="1">MID(HEX2BIN(MID($B19,1,1),4),2,1)</f>
        <v>0</v>
      </c>
      <c r="J7" s="3" t="str">
        <f ca="1">MID(HEX2BIN(MID($B19,1,1),4),3,1)</f>
        <v>1</v>
      </c>
      <c r="K7" s="3" t="str">
        <f ca="1">MID(HEX2BIN(MID($B19,1,1),4),4,1)</f>
        <v>0</v>
      </c>
      <c r="L7" s="4" t="str">
        <f ca="1">MID(HEX2BIN(MID($B19,2,1),4),1,1)</f>
        <v>1</v>
      </c>
      <c r="M7" s="4" t="str">
        <f ca="1">MID(HEX2BIN(MID($B19,2,1),4),2,1)</f>
        <v>0</v>
      </c>
      <c r="N7" s="4" t="str">
        <f ca="1">MID(HEX2BIN(MID($B19,2,1),4),3,1)</f>
        <v>0</v>
      </c>
      <c r="O7" s="4" t="str">
        <f ca="1">MID(HEX2BIN(MID($B19,2,1),4),4,1)</f>
        <v>0</v>
      </c>
      <c r="P7" s="5" t="str">
        <f ca="1">MID(HEX2BIN(MID($B19,3,1),4),1,1)</f>
        <v>1</v>
      </c>
      <c r="Q7" s="5" t="str">
        <f ca="1">MID(HEX2BIN(MID($B19,3,1),4),2,1)</f>
        <v>1</v>
      </c>
      <c r="R7" s="5" t="str">
        <f ca="1">MID(HEX2BIN(MID($B19,3,1),4),3,1)</f>
        <v>0</v>
      </c>
      <c r="S7" s="5" t="str">
        <f ca="1">MID(HEX2BIN(MID($B19,3,1),4),4,1)</f>
        <v>1</v>
      </c>
      <c r="T7" s="6" t="str">
        <f ca="1">MID(HEX2BIN(MID($B19,4,1),4),1,1)</f>
        <v>1</v>
      </c>
      <c r="U7" s="6" t="str">
        <f ca="1">MID(HEX2BIN(MID($B19,4,1),4),2,1)</f>
        <v>1</v>
      </c>
      <c r="V7" s="6" t="str">
        <f ca="1">MID(HEX2BIN(MID($B19,4,1),4),3,1)</f>
        <v>0</v>
      </c>
      <c r="W7" s="6" t="str">
        <f ca="1">MID(HEX2BIN(MID($B19,4,1),4),4,1)</f>
        <v>0</v>
      </c>
      <c r="X7" s="3" t="str">
        <f ca="1">MID(HEX2BIN(MID($B19,5,1),4),1,1)</f>
        <v>1</v>
      </c>
      <c r="Y7" s="3" t="str">
        <f ca="1">MID(HEX2BIN(MID($B19,5,1),4),2,1)</f>
        <v>0</v>
      </c>
      <c r="Z7" s="3" t="str">
        <f ca="1">MID(HEX2BIN(MID($B19,5,1),4),3,1)</f>
        <v>0</v>
      </c>
      <c r="AA7" s="3" t="str">
        <f ca="1">MID(HEX2BIN(MID($B19,5,1),4),4,1)</f>
        <v>0</v>
      </c>
      <c r="AB7" s="4" t="str">
        <f ca="1">MID(HEX2BIN(MID($B19,6,1),4),1,1)</f>
        <v>1</v>
      </c>
      <c r="AC7" s="4" t="str">
        <f ca="1">MID(HEX2BIN(MID($B19,6,1),4),2,1)</f>
        <v>1</v>
      </c>
      <c r="AD7" s="4" t="str">
        <f ca="1">MID(HEX2BIN(MID($B19,6,1),4),3,1)</f>
        <v>0</v>
      </c>
      <c r="AE7" s="4" t="str">
        <f ca="1">MID(HEX2BIN(MID($B19,6,1),4),4,1)</f>
        <v>0</v>
      </c>
      <c r="AF7" s="5" t="str">
        <f ca="1">MID(HEX2BIN(MID($B19,7,1),4),1,1)</f>
        <v>0</v>
      </c>
      <c r="AG7" s="5" t="str">
        <f ca="1">MID(HEX2BIN(MID($B19,7,1),4),2,1)</f>
        <v>1</v>
      </c>
      <c r="AH7" s="5" t="str">
        <f ca="1">MID(HEX2BIN(MID($B19,7,1),4),3,1)</f>
        <v>0</v>
      </c>
      <c r="AI7" s="5" t="str">
        <f ca="1">MID(HEX2BIN(MID($B19,7,1),4),4,1)</f>
        <v>1</v>
      </c>
      <c r="AJ7" s="6" t="str">
        <f ca="1">MID(HEX2BIN(MID($B19,8,1),4),1,1)</f>
        <v>0</v>
      </c>
      <c r="AK7" s="6" t="str">
        <f ca="1">MID(HEX2BIN(MID($B19,8,1),4),2,1)</f>
        <v>1</v>
      </c>
      <c r="AL7" s="6" t="str">
        <f ca="1">MID(HEX2BIN(MID($B19,8,1),4),3,1)</f>
        <v>0</v>
      </c>
      <c r="AM7" s="6" t="str">
        <f ca="1">MID(HEX2BIN(MID($B19,8,1),4),4,1)</f>
        <v>1</v>
      </c>
      <c r="AN7" s="7" t="str">
        <f t="shared" ref="AN7:AN10" ca="1" si="8">_xlfn.CONCAT(H7,I7,J7,K7,L7,M7,N7,O7)</f>
        <v>10101000</v>
      </c>
      <c r="AO7" s="7" t="str">
        <f t="shared" ref="AO7:AO10" ca="1" si="9">_xlfn.CONCAT(P7,Q7,R7,S7,T7,U7,V7,W7)</f>
        <v>11011100</v>
      </c>
      <c r="AP7" s="8" t="str">
        <f t="shared" ref="AP7:AP10" ca="1" si="10">_xlfn.CONCAT(X7,Y7,Z7,AA7,AB7,AC7,AD7,AE7)</f>
        <v>10001100</v>
      </c>
      <c r="AQ7" s="8" t="str">
        <f t="shared" ref="AQ7:AQ10" ca="1" si="11">_xlfn.CONCAT(AF7,AG7,AH7,AI7,AJ7,AK7,AL7,AM7)</f>
        <v>01010101</v>
      </c>
      <c r="AR7" s="8">
        <f t="shared" ref="AR7:AU10" ca="1" si="12">BIN2DEC(AN7)</f>
        <v>168</v>
      </c>
      <c r="AS7" s="8">
        <f t="shared" ca="1" si="12"/>
        <v>220</v>
      </c>
      <c r="AT7" s="8">
        <f t="shared" ca="1" si="12"/>
        <v>140</v>
      </c>
      <c r="AU7" s="8">
        <f t="shared" ca="1" si="12"/>
        <v>85</v>
      </c>
      <c r="AV7" s="9">
        <f t="shared" ref="AV7:AV10" ca="1" si="13">(AR7*2^24)+(AS7*2^16)+(AT7*2^8)+AU7</f>
        <v>2833026133</v>
      </c>
    </row>
    <row r="8" spans="1:48" x14ac:dyDescent="0.35">
      <c r="A8">
        <f ca="1">'columnround(2)'!A40</f>
        <v>685633609</v>
      </c>
      <c r="B8" t="str">
        <f t="shared" ca="1" si="6"/>
        <v>28DDF049</v>
      </c>
      <c r="C8" t="s">
        <v>22</v>
      </c>
      <c r="E8" s="10"/>
      <c r="F8" s="24" t="s">
        <v>2</v>
      </c>
      <c r="G8" s="25">
        <v>9</v>
      </c>
      <c r="H8" s="19" t="str" cm="1">
        <f t="array" aca="1" ref="H8" ca="1">INDIRECT(ADDRESS((ROW(8:8)-1),IF(MOD(COLUMN(H:H)-7+$G8,32)=0,32,MOD(COLUMN(H:H)-7+$G8,32))+7))</f>
        <v>1</v>
      </c>
      <c r="I8" s="19" t="str" cm="1">
        <f t="array" aca="1" ref="I8" ca="1">INDIRECT(ADDRESS((ROW(8:8)-1),IF(MOD(COLUMN(I:I)-7+$G8,32)=0,32,MOD(COLUMN(I:I)-7+$G8,32))+7))</f>
        <v>0</v>
      </c>
      <c r="J8" s="19" t="str" cm="1">
        <f t="array" aca="1" ref="J8" ca="1">INDIRECT(ADDRESS((ROW(8:8)-1),IF(MOD(COLUMN(J:J)-7+$G8,32)=0,32,MOD(COLUMN(J:J)-7+$G8,32))+7))</f>
        <v>1</v>
      </c>
      <c r="K8" s="19" t="str" cm="1">
        <f t="array" aca="1" ref="K8" ca="1">INDIRECT(ADDRESS((ROW(8:8)-1),IF(MOD(COLUMN(K:K)-7+$G8,32)=0,32,MOD(COLUMN(K:K)-7+$G8,32))+7))</f>
        <v>1</v>
      </c>
      <c r="L8" s="20" t="str" cm="1">
        <f t="array" aca="1" ref="L8" ca="1">INDIRECT(ADDRESS((ROW(8:8)-1),IF(MOD(COLUMN(L:L)-7+$G8,32)=0,32,MOD(COLUMN(L:L)-7+$G8,32))+7))</f>
        <v>1</v>
      </c>
      <c r="M8" s="20" t="str" cm="1">
        <f t="array" aca="1" ref="M8" ca="1">INDIRECT(ADDRESS((ROW(8:8)-1),IF(MOD(COLUMN(M:M)-7+$G8,32)=0,32,MOD(COLUMN(M:M)-7+$G8,32))+7))</f>
        <v>0</v>
      </c>
      <c r="N8" s="20" t="str" cm="1">
        <f t="array" aca="1" ref="N8" ca="1">INDIRECT(ADDRESS((ROW(8:8)-1),IF(MOD(COLUMN(N:N)-7+$G8,32)=0,32,MOD(COLUMN(N:N)-7+$G8,32))+7))</f>
        <v>0</v>
      </c>
      <c r="O8" s="20" t="str" cm="1">
        <f t="array" aca="1" ref="O8" ca="1">INDIRECT(ADDRESS((ROW(8:8)-1),IF(MOD(COLUMN(O:O)-7+$G8,32)=0,32,MOD(COLUMN(O:O)-7+$G8,32))+7))</f>
        <v>1</v>
      </c>
      <c r="P8" s="21" t="str" cm="1">
        <f t="array" aca="1" ref="P8" ca="1">INDIRECT(ADDRESS((ROW(8:8)-1),IF(MOD(COLUMN(P:P)-7+$G8,32)=0,32,MOD(COLUMN(P:P)-7+$G8,32))+7))</f>
        <v>0</v>
      </c>
      <c r="Q8" s="21" t="str" cm="1">
        <f t="array" aca="1" ref="Q8" ca="1">INDIRECT(ADDRESS((ROW(8:8)-1),IF(MOD(COLUMN(Q:Q)-7+$G8,32)=0,32,MOD(COLUMN(Q:Q)-7+$G8,32))+7))</f>
        <v>0</v>
      </c>
      <c r="R8" s="21" t="str" cm="1">
        <f t="array" aca="1" ref="R8" ca="1">INDIRECT(ADDRESS((ROW(8:8)-1),IF(MOD(COLUMN(R:R)-7+$G8,32)=0,32,MOD(COLUMN(R:R)-7+$G8,32))+7))</f>
        <v>0</v>
      </c>
      <c r="S8" s="21" t="str" cm="1">
        <f t="array" aca="1" ref="S8" ca="1">INDIRECT(ADDRESS((ROW(8:8)-1),IF(MOD(COLUMN(S:S)-7+$G8,32)=0,32,MOD(COLUMN(S:S)-7+$G8,32))+7))</f>
        <v>1</v>
      </c>
      <c r="T8" s="22" t="str" cm="1">
        <f t="array" aca="1" ref="T8" ca="1">INDIRECT(ADDRESS((ROW(8:8)-1),IF(MOD(COLUMN(T:T)-7+$G8,32)=0,32,MOD(COLUMN(T:T)-7+$G8,32))+7))</f>
        <v>1</v>
      </c>
      <c r="U8" s="22" t="str" cm="1">
        <f t="array" aca="1" ref="U8" ca="1">INDIRECT(ADDRESS((ROW(8:8)-1),IF(MOD(COLUMN(U:U)-7+$G8,32)=0,32,MOD(COLUMN(U:U)-7+$G8,32))+7))</f>
        <v>0</v>
      </c>
      <c r="V8" s="22" t="str" cm="1">
        <f t="array" aca="1" ref="V8" ca="1">INDIRECT(ADDRESS((ROW(8:8)-1),IF(MOD(COLUMN(V:V)-7+$G8,32)=0,32,MOD(COLUMN(V:V)-7+$G8,32))+7))</f>
        <v>0</v>
      </c>
      <c r="W8" s="22" t="str" cm="1">
        <f t="array" aca="1" ref="W8" ca="1">INDIRECT(ADDRESS((ROW(8:8)-1),IF(MOD(COLUMN(W:W)-7+$G8,32)=0,32,MOD(COLUMN(W:W)-7+$G8,32))+7))</f>
        <v>0</v>
      </c>
      <c r="X8" s="19" t="str" cm="1">
        <f t="array" aca="1" ref="X8" ca="1">INDIRECT(ADDRESS((ROW(8:8)-1),IF(MOD(COLUMN(X:X)-7+$G8,32)=0,32,MOD(COLUMN(X:X)-7+$G8,32))+7))</f>
        <v>1</v>
      </c>
      <c r="Y8" s="19" t="str" cm="1">
        <f t="array" aca="1" ref="Y8" ca="1">INDIRECT(ADDRESS((ROW(8:8)-1),IF(MOD(COLUMN(Y:Y)-7+$G8,32)=0,32,MOD(COLUMN(Y:Y)-7+$G8,32))+7))</f>
        <v>0</v>
      </c>
      <c r="Z8" s="19" t="str" cm="1">
        <f t="array" aca="1" ref="Z8" ca="1">INDIRECT(ADDRESS((ROW(8:8)-1),IF(MOD(COLUMN(Z:Z)-7+$G8,32)=0,32,MOD(COLUMN(Z:Z)-7+$G8,32))+7))</f>
        <v>1</v>
      </c>
      <c r="AA8" s="19" t="str" cm="1">
        <f t="array" aca="1" ref="AA8" ca="1">INDIRECT(ADDRESS((ROW(8:8)-1),IF(MOD(COLUMN(AA:AA)-7+$G8,32)=0,32,MOD(COLUMN(AA:AA)-7+$G8,32))+7))</f>
        <v>0</v>
      </c>
      <c r="AB8" s="20" t="str" cm="1">
        <f t="array" aca="1" ref="AB8" ca="1">INDIRECT(ADDRESS((ROW(8:8)-1),IF(MOD(COLUMN(AB:AB)-7+$G8,32)=0,32,MOD(COLUMN(AB:AB)-7+$G8,32))+7))</f>
        <v>1</v>
      </c>
      <c r="AC8" s="20" t="str" cm="1">
        <f t="array" aca="1" ref="AC8" ca="1">INDIRECT(ADDRESS((ROW(8:8)-1),IF(MOD(COLUMN(AC:AC)-7+$G8,32)=0,32,MOD(COLUMN(AC:AC)-7+$G8,32))+7))</f>
        <v>0</v>
      </c>
      <c r="AD8" s="20" t="str" cm="1">
        <f t="array" aca="1" ref="AD8" ca="1">INDIRECT(ADDRESS((ROW(8:8)-1),IF(MOD(COLUMN(AD:AD)-7+$G8,32)=0,32,MOD(COLUMN(AD:AD)-7+$G8,32))+7))</f>
        <v>1</v>
      </c>
      <c r="AE8" s="20" t="str" cm="1">
        <f t="array" aca="1" ref="AE8" ca="1">INDIRECT(ADDRESS((ROW(8:8)-1),IF(MOD(COLUMN(AE:AE)-7+$G8,32)=0,32,MOD(COLUMN(AE:AE)-7+$G8,32))+7))</f>
        <v>1</v>
      </c>
      <c r="AF8" s="21" t="str" cm="1">
        <f t="array" aca="1" ref="AF8" ca="1">INDIRECT(ADDRESS((ROW(8:8)-1),IF(MOD(COLUMN(AF:AF)-7+$G8,32)=0,32,MOD(COLUMN(AF:AF)-7+$G8,32))+7))</f>
        <v>0</v>
      </c>
      <c r="AG8" s="21" t="str" cm="1">
        <f t="array" aca="1" ref="AG8" ca="1">INDIRECT(ADDRESS((ROW(8:8)-1),IF(MOD(COLUMN(AG:AG)-7+$G8,32)=0,32,MOD(COLUMN(AG:AG)-7+$G8,32))+7))</f>
        <v>1</v>
      </c>
      <c r="AH8" s="21" t="str" cm="1">
        <f t="array" aca="1" ref="AH8" ca="1">INDIRECT(ADDRESS((ROW(8:8)-1),IF(MOD(COLUMN(AH:AH)-7+$G8,32)=0,32,MOD(COLUMN(AH:AH)-7+$G8,32))+7))</f>
        <v>0</v>
      </c>
      <c r="AI8" s="21" t="str" cm="1">
        <f t="array" aca="1" ref="AI8" ca="1">INDIRECT(ADDRESS((ROW(8:8)-1),IF(MOD(COLUMN(AI:AI)-7+$G8,32)=0,32,MOD(COLUMN(AI:AI)-7+$G8,32))+7))</f>
        <v>1</v>
      </c>
      <c r="AJ8" s="22" t="str" cm="1">
        <f t="array" aca="1" ref="AJ8" ca="1">INDIRECT(ADDRESS((ROW(8:8)-1),IF(MOD(COLUMN(AJ:AJ)-7+$G8,32)=0,32,MOD(COLUMN(AJ:AJ)-7+$G8,32))+7))</f>
        <v>0</v>
      </c>
      <c r="AK8" s="22" t="str" cm="1">
        <f t="array" aca="1" ref="AK8" ca="1">INDIRECT(ADDRESS((ROW(8:8)-1),IF(MOD(COLUMN(AK:AK)-7+$G8,32)=0,32,MOD(COLUMN(AK:AK)-7+$G8,32))+7))</f>
        <v>0</v>
      </c>
      <c r="AL8" s="22" t="str" cm="1">
        <f t="array" aca="1" ref="AL8" ca="1">INDIRECT(ADDRESS((ROW(8:8)-1),IF(MOD(COLUMN(AL:AL)-7+$G8,32)=0,32,MOD(COLUMN(AL:AL)-7+$G8,32))+7))</f>
        <v>0</v>
      </c>
      <c r="AM8" s="22" t="str" cm="1">
        <f t="array" aca="1" ref="AM8" ca="1">INDIRECT(ADDRESS((ROW(8:8)-1),IF(MOD(COLUMN(AM:AM)-7+$G8,32)=0,32,MOD(COLUMN(AM:AM)-7+$G8,32))+7))</f>
        <v>1</v>
      </c>
      <c r="AN8" s="26" t="str">
        <f t="shared" ca="1" si="8"/>
        <v>10111001</v>
      </c>
      <c r="AO8" s="26" t="str">
        <f t="shared" ca="1" si="9"/>
        <v>00011000</v>
      </c>
      <c r="AP8" s="24" t="str">
        <f t="shared" ca="1" si="10"/>
        <v>10101011</v>
      </c>
      <c r="AQ8" s="24" t="str">
        <f t="shared" ca="1" si="11"/>
        <v>01010001</v>
      </c>
      <c r="AR8" s="24">
        <f t="shared" ca="1" si="12"/>
        <v>185</v>
      </c>
      <c r="AS8" s="24">
        <f t="shared" ca="1" si="12"/>
        <v>24</v>
      </c>
      <c r="AT8" s="24">
        <f t="shared" ca="1" si="12"/>
        <v>171</v>
      </c>
      <c r="AU8" s="24">
        <f t="shared" ca="1" si="12"/>
        <v>81</v>
      </c>
      <c r="AV8" s="11">
        <f t="shared" ca="1" si="13"/>
        <v>3105401681</v>
      </c>
    </row>
    <row r="9" spans="1:48" x14ac:dyDescent="0.35">
      <c r="A9">
        <f ca="1">'columnround(2)'!A41</f>
        <v>1231820510</v>
      </c>
      <c r="B9" t="str">
        <f t="shared" ca="1" si="6"/>
        <v>496C16DE</v>
      </c>
      <c r="C9" t="s">
        <v>23</v>
      </c>
      <c r="E9" s="10"/>
      <c r="F9" s="24" t="s">
        <v>7</v>
      </c>
      <c r="G9" s="24"/>
      <c r="H9" s="19" t="str">
        <f ca="1">MID(HEX2BIN(MID($B4,1,1),4),1,1)</f>
        <v>1</v>
      </c>
      <c r="I9" s="19" t="str">
        <f ca="1">MID(HEX2BIN(MID($B4,1,1),4),2,1)</f>
        <v>1</v>
      </c>
      <c r="J9" s="19" t="str">
        <f ca="1">MID(HEX2BIN(MID($B4,1,1),4),3,1)</f>
        <v>1</v>
      </c>
      <c r="K9" s="19" t="str">
        <f ca="1">MID(HEX2BIN(MID($B4,1,1),4),4,1)</f>
        <v>0</v>
      </c>
      <c r="L9" s="20" t="str">
        <f ca="1">MID(HEX2BIN(MID($B4,2,1),4),1,1)</f>
        <v>1</v>
      </c>
      <c r="M9" s="20" t="str">
        <f ca="1">MID(HEX2BIN(MID($B4,2,1),4),2,1)</f>
        <v>1</v>
      </c>
      <c r="N9" s="20" t="str">
        <f ca="1">MID(HEX2BIN(MID($B4,2,1),4),3,1)</f>
        <v>0</v>
      </c>
      <c r="O9" s="20" t="str">
        <f ca="1">MID(HEX2BIN(MID($B4,2,1),4),4,1)</f>
        <v>1</v>
      </c>
      <c r="P9" s="21" t="str">
        <f ca="1">MID(HEX2BIN(MID($B4,3,1),4),1,1)</f>
        <v>0</v>
      </c>
      <c r="Q9" s="21" t="str">
        <f ca="1">MID(HEX2BIN(MID($B4,3,1),4),2,1)</f>
        <v>1</v>
      </c>
      <c r="R9" s="21" t="str">
        <f ca="1">MID(HEX2BIN(MID($B4,3,1),4),3,1)</f>
        <v>0</v>
      </c>
      <c r="S9" s="21" t="str">
        <f ca="1">MID(HEX2BIN(MID($B4,3,1),4),4,1)</f>
        <v>0</v>
      </c>
      <c r="T9" s="22" t="str">
        <f ca="1">MID(HEX2BIN(MID($B4,4,1),4),1,1)</f>
        <v>1</v>
      </c>
      <c r="U9" s="22" t="str">
        <f ca="1">MID(HEX2BIN(MID($B4,4,1),4),2,1)</f>
        <v>0</v>
      </c>
      <c r="V9" s="22" t="str">
        <f ca="1">MID(HEX2BIN(MID($B4,4,1),4),3,1)</f>
        <v>0</v>
      </c>
      <c r="W9" s="22" t="str">
        <f ca="1">MID(HEX2BIN(MID($B4,4,1),4),4,1)</f>
        <v>0</v>
      </c>
      <c r="X9" s="19" t="str">
        <f ca="1">MID(HEX2BIN(MID($B4,5,1),4),1,1)</f>
        <v>0</v>
      </c>
      <c r="Y9" s="19" t="str">
        <f ca="1">MID(HEX2BIN(MID($B4,5,1),4),2,1)</f>
        <v>0</v>
      </c>
      <c r="Z9" s="19" t="str">
        <f ca="1">MID(HEX2BIN(MID($B4,5,1),4),3,1)</f>
        <v>0</v>
      </c>
      <c r="AA9" s="19" t="str">
        <f ca="1">MID(HEX2BIN(MID($B4,5,1),4),4,1)</f>
        <v>0</v>
      </c>
      <c r="AB9" s="20" t="str">
        <f ca="1">MID(HEX2BIN(MID($B4,6,1),4),1,1)</f>
        <v>1</v>
      </c>
      <c r="AC9" s="20" t="str">
        <f ca="1">MID(HEX2BIN(MID($B4,6,1),4),2,1)</f>
        <v>0</v>
      </c>
      <c r="AD9" s="20" t="str">
        <f ca="1">MID(HEX2BIN(MID($B4,6,1),4),3,1)</f>
        <v>0</v>
      </c>
      <c r="AE9" s="20" t="str">
        <f ca="1">MID(HEX2BIN(MID($B4,6,1),4),4,1)</f>
        <v>0</v>
      </c>
      <c r="AF9" s="21" t="str">
        <f ca="1">MID(HEX2BIN(MID($B4,7,1),4),1,1)</f>
        <v>1</v>
      </c>
      <c r="AG9" s="21" t="str">
        <f ca="1">MID(HEX2BIN(MID($B4,7,1),4),2,1)</f>
        <v>0</v>
      </c>
      <c r="AH9" s="21" t="str">
        <f ca="1">MID(HEX2BIN(MID($B4,7,1),4),3,1)</f>
        <v>0</v>
      </c>
      <c r="AI9" s="21" t="str">
        <f ca="1">MID(HEX2BIN(MID($B4,7,1),4),4,1)</f>
        <v>0</v>
      </c>
      <c r="AJ9" s="22" t="str">
        <f ca="1">MID(HEX2BIN(MID($B4,8,1),4),1,1)</f>
        <v>1</v>
      </c>
      <c r="AK9" s="22" t="str">
        <f ca="1">MID(HEX2BIN(MID($B4,8,1),4),2,1)</f>
        <v>0</v>
      </c>
      <c r="AL9" s="22" t="str">
        <f ca="1">MID(HEX2BIN(MID($B4,8,1),4),3,1)</f>
        <v>0</v>
      </c>
      <c r="AM9" s="22" t="str">
        <f ca="1">MID(HEX2BIN(MID($B4,8,1),4),4,1)</f>
        <v>1</v>
      </c>
      <c r="AN9" s="26" t="str">
        <f t="shared" ca="1" si="8"/>
        <v>11101101</v>
      </c>
      <c r="AO9" s="26" t="str">
        <f t="shared" ca="1" si="9"/>
        <v>01001000</v>
      </c>
      <c r="AP9" s="24" t="str">
        <f t="shared" ca="1" si="10"/>
        <v>00001000</v>
      </c>
      <c r="AQ9" s="24" t="str">
        <f t="shared" ca="1" si="11"/>
        <v>10001001</v>
      </c>
      <c r="AR9" s="24">
        <f t="shared" ca="1" si="12"/>
        <v>237</v>
      </c>
      <c r="AS9" s="24">
        <f t="shared" ca="1" si="12"/>
        <v>72</v>
      </c>
      <c r="AT9" s="24">
        <f t="shared" ca="1" si="12"/>
        <v>8</v>
      </c>
      <c r="AU9" s="24">
        <f t="shared" ca="1" si="12"/>
        <v>137</v>
      </c>
      <c r="AV9" s="11">
        <f t="shared" ca="1" si="13"/>
        <v>3980920969</v>
      </c>
    </row>
    <row r="10" spans="1:48" ht="15" thickBot="1" x14ac:dyDescent="0.4">
      <c r="A10">
        <f ca="1">'columnround(2)'!A42</f>
        <v>1965927347</v>
      </c>
      <c r="B10" t="str">
        <f t="shared" ca="1" si="6"/>
        <v>752DABB3</v>
      </c>
      <c r="C10" t="s">
        <v>24</v>
      </c>
      <c r="E10" s="23" t="s">
        <v>10</v>
      </c>
      <c r="F10" s="12" t="s">
        <v>0</v>
      </c>
      <c r="G10" s="12"/>
      <c r="H10" s="13">
        <f ca="1">_xlfn.BITXOR(H8,H9)</f>
        <v>0</v>
      </c>
      <c r="I10" s="13">
        <f t="shared" ref="I10:AM10" ca="1" si="14">_xlfn.BITXOR(I8,I9)</f>
        <v>1</v>
      </c>
      <c r="J10" s="13">
        <f t="shared" ca="1" si="14"/>
        <v>0</v>
      </c>
      <c r="K10" s="13">
        <f t="shared" ca="1" si="14"/>
        <v>1</v>
      </c>
      <c r="L10" s="14">
        <f t="shared" ca="1" si="14"/>
        <v>0</v>
      </c>
      <c r="M10" s="14">
        <f t="shared" ca="1" si="14"/>
        <v>1</v>
      </c>
      <c r="N10" s="14">
        <f t="shared" ca="1" si="14"/>
        <v>0</v>
      </c>
      <c r="O10" s="14">
        <f t="shared" ca="1" si="14"/>
        <v>0</v>
      </c>
      <c r="P10" s="15">
        <f t="shared" ca="1" si="14"/>
        <v>0</v>
      </c>
      <c r="Q10" s="15">
        <f t="shared" ca="1" si="14"/>
        <v>1</v>
      </c>
      <c r="R10" s="15">
        <f t="shared" ca="1" si="14"/>
        <v>0</v>
      </c>
      <c r="S10" s="15">
        <f t="shared" ca="1" si="14"/>
        <v>1</v>
      </c>
      <c r="T10" s="16">
        <f t="shared" ca="1" si="14"/>
        <v>0</v>
      </c>
      <c r="U10" s="16">
        <f t="shared" ca="1" si="14"/>
        <v>0</v>
      </c>
      <c r="V10" s="16">
        <f t="shared" ca="1" si="14"/>
        <v>0</v>
      </c>
      <c r="W10" s="16">
        <f t="shared" ca="1" si="14"/>
        <v>0</v>
      </c>
      <c r="X10" s="13">
        <f t="shared" ca="1" si="14"/>
        <v>1</v>
      </c>
      <c r="Y10" s="13">
        <f t="shared" ca="1" si="14"/>
        <v>0</v>
      </c>
      <c r="Z10" s="13">
        <f t="shared" ca="1" si="14"/>
        <v>1</v>
      </c>
      <c r="AA10" s="13">
        <f t="shared" ca="1" si="14"/>
        <v>0</v>
      </c>
      <c r="AB10" s="14">
        <f t="shared" ca="1" si="14"/>
        <v>0</v>
      </c>
      <c r="AC10" s="14">
        <f t="shared" ca="1" si="14"/>
        <v>0</v>
      </c>
      <c r="AD10" s="14">
        <f t="shared" ca="1" si="14"/>
        <v>1</v>
      </c>
      <c r="AE10" s="14">
        <f t="shared" ca="1" si="14"/>
        <v>1</v>
      </c>
      <c r="AF10" s="15">
        <f t="shared" ca="1" si="14"/>
        <v>1</v>
      </c>
      <c r="AG10" s="15">
        <f t="shared" ca="1" si="14"/>
        <v>1</v>
      </c>
      <c r="AH10" s="15">
        <f t="shared" ca="1" si="14"/>
        <v>0</v>
      </c>
      <c r="AI10" s="15">
        <f t="shared" ca="1" si="14"/>
        <v>1</v>
      </c>
      <c r="AJ10" s="16">
        <f t="shared" ca="1" si="14"/>
        <v>1</v>
      </c>
      <c r="AK10" s="16">
        <f t="shared" ca="1" si="14"/>
        <v>0</v>
      </c>
      <c r="AL10" s="16">
        <f t="shared" ca="1" si="14"/>
        <v>0</v>
      </c>
      <c r="AM10" s="16">
        <f t="shared" ca="1" si="14"/>
        <v>0</v>
      </c>
      <c r="AN10" s="17" t="str">
        <f t="shared" ca="1" si="8"/>
        <v>01010100</v>
      </c>
      <c r="AO10" s="17" t="str">
        <f t="shared" ca="1" si="9"/>
        <v>01010000</v>
      </c>
      <c r="AP10" s="12" t="str">
        <f t="shared" ca="1" si="10"/>
        <v>10100011</v>
      </c>
      <c r="AQ10" s="12" t="str">
        <f t="shared" ca="1" si="11"/>
        <v>11011000</v>
      </c>
      <c r="AR10" s="12">
        <f t="shared" ca="1" si="12"/>
        <v>84</v>
      </c>
      <c r="AS10" s="12">
        <f t="shared" ca="1" si="12"/>
        <v>80</v>
      </c>
      <c r="AT10" s="12">
        <f t="shared" ca="1" si="12"/>
        <v>163</v>
      </c>
      <c r="AU10" s="12">
        <f t="shared" ca="1" si="12"/>
        <v>216</v>
      </c>
      <c r="AV10" s="18">
        <f t="shared" ca="1" si="13"/>
        <v>1414570968</v>
      </c>
    </row>
    <row r="11" spans="1:48" ht="15" thickBot="1" x14ac:dyDescent="0.4">
      <c r="A11">
        <f ca="1">'columnround(2)'!A43</f>
        <v>4186956870</v>
      </c>
      <c r="B11" t="str">
        <f t="shared" ca="1" si="6"/>
        <v>F98FE446</v>
      </c>
      <c r="C11" t="s">
        <v>25</v>
      </c>
    </row>
    <row r="12" spans="1:48" x14ac:dyDescent="0.35">
      <c r="A12">
        <f ca="1">'columnround(2)'!A44</f>
        <v>2077988300</v>
      </c>
      <c r="B12" t="str">
        <f t="shared" ca="1" si="6"/>
        <v>7BDB95CC</v>
      </c>
      <c r="C12" t="s">
        <v>26</v>
      </c>
      <c r="E12" s="1" t="s">
        <v>34</v>
      </c>
      <c r="F12" s="8" t="s">
        <v>11</v>
      </c>
      <c r="G12" s="2"/>
      <c r="H12" s="3" t="str">
        <f ca="1">MID(HEX2BIN(MID($B20,1,1),4),1,1)</f>
        <v>1</v>
      </c>
      <c r="I12" s="3" t="str">
        <f ca="1">MID(HEX2BIN(MID($B20,1,1),4),2,1)</f>
        <v>1</v>
      </c>
      <c r="J12" s="3" t="str">
        <f ca="1">MID(HEX2BIN(MID($B20,1,1),4),3,1)</f>
        <v>0</v>
      </c>
      <c r="K12" s="3" t="str">
        <f ca="1">MID(HEX2BIN(MID($B20,1,1),4),4,1)</f>
        <v>1</v>
      </c>
      <c r="L12" s="4" t="str">
        <f ca="1">MID(HEX2BIN(MID($B20,2,1),4),1,1)</f>
        <v>0</v>
      </c>
      <c r="M12" s="4" t="str">
        <f ca="1">MID(HEX2BIN(MID($B20,2,1),4),2,1)</f>
        <v>0</v>
      </c>
      <c r="N12" s="4" t="str">
        <f ca="1">MID(HEX2BIN(MID($B20,2,1),4),3,1)</f>
        <v>0</v>
      </c>
      <c r="O12" s="4" t="str">
        <f ca="1">MID(HEX2BIN(MID($B20,2,1),4),4,1)</f>
        <v>0</v>
      </c>
      <c r="P12" s="5" t="str">
        <f ca="1">MID(HEX2BIN(MID($B20,3,1),4),1,1)</f>
        <v>1</v>
      </c>
      <c r="Q12" s="5" t="str">
        <f ca="1">MID(HEX2BIN(MID($B20,3,1),4),2,1)</f>
        <v>0</v>
      </c>
      <c r="R12" s="5" t="str">
        <f ca="1">MID(HEX2BIN(MID($B20,3,1),4),3,1)</f>
        <v>1</v>
      </c>
      <c r="S12" s="5" t="str">
        <f ca="1">MID(HEX2BIN(MID($B20,3,1),4),4,1)</f>
        <v>1</v>
      </c>
      <c r="T12" s="6" t="str">
        <f ca="1">MID(HEX2BIN(MID($B20,4,1),4),1,1)</f>
        <v>0</v>
      </c>
      <c r="U12" s="6" t="str">
        <f ca="1">MID(HEX2BIN(MID($B20,4,1),4),2,1)</f>
        <v>1</v>
      </c>
      <c r="V12" s="6" t="str">
        <f ca="1">MID(HEX2BIN(MID($B20,4,1),4),3,1)</f>
        <v>1</v>
      </c>
      <c r="W12" s="6" t="str">
        <f ca="1">MID(HEX2BIN(MID($B20,4,1),4),4,1)</f>
        <v>0</v>
      </c>
      <c r="X12" s="3" t="str">
        <f ca="1">MID(HEX2BIN(MID($B20,5,1),4),1,1)</f>
        <v>1</v>
      </c>
      <c r="Y12" s="3" t="str">
        <f ca="1">MID(HEX2BIN(MID($B20,5,1),4),2,1)</f>
        <v>0</v>
      </c>
      <c r="Z12" s="3" t="str">
        <f ca="1">MID(HEX2BIN(MID($B20,5,1),4),3,1)</f>
        <v>0</v>
      </c>
      <c r="AA12" s="3" t="str">
        <f ca="1">MID(HEX2BIN(MID($B20,5,1),4),4,1)</f>
        <v>0</v>
      </c>
      <c r="AB12" s="4" t="str">
        <f ca="1">MID(HEX2BIN(MID($B20,6,1),4),1,1)</f>
        <v>1</v>
      </c>
      <c r="AC12" s="4" t="str">
        <f ca="1">MID(HEX2BIN(MID($B20,6,1),4),2,1)</f>
        <v>1</v>
      </c>
      <c r="AD12" s="4" t="str">
        <f ca="1">MID(HEX2BIN(MID($B20,6,1),4),3,1)</f>
        <v>0</v>
      </c>
      <c r="AE12" s="4" t="str">
        <f ca="1">MID(HEX2BIN(MID($B20,6,1),4),4,1)</f>
        <v>0</v>
      </c>
      <c r="AF12" s="5" t="str">
        <f ca="1">MID(HEX2BIN(MID($B20,7,1),4),1,1)</f>
        <v>0</v>
      </c>
      <c r="AG12" s="5" t="str">
        <f ca="1">MID(HEX2BIN(MID($B20,7,1),4),2,1)</f>
        <v>1</v>
      </c>
      <c r="AH12" s="5" t="str">
        <f ca="1">MID(HEX2BIN(MID($B20,7,1),4),3,1)</f>
        <v>1</v>
      </c>
      <c r="AI12" s="5" t="str">
        <f ca="1">MID(HEX2BIN(MID($B20,7,1),4),4,1)</f>
        <v>0</v>
      </c>
      <c r="AJ12" s="6" t="str">
        <f ca="1">MID(HEX2BIN(MID($B20,8,1),4),1,1)</f>
        <v>0</v>
      </c>
      <c r="AK12" s="6" t="str">
        <f ca="1">MID(HEX2BIN(MID($B20,8,1),4),2,1)</f>
        <v>0</v>
      </c>
      <c r="AL12" s="6" t="str">
        <f ca="1">MID(HEX2BIN(MID($B20,8,1),4),3,1)</f>
        <v>0</v>
      </c>
      <c r="AM12" s="6" t="str">
        <f ca="1">MID(HEX2BIN(MID($B20,8,1),4),4,1)</f>
        <v>1</v>
      </c>
      <c r="AN12" s="7" t="str">
        <f t="shared" ref="AN12:AN15" ca="1" si="15">_xlfn.CONCAT(H12,I12,J12,K12,L12,M12,N12,O12)</f>
        <v>11010000</v>
      </c>
      <c r="AO12" s="7" t="str">
        <f t="shared" ref="AO12:AO15" ca="1" si="16">_xlfn.CONCAT(P12,Q12,R12,S12,T12,U12,V12,W12)</f>
        <v>10110110</v>
      </c>
      <c r="AP12" s="8" t="str">
        <f t="shared" ref="AP12:AP15" ca="1" si="17">_xlfn.CONCAT(X12,Y12,Z12,AA12,AB12,AC12,AD12,AE12)</f>
        <v>10001100</v>
      </c>
      <c r="AQ12" s="8" t="str">
        <f t="shared" ref="AQ12:AQ15" ca="1" si="18">_xlfn.CONCAT(AF12,AG12,AH12,AI12,AJ12,AK12,AL12,AM12)</f>
        <v>01100001</v>
      </c>
      <c r="AR12" s="8">
        <f t="shared" ref="AR12:AU15" ca="1" si="19">BIN2DEC(AN12)</f>
        <v>208</v>
      </c>
      <c r="AS12" s="8">
        <f t="shared" ca="1" si="19"/>
        <v>182</v>
      </c>
      <c r="AT12" s="8">
        <f t="shared" ca="1" si="19"/>
        <v>140</v>
      </c>
      <c r="AU12" s="8">
        <f t="shared" ca="1" si="19"/>
        <v>97</v>
      </c>
      <c r="AV12" s="9">
        <f t="shared" ref="AV12:AV15" ca="1" si="20">(AR12*2^24)+(AS12*2^16)+(AT12*2^8)+AU12</f>
        <v>3501624417</v>
      </c>
    </row>
    <row r="13" spans="1:48" x14ac:dyDescent="0.35">
      <c r="A13">
        <f ca="1">'columnround(2)'!A45</f>
        <v>639764926</v>
      </c>
      <c r="B13" t="str">
        <f t="shared" ca="1" si="6"/>
        <v>262209BE</v>
      </c>
      <c r="C13" t="s">
        <v>27</v>
      </c>
      <c r="E13" s="10"/>
      <c r="F13" s="24" t="s">
        <v>2</v>
      </c>
      <c r="G13" s="25">
        <v>13</v>
      </c>
      <c r="H13" s="19" t="str" cm="1">
        <f t="array" aca="1" ref="H13" ca="1">INDIRECT(ADDRESS((ROW(13:13)-1),IF(MOD(COLUMN(H:H)-7+$G13,32)=0,32,MOD(COLUMN(H:H)-7+$G13,32))+7))</f>
        <v>1</v>
      </c>
      <c r="I13" s="19" t="str" cm="1">
        <f t="array" aca="1" ref="I13" ca="1">INDIRECT(ADDRESS((ROW(13:13)-1),IF(MOD(COLUMN(I:I)-7+$G13,32)=0,32,MOD(COLUMN(I:I)-7+$G13,32))+7))</f>
        <v>1</v>
      </c>
      <c r="J13" s="19" t="str" cm="1">
        <f t="array" aca="1" ref="J13" ca="1">INDIRECT(ADDRESS((ROW(13:13)-1),IF(MOD(COLUMN(J:J)-7+$G13,32)=0,32,MOD(COLUMN(J:J)-7+$G13,32))+7))</f>
        <v>0</v>
      </c>
      <c r="K13" s="19" t="str" cm="1">
        <f t="array" aca="1" ref="K13" ca="1">INDIRECT(ADDRESS((ROW(13:13)-1),IF(MOD(COLUMN(K:K)-7+$G13,32)=0,32,MOD(COLUMN(K:K)-7+$G13,32))+7))</f>
        <v>1</v>
      </c>
      <c r="L13" s="20" t="str" cm="1">
        <f t="array" aca="1" ref="L13" ca="1">INDIRECT(ADDRESS((ROW(13:13)-1),IF(MOD(COLUMN(L:L)-7+$G13,32)=0,32,MOD(COLUMN(L:L)-7+$G13,32))+7))</f>
        <v>0</v>
      </c>
      <c r="M13" s="20" t="str" cm="1">
        <f t="array" aca="1" ref="M13" ca="1">INDIRECT(ADDRESS((ROW(13:13)-1),IF(MOD(COLUMN(M:M)-7+$G13,32)=0,32,MOD(COLUMN(M:M)-7+$G13,32))+7))</f>
        <v>0</v>
      </c>
      <c r="N13" s="20" t="str" cm="1">
        <f t="array" aca="1" ref="N13" ca="1">INDIRECT(ADDRESS((ROW(13:13)-1),IF(MOD(COLUMN(N:N)-7+$G13,32)=0,32,MOD(COLUMN(N:N)-7+$G13,32))+7))</f>
        <v>0</v>
      </c>
      <c r="O13" s="20" t="str" cm="1">
        <f t="array" aca="1" ref="O13" ca="1">INDIRECT(ADDRESS((ROW(13:13)-1),IF(MOD(COLUMN(O:O)-7+$G13,32)=0,32,MOD(COLUMN(O:O)-7+$G13,32))+7))</f>
        <v>1</v>
      </c>
      <c r="P13" s="21" t="str" cm="1">
        <f t="array" aca="1" ref="P13" ca="1">INDIRECT(ADDRESS((ROW(13:13)-1),IF(MOD(COLUMN(P:P)-7+$G13,32)=0,32,MOD(COLUMN(P:P)-7+$G13,32))+7))</f>
        <v>1</v>
      </c>
      <c r="Q13" s="21" t="str" cm="1">
        <f t="array" aca="1" ref="Q13" ca="1">INDIRECT(ADDRESS((ROW(13:13)-1),IF(MOD(COLUMN(Q:Q)-7+$G13,32)=0,32,MOD(COLUMN(Q:Q)-7+$G13,32))+7))</f>
        <v>0</v>
      </c>
      <c r="R13" s="21" t="str" cm="1">
        <f t="array" aca="1" ref="R13" ca="1">INDIRECT(ADDRESS((ROW(13:13)-1),IF(MOD(COLUMN(R:R)-7+$G13,32)=0,32,MOD(COLUMN(R:R)-7+$G13,32))+7))</f>
        <v>0</v>
      </c>
      <c r="S13" s="21" t="str" cm="1">
        <f t="array" aca="1" ref="S13" ca="1">INDIRECT(ADDRESS((ROW(13:13)-1),IF(MOD(COLUMN(S:S)-7+$G13,32)=0,32,MOD(COLUMN(S:S)-7+$G13,32))+7))</f>
        <v>0</v>
      </c>
      <c r="T13" s="22" t="str" cm="1">
        <f t="array" aca="1" ref="T13" ca="1">INDIRECT(ADDRESS((ROW(13:13)-1),IF(MOD(COLUMN(T:T)-7+$G13,32)=0,32,MOD(COLUMN(T:T)-7+$G13,32))+7))</f>
        <v>1</v>
      </c>
      <c r="U13" s="22" t="str" cm="1">
        <f t="array" aca="1" ref="U13" ca="1">INDIRECT(ADDRESS((ROW(13:13)-1),IF(MOD(COLUMN(U:U)-7+$G13,32)=0,32,MOD(COLUMN(U:U)-7+$G13,32))+7))</f>
        <v>1</v>
      </c>
      <c r="V13" s="22" t="str" cm="1">
        <f t="array" aca="1" ref="V13" ca="1">INDIRECT(ADDRESS((ROW(13:13)-1),IF(MOD(COLUMN(V:V)-7+$G13,32)=0,32,MOD(COLUMN(V:V)-7+$G13,32))+7))</f>
        <v>0</v>
      </c>
      <c r="W13" s="22" t="str" cm="1">
        <f t="array" aca="1" ref="W13" ca="1">INDIRECT(ADDRESS((ROW(13:13)-1),IF(MOD(COLUMN(W:W)-7+$G13,32)=0,32,MOD(COLUMN(W:W)-7+$G13,32))+7))</f>
        <v>0</v>
      </c>
      <c r="X13" s="19" t="str" cm="1">
        <f t="array" aca="1" ref="X13" ca="1">INDIRECT(ADDRESS((ROW(13:13)-1),IF(MOD(COLUMN(X:X)-7+$G13,32)=0,32,MOD(COLUMN(X:X)-7+$G13,32))+7))</f>
        <v>0</v>
      </c>
      <c r="Y13" s="19" t="str" cm="1">
        <f t="array" aca="1" ref="Y13" ca="1">INDIRECT(ADDRESS((ROW(13:13)-1),IF(MOD(COLUMN(Y:Y)-7+$G13,32)=0,32,MOD(COLUMN(Y:Y)-7+$G13,32))+7))</f>
        <v>0</v>
      </c>
      <c r="Z13" s="19" t="str" cm="1">
        <f t="array" aca="1" ref="Z13" ca="1">INDIRECT(ADDRESS((ROW(13:13)-1),IF(MOD(COLUMN(Z:Z)-7+$G13,32)=0,32,MOD(COLUMN(Z:Z)-7+$G13,32))+7))</f>
        <v>1</v>
      </c>
      <c r="AA13" s="19" t="str" cm="1">
        <f t="array" aca="1" ref="AA13" ca="1">INDIRECT(ADDRESS((ROW(13:13)-1),IF(MOD(COLUMN(AA:AA)-7+$G13,32)=0,32,MOD(COLUMN(AA:AA)-7+$G13,32))+7))</f>
        <v>1</v>
      </c>
      <c r="AB13" s="20" t="str" cm="1">
        <f t="array" aca="1" ref="AB13" ca="1">INDIRECT(ADDRESS((ROW(13:13)-1),IF(MOD(COLUMN(AB:AB)-7+$G13,32)=0,32,MOD(COLUMN(AB:AB)-7+$G13,32))+7))</f>
        <v>1</v>
      </c>
      <c r="AC13" s="20" t="str" cm="1">
        <f t="array" aca="1" ref="AC13" ca="1">INDIRECT(ADDRESS((ROW(13:13)-1),IF(MOD(COLUMN(AC:AC)-7+$G13,32)=0,32,MOD(COLUMN(AC:AC)-7+$G13,32))+7))</f>
        <v>0</v>
      </c>
      <c r="AD13" s="20" t="str" cm="1">
        <f t="array" aca="1" ref="AD13" ca="1">INDIRECT(ADDRESS((ROW(13:13)-1),IF(MOD(COLUMN(AD:AD)-7+$G13,32)=0,32,MOD(COLUMN(AD:AD)-7+$G13,32))+7))</f>
        <v>1</v>
      </c>
      <c r="AE13" s="20" t="str" cm="1">
        <f t="array" aca="1" ref="AE13" ca="1">INDIRECT(ADDRESS((ROW(13:13)-1),IF(MOD(COLUMN(AE:AE)-7+$G13,32)=0,32,MOD(COLUMN(AE:AE)-7+$G13,32))+7))</f>
        <v>0</v>
      </c>
      <c r="AF13" s="21" t="str" cm="1">
        <f t="array" aca="1" ref="AF13" ca="1">INDIRECT(ADDRESS((ROW(13:13)-1),IF(MOD(COLUMN(AF:AF)-7+$G13,32)=0,32,MOD(COLUMN(AF:AF)-7+$G13,32))+7))</f>
        <v>0</v>
      </c>
      <c r="AG13" s="21" t="str" cm="1">
        <f t="array" aca="1" ref="AG13" ca="1">INDIRECT(ADDRESS((ROW(13:13)-1),IF(MOD(COLUMN(AG:AG)-7+$G13,32)=0,32,MOD(COLUMN(AG:AG)-7+$G13,32))+7))</f>
        <v>0</v>
      </c>
      <c r="AH13" s="21" t="str" cm="1">
        <f t="array" aca="1" ref="AH13" ca="1">INDIRECT(ADDRESS((ROW(13:13)-1),IF(MOD(COLUMN(AH:AH)-7+$G13,32)=0,32,MOD(COLUMN(AH:AH)-7+$G13,32))+7))</f>
        <v>0</v>
      </c>
      <c r="AI13" s="21" t="str" cm="1">
        <f t="array" aca="1" ref="AI13" ca="1">INDIRECT(ADDRESS((ROW(13:13)-1),IF(MOD(COLUMN(AI:AI)-7+$G13,32)=0,32,MOD(COLUMN(AI:AI)-7+$G13,32))+7))</f>
        <v>1</v>
      </c>
      <c r="AJ13" s="22" t="str" cm="1">
        <f t="array" aca="1" ref="AJ13" ca="1">INDIRECT(ADDRESS((ROW(13:13)-1),IF(MOD(COLUMN(AJ:AJ)-7+$G13,32)=0,32,MOD(COLUMN(AJ:AJ)-7+$G13,32))+7))</f>
        <v>0</v>
      </c>
      <c r="AK13" s="22" t="str" cm="1">
        <f t="array" aca="1" ref="AK13" ca="1">INDIRECT(ADDRESS((ROW(13:13)-1),IF(MOD(COLUMN(AK:AK)-7+$G13,32)=0,32,MOD(COLUMN(AK:AK)-7+$G13,32))+7))</f>
        <v>1</v>
      </c>
      <c r="AL13" s="22" t="str" cm="1">
        <f t="array" aca="1" ref="AL13" ca="1">INDIRECT(ADDRESS((ROW(13:13)-1),IF(MOD(COLUMN(AL:AL)-7+$G13,32)=0,32,MOD(COLUMN(AL:AL)-7+$G13,32))+7))</f>
        <v>1</v>
      </c>
      <c r="AM13" s="22" t="str" cm="1">
        <f t="array" aca="1" ref="AM13" ca="1">INDIRECT(ADDRESS((ROW(13:13)-1),IF(MOD(COLUMN(AM:AM)-7+$G13,32)=0,32,MOD(COLUMN(AM:AM)-7+$G13,32))+7))</f>
        <v>0</v>
      </c>
      <c r="AN13" s="26" t="str">
        <f t="shared" ca="1" si="15"/>
        <v>11010001</v>
      </c>
      <c r="AO13" s="26" t="str">
        <f t="shared" ca="1" si="16"/>
        <v>10001100</v>
      </c>
      <c r="AP13" s="24" t="str">
        <f t="shared" ca="1" si="17"/>
        <v>00111010</v>
      </c>
      <c r="AQ13" s="24" t="str">
        <f t="shared" ca="1" si="18"/>
        <v>00010110</v>
      </c>
      <c r="AR13" s="24">
        <f t="shared" ca="1" si="19"/>
        <v>209</v>
      </c>
      <c r="AS13" s="24">
        <f t="shared" ca="1" si="19"/>
        <v>140</v>
      </c>
      <c r="AT13" s="24">
        <f t="shared" ca="1" si="19"/>
        <v>58</v>
      </c>
      <c r="AU13" s="24">
        <f t="shared" ca="1" si="19"/>
        <v>22</v>
      </c>
      <c r="AV13" s="11">
        <f t="shared" ca="1" si="20"/>
        <v>3515628054</v>
      </c>
    </row>
    <row r="14" spans="1:48" x14ac:dyDescent="0.35">
      <c r="A14">
        <f ca="1">'columnround(2)'!A46</f>
        <v>2460444775</v>
      </c>
      <c r="B14" t="str">
        <f t="shared" ca="1" si="6"/>
        <v>92A76867</v>
      </c>
      <c r="C14" t="s">
        <v>28</v>
      </c>
      <c r="E14" s="10"/>
      <c r="F14" s="24" t="s">
        <v>4</v>
      </c>
      <c r="G14" s="24"/>
      <c r="H14" s="19" t="str">
        <f ca="1">MID(HEX2BIN(MID($B5,1,1),4),1,1)</f>
        <v>1</v>
      </c>
      <c r="I14" s="19" t="str">
        <f ca="1">MID(HEX2BIN(MID($B5,1,1),4),2,1)</f>
        <v>1</v>
      </c>
      <c r="J14" s="19" t="str">
        <f ca="1">MID(HEX2BIN(MID($B5,1,1),4),3,1)</f>
        <v>0</v>
      </c>
      <c r="K14" s="19" t="str">
        <f ca="1">MID(HEX2BIN(MID($B5,1,1),4),4,1)</f>
        <v>1</v>
      </c>
      <c r="L14" s="20" t="str">
        <f ca="1">MID(HEX2BIN(MID($B5,2,1),4),1,1)</f>
        <v>0</v>
      </c>
      <c r="M14" s="20" t="str">
        <f ca="1">MID(HEX2BIN(MID($B5,2,1),4),2,1)</f>
        <v>0</v>
      </c>
      <c r="N14" s="20" t="str">
        <f ca="1">MID(HEX2BIN(MID($B5,2,1),4),3,1)</f>
        <v>1</v>
      </c>
      <c r="O14" s="20" t="str">
        <f ca="1">MID(HEX2BIN(MID($B5,2,1),4),4,1)</f>
        <v>0</v>
      </c>
      <c r="P14" s="21" t="str">
        <f ca="1">MID(HEX2BIN(MID($B5,3,1),4),1,1)</f>
        <v>0</v>
      </c>
      <c r="Q14" s="21" t="str">
        <f ca="1">MID(HEX2BIN(MID($B5,3,1),4),2,1)</f>
        <v>0</v>
      </c>
      <c r="R14" s="21" t="str">
        <f ca="1">MID(HEX2BIN(MID($B5,3,1),4),3,1)</f>
        <v>1</v>
      </c>
      <c r="S14" s="21" t="str">
        <f ca="1">MID(HEX2BIN(MID($B5,3,1),4),4,1)</f>
        <v>1</v>
      </c>
      <c r="T14" s="22" t="str">
        <f ca="1">MID(HEX2BIN(MID($B5,4,1),4),1,1)</f>
        <v>0</v>
      </c>
      <c r="U14" s="22" t="str">
        <f ca="1">MID(HEX2BIN(MID($B5,4,1),4),2,1)</f>
        <v>0</v>
      </c>
      <c r="V14" s="22" t="str">
        <f ca="1">MID(HEX2BIN(MID($B5,4,1),4),3,1)</f>
        <v>0</v>
      </c>
      <c r="W14" s="22" t="str">
        <f ca="1">MID(HEX2BIN(MID($B5,4,1),4),4,1)</f>
        <v>0</v>
      </c>
      <c r="X14" s="19" t="str">
        <f ca="1">MID(HEX2BIN(MID($B5,5,1),4),1,1)</f>
        <v>1</v>
      </c>
      <c r="Y14" s="19" t="str">
        <f ca="1">MID(HEX2BIN(MID($B5,5,1),4),2,1)</f>
        <v>0</v>
      </c>
      <c r="Z14" s="19" t="str">
        <f ca="1">MID(HEX2BIN(MID($B5,5,1),4),3,1)</f>
        <v>0</v>
      </c>
      <c r="AA14" s="19" t="str">
        <f ca="1">MID(HEX2BIN(MID($B5,5,1),4),4,1)</f>
        <v>0</v>
      </c>
      <c r="AB14" s="20" t="str">
        <f ca="1">MID(HEX2BIN(MID($B5,6,1),4),1,1)</f>
        <v>0</v>
      </c>
      <c r="AC14" s="20" t="str">
        <f ca="1">MID(HEX2BIN(MID($B5,6,1),4),2,1)</f>
        <v>1</v>
      </c>
      <c r="AD14" s="20" t="str">
        <f ca="1">MID(HEX2BIN(MID($B5,6,1),4),3,1)</f>
        <v>1</v>
      </c>
      <c r="AE14" s="20" t="str">
        <f ca="1">MID(HEX2BIN(MID($B5,6,1),4),4,1)</f>
        <v>1</v>
      </c>
      <c r="AF14" s="21" t="str">
        <f ca="1">MID(HEX2BIN(MID($B5,7,1),4),1,1)</f>
        <v>0</v>
      </c>
      <c r="AG14" s="21" t="str">
        <f ca="1">MID(HEX2BIN(MID($B5,7,1),4),2,1)</f>
        <v>0</v>
      </c>
      <c r="AH14" s="21" t="str">
        <f ca="1">MID(HEX2BIN(MID($B5,7,1),4),3,1)</f>
        <v>0</v>
      </c>
      <c r="AI14" s="21" t="str">
        <f ca="1">MID(HEX2BIN(MID($B5,7,1),4),4,1)</f>
        <v>0</v>
      </c>
      <c r="AJ14" s="22" t="str">
        <f ca="1">MID(HEX2BIN(MID($B5,8,1),4),1,1)</f>
        <v>1</v>
      </c>
      <c r="AK14" s="22" t="str">
        <f ca="1">MID(HEX2BIN(MID($B5,8,1),4),2,1)</f>
        <v>1</v>
      </c>
      <c r="AL14" s="22" t="str">
        <f ca="1">MID(HEX2BIN(MID($B5,8,1),4),3,1)</f>
        <v>1</v>
      </c>
      <c r="AM14" s="22" t="str">
        <f ca="1">MID(HEX2BIN(MID($B5,8,1),4),4,1)</f>
        <v>0</v>
      </c>
      <c r="AN14" s="26" t="str">
        <f t="shared" ca="1" si="15"/>
        <v>11010010</v>
      </c>
      <c r="AO14" s="26" t="str">
        <f t="shared" ca="1" si="16"/>
        <v>00110000</v>
      </c>
      <c r="AP14" s="24" t="str">
        <f t="shared" ca="1" si="17"/>
        <v>10000111</v>
      </c>
      <c r="AQ14" s="24" t="str">
        <f t="shared" ca="1" si="18"/>
        <v>00001110</v>
      </c>
      <c r="AR14" s="24">
        <f t="shared" ca="1" si="19"/>
        <v>210</v>
      </c>
      <c r="AS14" s="24">
        <f t="shared" ca="1" si="19"/>
        <v>48</v>
      </c>
      <c r="AT14" s="24">
        <f t="shared" ca="1" si="19"/>
        <v>135</v>
      </c>
      <c r="AU14" s="24">
        <f t="shared" ca="1" si="19"/>
        <v>14</v>
      </c>
      <c r="AV14" s="11">
        <f t="shared" ca="1" si="20"/>
        <v>3526395662</v>
      </c>
    </row>
    <row r="15" spans="1:48" ht="15" thickBot="1" x14ac:dyDescent="0.4">
      <c r="A15">
        <f ca="1">'columnround(2)'!A47</f>
        <v>1068445464</v>
      </c>
      <c r="B15" t="str">
        <f t="shared" ca="1" si="6"/>
        <v>3FAF2F18</v>
      </c>
      <c r="C15" t="s">
        <v>29</v>
      </c>
      <c r="E15" s="23" t="s">
        <v>12</v>
      </c>
      <c r="F15" s="12" t="s">
        <v>0</v>
      </c>
      <c r="G15" s="12"/>
      <c r="H15" s="13">
        <f ca="1">_xlfn.BITXOR(H13,H14)</f>
        <v>0</v>
      </c>
      <c r="I15" s="13">
        <f t="shared" ref="I15:AM15" ca="1" si="21">_xlfn.BITXOR(I13,I14)</f>
        <v>0</v>
      </c>
      <c r="J15" s="13">
        <f t="shared" ca="1" si="21"/>
        <v>0</v>
      </c>
      <c r="K15" s="13">
        <f t="shared" ca="1" si="21"/>
        <v>0</v>
      </c>
      <c r="L15" s="14">
        <f t="shared" ca="1" si="21"/>
        <v>0</v>
      </c>
      <c r="M15" s="14">
        <f t="shared" ca="1" si="21"/>
        <v>0</v>
      </c>
      <c r="N15" s="14">
        <f t="shared" ca="1" si="21"/>
        <v>1</v>
      </c>
      <c r="O15" s="14">
        <f t="shared" ca="1" si="21"/>
        <v>1</v>
      </c>
      <c r="P15" s="15">
        <f t="shared" ca="1" si="21"/>
        <v>1</v>
      </c>
      <c r="Q15" s="15">
        <f t="shared" ca="1" si="21"/>
        <v>0</v>
      </c>
      <c r="R15" s="15">
        <f t="shared" ca="1" si="21"/>
        <v>1</v>
      </c>
      <c r="S15" s="15">
        <f t="shared" ca="1" si="21"/>
        <v>1</v>
      </c>
      <c r="T15" s="16">
        <f t="shared" ca="1" si="21"/>
        <v>1</v>
      </c>
      <c r="U15" s="16">
        <f t="shared" ca="1" si="21"/>
        <v>1</v>
      </c>
      <c r="V15" s="16">
        <f t="shared" ca="1" si="21"/>
        <v>0</v>
      </c>
      <c r="W15" s="16">
        <f t="shared" ca="1" si="21"/>
        <v>0</v>
      </c>
      <c r="X15" s="13">
        <f t="shared" ca="1" si="21"/>
        <v>1</v>
      </c>
      <c r="Y15" s="13">
        <f t="shared" ca="1" si="21"/>
        <v>0</v>
      </c>
      <c r="Z15" s="13">
        <f t="shared" ca="1" si="21"/>
        <v>1</v>
      </c>
      <c r="AA15" s="13">
        <f t="shared" ca="1" si="21"/>
        <v>1</v>
      </c>
      <c r="AB15" s="14">
        <f t="shared" ca="1" si="21"/>
        <v>1</v>
      </c>
      <c r="AC15" s="14">
        <f t="shared" ca="1" si="21"/>
        <v>1</v>
      </c>
      <c r="AD15" s="14">
        <f t="shared" ca="1" si="21"/>
        <v>0</v>
      </c>
      <c r="AE15" s="14">
        <f t="shared" ca="1" si="21"/>
        <v>1</v>
      </c>
      <c r="AF15" s="15">
        <f t="shared" ca="1" si="21"/>
        <v>0</v>
      </c>
      <c r="AG15" s="15">
        <f t="shared" ca="1" si="21"/>
        <v>0</v>
      </c>
      <c r="AH15" s="15">
        <f t="shared" ca="1" si="21"/>
        <v>0</v>
      </c>
      <c r="AI15" s="15">
        <f t="shared" ca="1" si="21"/>
        <v>1</v>
      </c>
      <c r="AJ15" s="16">
        <f t="shared" ca="1" si="21"/>
        <v>1</v>
      </c>
      <c r="AK15" s="16">
        <f t="shared" ca="1" si="21"/>
        <v>0</v>
      </c>
      <c r="AL15" s="16">
        <f t="shared" ca="1" si="21"/>
        <v>0</v>
      </c>
      <c r="AM15" s="16">
        <f t="shared" ca="1" si="21"/>
        <v>0</v>
      </c>
      <c r="AN15" s="17" t="str">
        <f t="shared" ca="1" si="15"/>
        <v>00000011</v>
      </c>
      <c r="AO15" s="17" t="str">
        <f t="shared" ca="1" si="16"/>
        <v>10111100</v>
      </c>
      <c r="AP15" s="12" t="str">
        <f t="shared" ca="1" si="17"/>
        <v>10111101</v>
      </c>
      <c r="AQ15" s="12" t="str">
        <f t="shared" ca="1" si="18"/>
        <v>00011000</v>
      </c>
      <c r="AR15" s="12">
        <f t="shared" ca="1" si="19"/>
        <v>3</v>
      </c>
      <c r="AS15" s="12">
        <f t="shared" ca="1" si="19"/>
        <v>188</v>
      </c>
      <c r="AT15" s="12">
        <f t="shared" ca="1" si="19"/>
        <v>189</v>
      </c>
      <c r="AU15" s="12">
        <f t="shared" ca="1" si="19"/>
        <v>24</v>
      </c>
      <c r="AV15" s="18">
        <f t="shared" ca="1" si="20"/>
        <v>62700824</v>
      </c>
    </row>
    <row r="16" spans="1:48" ht="15" thickBot="1" x14ac:dyDescent="0.4">
      <c r="A16">
        <f ca="1">'columnround(2)'!A48</f>
        <v>3472385554</v>
      </c>
      <c r="B16" t="str">
        <f t="shared" ca="1" si="6"/>
        <v>CEF86612</v>
      </c>
      <c r="C16" t="s">
        <v>30</v>
      </c>
    </row>
    <row r="17" spans="1:48" x14ac:dyDescent="0.35">
      <c r="A17">
        <f ca="1">'columnround(2)'!A49</f>
        <v>415117143</v>
      </c>
      <c r="B17" t="str">
        <f t="shared" ca="1" si="6"/>
        <v>18BE2F57</v>
      </c>
      <c r="C17" t="s">
        <v>31</v>
      </c>
      <c r="E17" s="1" t="s">
        <v>35</v>
      </c>
      <c r="F17" s="8" t="s">
        <v>13</v>
      </c>
      <c r="G17" s="2"/>
      <c r="H17" s="3" t="str">
        <f ca="1">MID(HEX2BIN(MID($B21,1,1),4),1,1)</f>
        <v>0</v>
      </c>
      <c r="I17" s="3" t="str">
        <f ca="1">MID(HEX2BIN(MID($B21,1,1),4),2,1)</f>
        <v>1</v>
      </c>
      <c r="J17" s="3" t="str">
        <f ca="1">MID(HEX2BIN(MID($B21,1,1),4),3,1)</f>
        <v>0</v>
      </c>
      <c r="K17" s="3" t="str">
        <f ca="1">MID(HEX2BIN(MID($B21,1,1),4),4,1)</f>
        <v>1</v>
      </c>
      <c r="L17" s="4" t="str">
        <f ca="1">MID(HEX2BIN(MID($B21,2,1),4),1,1)</f>
        <v>1</v>
      </c>
      <c r="M17" s="4" t="str">
        <f ca="1">MID(HEX2BIN(MID($B21,2,1),4),2,1)</f>
        <v>0</v>
      </c>
      <c r="N17" s="4" t="str">
        <f ca="1">MID(HEX2BIN(MID($B21,2,1),4),3,1)</f>
        <v>0</v>
      </c>
      <c r="O17" s="4" t="str">
        <f ca="1">MID(HEX2BIN(MID($B21,2,1),4),4,1)</f>
        <v>0</v>
      </c>
      <c r="P17" s="5" t="str">
        <f ca="1">MID(HEX2BIN(MID($B21,3,1),4),1,1)</f>
        <v>0</v>
      </c>
      <c r="Q17" s="5" t="str">
        <f ca="1">MID(HEX2BIN(MID($B21,3,1),4),2,1)</f>
        <v>0</v>
      </c>
      <c r="R17" s="5" t="str">
        <f ca="1">MID(HEX2BIN(MID($B21,3,1),4),3,1)</f>
        <v>0</v>
      </c>
      <c r="S17" s="5" t="str">
        <f ca="1">MID(HEX2BIN(MID($B21,3,1),4),4,1)</f>
        <v>0</v>
      </c>
      <c r="T17" s="6" t="str">
        <f ca="1">MID(HEX2BIN(MID($B21,4,1),4),1,1)</f>
        <v>1</v>
      </c>
      <c r="U17" s="6" t="str">
        <f ca="1">MID(HEX2BIN(MID($B21,4,1),4),2,1)</f>
        <v>1</v>
      </c>
      <c r="V17" s="6" t="str">
        <f ca="1">MID(HEX2BIN(MID($B21,4,1),4),3,1)</f>
        <v>0</v>
      </c>
      <c r="W17" s="6" t="str">
        <f ca="1">MID(HEX2BIN(MID($B21,4,1),4),4,1)</f>
        <v>1</v>
      </c>
      <c r="X17" s="3" t="str">
        <f ca="1">MID(HEX2BIN(MID($B21,5,1),4),1,1)</f>
        <v>0</v>
      </c>
      <c r="Y17" s="3" t="str">
        <f ca="1">MID(HEX2BIN(MID($B21,5,1),4),2,1)</f>
        <v>1</v>
      </c>
      <c r="Z17" s="3" t="str">
        <f ca="1">MID(HEX2BIN(MID($B21,5,1),4),3,1)</f>
        <v>1</v>
      </c>
      <c r="AA17" s="3" t="str">
        <f ca="1">MID(HEX2BIN(MID($B21,5,1),4),4,1)</f>
        <v>0</v>
      </c>
      <c r="AB17" s="4" t="str">
        <f ca="1">MID(HEX2BIN(MID($B21,6,1),4),1,1)</f>
        <v>0</v>
      </c>
      <c r="AC17" s="4" t="str">
        <f ca="1">MID(HEX2BIN(MID($B21,6,1),4),2,1)</f>
        <v>0</v>
      </c>
      <c r="AD17" s="4" t="str">
        <f ca="1">MID(HEX2BIN(MID($B21,6,1),4),3,1)</f>
        <v>0</v>
      </c>
      <c r="AE17" s="4" t="str">
        <f ca="1">MID(HEX2BIN(MID($B21,6,1),4),4,1)</f>
        <v>0</v>
      </c>
      <c r="AF17" s="5" t="str">
        <f ca="1">MID(HEX2BIN(MID($B21,7,1),4),1,1)</f>
        <v>1</v>
      </c>
      <c r="AG17" s="5" t="str">
        <f ca="1">MID(HEX2BIN(MID($B21,7,1),4),2,1)</f>
        <v>1</v>
      </c>
      <c r="AH17" s="5" t="str">
        <f ca="1">MID(HEX2BIN(MID($B21,7,1),4),3,1)</f>
        <v>1</v>
      </c>
      <c r="AI17" s="5" t="str">
        <f ca="1">MID(HEX2BIN(MID($B21,7,1),4),4,1)</f>
        <v>1</v>
      </c>
      <c r="AJ17" s="6" t="str">
        <f ca="1">MID(HEX2BIN(MID($B21,8,1),4),1,1)</f>
        <v>0</v>
      </c>
      <c r="AK17" s="6" t="str">
        <f ca="1">MID(HEX2BIN(MID($B21,8,1),4),2,1)</f>
        <v>0</v>
      </c>
      <c r="AL17" s="6" t="str">
        <f ca="1">MID(HEX2BIN(MID($B21,8,1),4),3,1)</f>
        <v>0</v>
      </c>
      <c r="AM17" s="6" t="str">
        <f ca="1">MID(HEX2BIN(MID($B21,8,1),4),4,1)</f>
        <v>0</v>
      </c>
      <c r="AN17" s="7" t="str">
        <f t="shared" ref="AN17:AN20" ca="1" si="22">_xlfn.CONCAT(H17,I17,J17,K17,L17,M17,N17,O17)</f>
        <v>01011000</v>
      </c>
      <c r="AO17" s="7" t="str">
        <f t="shared" ref="AO17:AO20" ca="1" si="23">_xlfn.CONCAT(P17,Q17,R17,S17,T17,U17,V17,W17)</f>
        <v>00001101</v>
      </c>
      <c r="AP17" s="8" t="str">
        <f t="shared" ref="AP17:AP20" ca="1" si="24">_xlfn.CONCAT(X17,Y17,Z17,AA17,AB17,AC17,AD17,AE17)</f>
        <v>01100000</v>
      </c>
      <c r="AQ17" s="8" t="str">
        <f t="shared" ref="AQ17:AQ20" ca="1" si="25">_xlfn.CONCAT(AF17,AG17,AH17,AI17,AJ17,AK17,AL17,AM17)</f>
        <v>11110000</v>
      </c>
      <c r="AR17" s="8">
        <f t="shared" ref="AR17:AU20" ca="1" si="26">BIN2DEC(AN17)</f>
        <v>88</v>
      </c>
      <c r="AS17" s="8">
        <f t="shared" ca="1" si="26"/>
        <v>13</v>
      </c>
      <c r="AT17" s="8">
        <f t="shared" ca="1" si="26"/>
        <v>96</v>
      </c>
      <c r="AU17" s="8">
        <f t="shared" ca="1" si="26"/>
        <v>240</v>
      </c>
      <c r="AV17" s="9">
        <f t="shared" ref="AV17:AV20" ca="1" si="27">(AR17*2^24)+(AS17*2^16)+(AT17*2^8)+AU17</f>
        <v>1477271792</v>
      </c>
    </row>
    <row r="18" spans="1:48" x14ac:dyDescent="0.35">
      <c r="A18">
        <f ca="1">MOD(A2+A5,2^32)</f>
        <v>4272368346</v>
      </c>
      <c r="B18" t="str">
        <f t="shared" ca="1" si="6"/>
        <v>FEA72ADA</v>
      </c>
      <c r="C18" t="s">
        <v>32</v>
      </c>
      <c r="E18" s="10"/>
      <c r="F18" s="24" t="s">
        <v>2</v>
      </c>
      <c r="G18" s="25">
        <v>18</v>
      </c>
      <c r="H18" s="19" t="str" cm="1">
        <f t="array" aca="1" ref="H18" ca="1">INDIRECT(ADDRESS((ROW(18:18)-1),IF(MOD(COLUMN(H:H)-7+$G18,32)=0,32,MOD(COLUMN(H:H)-7+$G18,32))+7))</f>
        <v>1</v>
      </c>
      <c r="I18" s="19" t="str" cm="1">
        <f t="array" aca="1" ref="I18" ca="1">INDIRECT(ADDRESS((ROW(18:18)-1),IF(MOD(COLUMN(I:I)-7+$G18,32)=0,32,MOD(COLUMN(I:I)-7+$G18,32))+7))</f>
        <v>0</v>
      </c>
      <c r="J18" s="19" t="str" cm="1">
        <f t="array" aca="1" ref="J18" ca="1">INDIRECT(ADDRESS((ROW(18:18)-1),IF(MOD(COLUMN(J:J)-7+$G18,32)=0,32,MOD(COLUMN(J:J)-7+$G18,32))+7))</f>
        <v>0</v>
      </c>
      <c r="K18" s="19" t="str" cm="1">
        <f t="array" aca="1" ref="K18" ca="1">INDIRECT(ADDRESS((ROW(18:18)-1),IF(MOD(COLUMN(K:K)-7+$G18,32)=0,32,MOD(COLUMN(K:K)-7+$G18,32))+7))</f>
        <v>0</v>
      </c>
      <c r="L18" s="20" t="str" cm="1">
        <f t="array" aca="1" ref="L18" ca="1">INDIRECT(ADDRESS((ROW(18:18)-1),IF(MOD(COLUMN(L:L)-7+$G18,32)=0,32,MOD(COLUMN(L:L)-7+$G18,32))+7))</f>
        <v>0</v>
      </c>
      <c r="M18" s="20" t="str" cm="1">
        <f t="array" aca="1" ref="M18" ca="1">INDIRECT(ADDRESS((ROW(18:18)-1),IF(MOD(COLUMN(M:M)-7+$G18,32)=0,32,MOD(COLUMN(M:M)-7+$G18,32))+7))</f>
        <v>0</v>
      </c>
      <c r="N18" s="20" t="str" cm="1">
        <f t="array" aca="1" ref="N18" ca="1">INDIRECT(ADDRESS((ROW(18:18)-1),IF(MOD(COLUMN(N:N)-7+$G18,32)=0,32,MOD(COLUMN(N:N)-7+$G18,32))+7))</f>
        <v>1</v>
      </c>
      <c r="O18" s="20" t="str" cm="1">
        <f t="array" aca="1" ref="O18" ca="1">INDIRECT(ADDRESS((ROW(18:18)-1),IF(MOD(COLUMN(O:O)-7+$G18,32)=0,32,MOD(COLUMN(O:O)-7+$G18,32))+7))</f>
        <v>1</v>
      </c>
      <c r="P18" s="21" t="str" cm="1">
        <f t="array" aca="1" ref="P18" ca="1">INDIRECT(ADDRESS((ROW(18:18)-1),IF(MOD(COLUMN(P:P)-7+$G18,32)=0,32,MOD(COLUMN(P:P)-7+$G18,32))+7))</f>
        <v>1</v>
      </c>
      <c r="Q18" s="21" t="str" cm="1">
        <f t="array" aca="1" ref="Q18" ca="1">INDIRECT(ADDRESS((ROW(18:18)-1),IF(MOD(COLUMN(Q:Q)-7+$G18,32)=0,32,MOD(COLUMN(Q:Q)-7+$G18,32))+7))</f>
        <v>1</v>
      </c>
      <c r="R18" s="21" t="str" cm="1">
        <f t="array" aca="1" ref="R18" ca="1">INDIRECT(ADDRESS((ROW(18:18)-1),IF(MOD(COLUMN(R:R)-7+$G18,32)=0,32,MOD(COLUMN(R:R)-7+$G18,32))+7))</f>
        <v>0</v>
      </c>
      <c r="S18" s="21" t="str" cm="1">
        <f t="array" aca="1" ref="S18" ca="1">INDIRECT(ADDRESS((ROW(18:18)-1),IF(MOD(COLUMN(S:S)-7+$G18,32)=0,32,MOD(COLUMN(S:S)-7+$G18,32))+7))</f>
        <v>0</v>
      </c>
      <c r="T18" s="22" t="str" cm="1">
        <f t="array" aca="1" ref="T18" ca="1">INDIRECT(ADDRESS((ROW(18:18)-1),IF(MOD(COLUMN(T:T)-7+$G18,32)=0,32,MOD(COLUMN(T:T)-7+$G18,32))+7))</f>
        <v>0</v>
      </c>
      <c r="U18" s="22" t="str" cm="1">
        <f t="array" aca="1" ref="U18" ca="1">INDIRECT(ADDRESS((ROW(18:18)-1),IF(MOD(COLUMN(U:U)-7+$G18,32)=0,32,MOD(COLUMN(U:U)-7+$G18,32))+7))</f>
        <v>0</v>
      </c>
      <c r="V18" s="22" t="str" cm="1">
        <f t="array" aca="1" ref="V18" ca="1">INDIRECT(ADDRESS((ROW(18:18)-1),IF(MOD(COLUMN(V:V)-7+$G18,32)=0,32,MOD(COLUMN(V:V)-7+$G18,32))+7))</f>
        <v>0</v>
      </c>
      <c r="W18" s="22" t="str" cm="1">
        <f t="array" aca="1" ref="W18" ca="1">INDIRECT(ADDRESS((ROW(18:18)-1),IF(MOD(COLUMN(W:W)-7+$G18,32)=0,32,MOD(COLUMN(W:W)-7+$G18,32))+7))</f>
        <v>1</v>
      </c>
      <c r="X18" s="19" t="str" cm="1">
        <f t="array" aca="1" ref="X18" ca="1">INDIRECT(ADDRESS((ROW(18:18)-1),IF(MOD(COLUMN(X:X)-7+$G18,32)=0,32,MOD(COLUMN(X:X)-7+$G18,32))+7))</f>
        <v>0</v>
      </c>
      <c r="Y18" s="19" t="str" cm="1">
        <f t="array" aca="1" ref="Y18" ca="1">INDIRECT(ADDRESS((ROW(18:18)-1),IF(MOD(COLUMN(Y:Y)-7+$G18,32)=0,32,MOD(COLUMN(Y:Y)-7+$G18,32))+7))</f>
        <v>1</v>
      </c>
      <c r="Z18" s="19" t="str" cm="1">
        <f t="array" aca="1" ref="Z18" ca="1">INDIRECT(ADDRESS((ROW(18:18)-1),IF(MOD(COLUMN(Z:Z)-7+$G18,32)=0,32,MOD(COLUMN(Z:Z)-7+$G18,32))+7))</f>
        <v>1</v>
      </c>
      <c r="AA18" s="19" t="str" cm="1">
        <f t="array" aca="1" ref="AA18" ca="1">INDIRECT(ADDRESS((ROW(18:18)-1),IF(MOD(COLUMN(AA:AA)-7+$G18,32)=0,32,MOD(COLUMN(AA:AA)-7+$G18,32))+7))</f>
        <v>0</v>
      </c>
      <c r="AB18" s="20" t="str" cm="1">
        <f t="array" aca="1" ref="AB18" ca="1">INDIRECT(ADDRESS((ROW(18:18)-1),IF(MOD(COLUMN(AB:AB)-7+$G18,32)=0,32,MOD(COLUMN(AB:AB)-7+$G18,32))+7))</f>
        <v>0</v>
      </c>
      <c r="AC18" s="20" t="str" cm="1">
        <f t="array" aca="1" ref="AC18" ca="1">INDIRECT(ADDRESS((ROW(18:18)-1),IF(MOD(COLUMN(AC:AC)-7+$G18,32)=0,32,MOD(COLUMN(AC:AC)-7+$G18,32))+7))</f>
        <v>0</v>
      </c>
      <c r="AD18" s="20" t="str" cm="1">
        <f t="array" aca="1" ref="AD18" ca="1">INDIRECT(ADDRESS((ROW(18:18)-1),IF(MOD(COLUMN(AD:AD)-7+$G18,32)=0,32,MOD(COLUMN(AD:AD)-7+$G18,32))+7))</f>
        <v>0</v>
      </c>
      <c r="AE18" s="20" t="str" cm="1">
        <f t="array" aca="1" ref="AE18" ca="1">INDIRECT(ADDRESS((ROW(18:18)-1),IF(MOD(COLUMN(AE:AE)-7+$G18,32)=0,32,MOD(COLUMN(AE:AE)-7+$G18,32))+7))</f>
        <v>0</v>
      </c>
      <c r="AF18" s="21" t="str" cm="1">
        <f t="array" aca="1" ref="AF18" ca="1">INDIRECT(ADDRESS((ROW(18:18)-1),IF(MOD(COLUMN(AF:AF)-7+$G18,32)=0,32,MOD(COLUMN(AF:AF)-7+$G18,32))+7))</f>
        <v>0</v>
      </c>
      <c r="AG18" s="21" t="str" cm="1">
        <f t="array" aca="1" ref="AG18" ca="1">INDIRECT(ADDRESS((ROW(18:18)-1),IF(MOD(COLUMN(AG:AG)-7+$G18,32)=0,32,MOD(COLUMN(AG:AG)-7+$G18,32))+7))</f>
        <v>0</v>
      </c>
      <c r="AH18" s="21" t="str" cm="1">
        <f t="array" aca="1" ref="AH18" ca="1">INDIRECT(ADDRESS((ROW(18:18)-1),IF(MOD(COLUMN(AH:AH)-7+$G18,32)=0,32,MOD(COLUMN(AH:AH)-7+$G18,32))+7))</f>
        <v>1</v>
      </c>
      <c r="AI18" s="21" t="str" cm="1">
        <f t="array" aca="1" ref="AI18" ca="1">INDIRECT(ADDRESS((ROW(18:18)-1),IF(MOD(COLUMN(AI:AI)-7+$G18,32)=0,32,MOD(COLUMN(AI:AI)-7+$G18,32))+7))</f>
        <v>1</v>
      </c>
      <c r="AJ18" s="22" t="str" cm="1">
        <f t="array" aca="1" ref="AJ18" ca="1">INDIRECT(ADDRESS((ROW(18:18)-1),IF(MOD(COLUMN(AJ:AJ)-7+$G18,32)=0,32,MOD(COLUMN(AJ:AJ)-7+$G18,32))+7))</f>
        <v>0</v>
      </c>
      <c r="AK18" s="22" t="str" cm="1">
        <f t="array" aca="1" ref="AK18" ca="1">INDIRECT(ADDRESS((ROW(18:18)-1),IF(MOD(COLUMN(AK:AK)-7+$G18,32)=0,32,MOD(COLUMN(AK:AK)-7+$G18,32))+7))</f>
        <v>1</v>
      </c>
      <c r="AL18" s="22" t="str" cm="1">
        <f t="array" aca="1" ref="AL18" ca="1">INDIRECT(ADDRESS((ROW(18:18)-1),IF(MOD(COLUMN(AL:AL)-7+$G18,32)=0,32,MOD(COLUMN(AL:AL)-7+$G18,32))+7))</f>
        <v>0</v>
      </c>
      <c r="AM18" s="22" t="str" cm="1">
        <f t="array" aca="1" ref="AM18" ca="1">INDIRECT(ADDRESS((ROW(18:18)-1),IF(MOD(COLUMN(AM:AM)-7+$G18,32)=0,32,MOD(COLUMN(AM:AM)-7+$G18,32))+7))</f>
        <v>1</v>
      </c>
      <c r="AN18" s="26" t="str">
        <f t="shared" ca="1" si="22"/>
        <v>10000011</v>
      </c>
      <c r="AO18" s="26" t="str">
        <f t="shared" ca="1" si="23"/>
        <v>11000001</v>
      </c>
      <c r="AP18" s="24" t="str">
        <f t="shared" ca="1" si="24"/>
        <v>01100000</v>
      </c>
      <c r="AQ18" s="24" t="str">
        <f t="shared" ca="1" si="25"/>
        <v>00110101</v>
      </c>
      <c r="AR18" s="24">
        <f t="shared" ca="1" si="26"/>
        <v>131</v>
      </c>
      <c r="AS18" s="24">
        <f t="shared" ca="1" si="26"/>
        <v>193</v>
      </c>
      <c r="AT18" s="24">
        <f t="shared" ca="1" si="26"/>
        <v>96</v>
      </c>
      <c r="AU18" s="24">
        <f t="shared" ca="1" si="26"/>
        <v>53</v>
      </c>
      <c r="AV18" s="11">
        <f t="shared" ca="1" si="27"/>
        <v>2210488373</v>
      </c>
    </row>
    <row r="19" spans="1:48" x14ac:dyDescent="0.35">
      <c r="A19">
        <f ca="1">MOD(A35+A2,2^32)</f>
        <v>2833026133</v>
      </c>
      <c r="B19" t="str">
        <f t="shared" ca="1" si="6"/>
        <v>A8DC8C55</v>
      </c>
      <c r="C19" t="s">
        <v>33</v>
      </c>
      <c r="E19" s="10"/>
      <c r="F19" s="24" t="s">
        <v>3</v>
      </c>
      <c r="G19" s="24"/>
      <c r="H19" s="19" t="str">
        <f ca="1">MID(HEX2BIN(MID($B2,1,1),4),1,1)</f>
        <v>0</v>
      </c>
      <c r="I19" s="19" t="str">
        <f ca="1">MID(HEX2BIN(MID($B2,1,1),4),2,1)</f>
        <v>0</v>
      </c>
      <c r="J19" s="19" t="str">
        <f ca="1">MID(HEX2BIN(MID($B2,1,1),4),3,1)</f>
        <v>1</v>
      </c>
      <c r="K19" s="19" t="str">
        <f ca="1">MID(HEX2BIN(MID($B2,1,1),4),4,1)</f>
        <v>0</v>
      </c>
      <c r="L19" s="20" t="str">
        <f ca="1">MID(HEX2BIN(MID($B2,2,1),4),1,1)</f>
        <v>1</v>
      </c>
      <c r="M19" s="20" t="str">
        <f ca="1">MID(HEX2BIN(MID($B2,2,1),4),2,1)</f>
        <v>1</v>
      </c>
      <c r="N19" s="20" t="str">
        <f ca="1">MID(HEX2BIN(MID($B2,2,1),4),3,1)</f>
        <v>0</v>
      </c>
      <c r="O19" s="20" t="str">
        <f ca="1">MID(HEX2BIN(MID($B2,2,1),4),4,1)</f>
        <v>0</v>
      </c>
      <c r="P19" s="21" t="str">
        <f ca="1">MID(HEX2BIN(MID($B2,3,1),4),1,1)</f>
        <v>0</v>
      </c>
      <c r="Q19" s="21" t="str">
        <f ca="1">MID(HEX2BIN(MID($B2,3,1),4),2,1)</f>
        <v>1</v>
      </c>
      <c r="R19" s="21" t="str">
        <f ca="1">MID(HEX2BIN(MID($B2,3,1),4),3,1)</f>
        <v>1</v>
      </c>
      <c r="S19" s="21" t="str">
        <f ca="1">MID(HEX2BIN(MID($B2,3,1),4),4,1)</f>
        <v>1</v>
      </c>
      <c r="T19" s="22" t="str">
        <f ca="1">MID(HEX2BIN(MID($B2,4,1),4),1,1)</f>
        <v>0</v>
      </c>
      <c r="U19" s="22" t="str">
        <f ca="1">MID(HEX2BIN(MID($B2,4,1),4),2,1)</f>
        <v>1</v>
      </c>
      <c r="V19" s="22" t="str">
        <f ca="1">MID(HEX2BIN(MID($B2,4,1),4),3,1)</f>
        <v>1</v>
      </c>
      <c r="W19" s="22" t="str">
        <f ca="1">MID(HEX2BIN(MID($B2,4,1),4),4,1)</f>
        <v>0</v>
      </c>
      <c r="X19" s="19" t="str">
        <f ca="1">MID(HEX2BIN(MID($B2,5,1),4),1,1)</f>
        <v>1</v>
      </c>
      <c r="Y19" s="19" t="str">
        <f ca="1">MID(HEX2BIN(MID($B2,5,1),4),2,1)</f>
        <v>0</v>
      </c>
      <c r="Z19" s="19" t="str">
        <f ca="1">MID(HEX2BIN(MID($B2,5,1),4),3,1)</f>
        <v>1</v>
      </c>
      <c r="AA19" s="19" t="str">
        <f ca="1">MID(HEX2BIN(MID($B2,5,1),4),4,1)</f>
        <v>0</v>
      </c>
      <c r="AB19" s="20" t="str">
        <f ca="1">MID(HEX2BIN(MID($B2,6,1),4),1,1)</f>
        <v>0</v>
      </c>
      <c r="AC19" s="20" t="str">
        <f ca="1">MID(HEX2BIN(MID($B2,6,1),4),2,1)</f>
        <v>0</v>
      </c>
      <c r="AD19" s="20" t="str">
        <f ca="1">MID(HEX2BIN(MID($B2,6,1),4),3,1)</f>
        <v>1</v>
      </c>
      <c r="AE19" s="20" t="str">
        <f ca="1">MID(HEX2BIN(MID($B2,6,1),4),4,1)</f>
        <v>1</v>
      </c>
      <c r="AF19" s="21" t="str">
        <f ca="1">MID(HEX2BIN(MID($B2,7,1),4),1,1)</f>
        <v>1</v>
      </c>
      <c r="AG19" s="21" t="str">
        <f ca="1">MID(HEX2BIN(MID($B2,7,1),4),2,1)</f>
        <v>1</v>
      </c>
      <c r="AH19" s="21" t="str">
        <f ca="1">MID(HEX2BIN(MID($B2,7,1),4),3,1)</f>
        <v>0</v>
      </c>
      <c r="AI19" s="21" t="str">
        <f ca="1">MID(HEX2BIN(MID($B2,7,1),4),4,1)</f>
        <v>0</v>
      </c>
      <c r="AJ19" s="22" t="str">
        <f ca="1">MID(HEX2BIN(MID($B2,8,1),4),1,1)</f>
        <v>1</v>
      </c>
      <c r="AK19" s="22" t="str">
        <f ca="1">MID(HEX2BIN(MID($B2,8,1),4),2,1)</f>
        <v>1</v>
      </c>
      <c r="AL19" s="22" t="str">
        <f ca="1">MID(HEX2BIN(MID($B2,8,1),4),3,1)</f>
        <v>0</v>
      </c>
      <c r="AM19" s="22" t="str">
        <f ca="1">MID(HEX2BIN(MID($B2,8,1),4),4,1)</f>
        <v>0</v>
      </c>
      <c r="AN19" s="26" t="str">
        <f t="shared" ca="1" si="22"/>
        <v>00101100</v>
      </c>
      <c r="AO19" s="26" t="str">
        <f t="shared" ca="1" si="23"/>
        <v>01110110</v>
      </c>
      <c r="AP19" s="24" t="str">
        <f t="shared" ca="1" si="24"/>
        <v>10100011</v>
      </c>
      <c r="AQ19" s="24" t="str">
        <f t="shared" ca="1" si="25"/>
        <v>11001100</v>
      </c>
      <c r="AR19" s="24">
        <f t="shared" ca="1" si="26"/>
        <v>44</v>
      </c>
      <c r="AS19" s="24">
        <f t="shared" ca="1" si="26"/>
        <v>118</v>
      </c>
      <c r="AT19" s="24">
        <f t="shared" ca="1" si="26"/>
        <v>163</v>
      </c>
      <c r="AU19" s="24">
        <f t="shared" ca="1" si="26"/>
        <v>204</v>
      </c>
      <c r="AV19" s="11">
        <f t="shared" ca="1" si="27"/>
        <v>745972684</v>
      </c>
    </row>
    <row r="20" spans="1:48" ht="15" thickBot="1" x14ac:dyDescent="0.4">
      <c r="A20">
        <f ca="1">MOD(A36+A35,2^32)</f>
        <v>3501624417</v>
      </c>
      <c r="B20" t="str">
        <f t="shared" ca="1" si="6"/>
        <v>D0B68C61</v>
      </c>
      <c r="C20" t="s">
        <v>34</v>
      </c>
      <c r="E20" s="23" t="s">
        <v>14</v>
      </c>
      <c r="F20" s="12" t="s">
        <v>0</v>
      </c>
      <c r="G20" s="12"/>
      <c r="H20" s="13">
        <f ca="1">_xlfn.BITXOR(H18,H19)</f>
        <v>1</v>
      </c>
      <c r="I20" s="13">
        <f t="shared" ref="I20:AM20" ca="1" si="28">_xlfn.BITXOR(I18,I19)</f>
        <v>0</v>
      </c>
      <c r="J20" s="13">
        <f t="shared" ca="1" si="28"/>
        <v>1</v>
      </c>
      <c r="K20" s="13">
        <f t="shared" ca="1" si="28"/>
        <v>0</v>
      </c>
      <c r="L20" s="14">
        <f t="shared" ca="1" si="28"/>
        <v>1</v>
      </c>
      <c r="M20" s="14">
        <f t="shared" ca="1" si="28"/>
        <v>1</v>
      </c>
      <c r="N20" s="14">
        <f t="shared" ca="1" si="28"/>
        <v>1</v>
      </c>
      <c r="O20" s="14">
        <f t="shared" ca="1" si="28"/>
        <v>1</v>
      </c>
      <c r="P20" s="15">
        <f t="shared" ca="1" si="28"/>
        <v>1</v>
      </c>
      <c r="Q20" s="15">
        <f t="shared" ca="1" si="28"/>
        <v>0</v>
      </c>
      <c r="R20" s="15">
        <f t="shared" ca="1" si="28"/>
        <v>1</v>
      </c>
      <c r="S20" s="15">
        <f t="shared" ca="1" si="28"/>
        <v>1</v>
      </c>
      <c r="T20" s="16">
        <f t="shared" ca="1" si="28"/>
        <v>0</v>
      </c>
      <c r="U20" s="16">
        <f t="shared" ca="1" si="28"/>
        <v>1</v>
      </c>
      <c r="V20" s="16">
        <f t="shared" ca="1" si="28"/>
        <v>1</v>
      </c>
      <c r="W20" s="16">
        <f t="shared" ca="1" si="28"/>
        <v>1</v>
      </c>
      <c r="X20" s="13">
        <f t="shared" ca="1" si="28"/>
        <v>1</v>
      </c>
      <c r="Y20" s="13">
        <f t="shared" ca="1" si="28"/>
        <v>1</v>
      </c>
      <c r="Z20" s="13">
        <f t="shared" ca="1" si="28"/>
        <v>0</v>
      </c>
      <c r="AA20" s="13">
        <f t="shared" ca="1" si="28"/>
        <v>0</v>
      </c>
      <c r="AB20" s="14">
        <f t="shared" ca="1" si="28"/>
        <v>0</v>
      </c>
      <c r="AC20" s="14">
        <f t="shared" ca="1" si="28"/>
        <v>0</v>
      </c>
      <c r="AD20" s="14">
        <f t="shared" ca="1" si="28"/>
        <v>1</v>
      </c>
      <c r="AE20" s="14">
        <f t="shared" ca="1" si="28"/>
        <v>1</v>
      </c>
      <c r="AF20" s="15">
        <f t="shared" ca="1" si="28"/>
        <v>1</v>
      </c>
      <c r="AG20" s="15">
        <f t="shared" ca="1" si="28"/>
        <v>1</v>
      </c>
      <c r="AH20" s="15">
        <f t="shared" ca="1" si="28"/>
        <v>1</v>
      </c>
      <c r="AI20" s="15">
        <f t="shared" ca="1" si="28"/>
        <v>1</v>
      </c>
      <c r="AJ20" s="16">
        <f t="shared" ca="1" si="28"/>
        <v>1</v>
      </c>
      <c r="AK20" s="16">
        <f t="shared" ca="1" si="28"/>
        <v>0</v>
      </c>
      <c r="AL20" s="16">
        <f t="shared" ca="1" si="28"/>
        <v>0</v>
      </c>
      <c r="AM20" s="16">
        <f t="shared" ca="1" si="28"/>
        <v>1</v>
      </c>
      <c r="AN20" s="17" t="str">
        <f t="shared" ca="1" si="22"/>
        <v>10101111</v>
      </c>
      <c r="AO20" s="17" t="str">
        <f t="shared" ca="1" si="23"/>
        <v>10110111</v>
      </c>
      <c r="AP20" s="12" t="str">
        <f t="shared" ca="1" si="24"/>
        <v>11000011</v>
      </c>
      <c r="AQ20" s="12" t="str">
        <f t="shared" ca="1" si="25"/>
        <v>11111001</v>
      </c>
      <c r="AR20" s="12">
        <f t="shared" ca="1" si="26"/>
        <v>175</v>
      </c>
      <c r="AS20" s="12">
        <f t="shared" ca="1" si="26"/>
        <v>183</v>
      </c>
      <c r="AT20" s="12">
        <f t="shared" ca="1" si="26"/>
        <v>195</v>
      </c>
      <c r="AU20" s="12">
        <f t="shared" ca="1" si="26"/>
        <v>249</v>
      </c>
      <c r="AV20" s="18">
        <f t="shared" ca="1" si="27"/>
        <v>2948056057</v>
      </c>
    </row>
    <row r="21" spans="1:48" ht="15" thickBot="1" x14ac:dyDescent="0.4">
      <c r="A21" s="27">
        <f ca="1">MOD(A37+A36,2^32)</f>
        <v>1477271792</v>
      </c>
      <c r="B21" t="str">
        <f t="shared" ca="1" si="6"/>
        <v>580D60F0</v>
      </c>
      <c r="C21" t="s">
        <v>35</v>
      </c>
    </row>
    <row r="22" spans="1:48" x14ac:dyDescent="0.35">
      <c r="A22">
        <f ca="1">MOD(A7+A6,2^32)</f>
        <v>2109338275</v>
      </c>
      <c r="B22" t="str">
        <f t="shared" ca="1" si="6"/>
        <v>7DB9F2A3</v>
      </c>
      <c r="C22" t="s">
        <v>36</v>
      </c>
      <c r="E22" s="1" t="s">
        <v>36</v>
      </c>
      <c r="F22" s="8" t="s">
        <v>76</v>
      </c>
      <c r="G22" s="2"/>
      <c r="H22" s="3" t="str">
        <f ca="1">MID(HEX2BIN(MID($B22,1,1),4),1,1)</f>
        <v>0</v>
      </c>
      <c r="I22" s="3" t="str">
        <f ca="1">MID(HEX2BIN(MID($B22,1,1),4),2,1)</f>
        <v>1</v>
      </c>
      <c r="J22" s="3" t="str">
        <f ca="1">MID(HEX2BIN(MID($B22,1,1),4),3,1)</f>
        <v>1</v>
      </c>
      <c r="K22" s="3" t="str">
        <f ca="1">MID(HEX2BIN(MID($B22,1,1),4),4,1)</f>
        <v>1</v>
      </c>
      <c r="L22" s="4" t="str">
        <f ca="1">MID(HEX2BIN(MID($B22,2,1),4),1,1)</f>
        <v>1</v>
      </c>
      <c r="M22" s="4" t="str">
        <f ca="1">MID(HEX2BIN(MID($B22,2,1),4),2,1)</f>
        <v>1</v>
      </c>
      <c r="N22" s="4" t="str">
        <f ca="1">MID(HEX2BIN(MID($B22,2,1),4),3,1)</f>
        <v>0</v>
      </c>
      <c r="O22" s="4" t="str">
        <f ca="1">MID(HEX2BIN(MID($B22,2,1),4),4,1)</f>
        <v>1</v>
      </c>
      <c r="P22" s="5" t="str">
        <f ca="1">MID(HEX2BIN(MID($B22,3,1),4),1,1)</f>
        <v>1</v>
      </c>
      <c r="Q22" s="5" t="str">
        <f ca="1">MID(HEX2BIN(MID($B22,3,1),4),2,1)</f>
        <v>0</v>
      </c>
      <c r="R22" s="5" t="str">
        <f ca="1">MID(HEX2BIN(MID($B22,3,1),4),3,1)</f>
        <v>1</v>
      </c>
      <c r="S22" s="5" t="str">
        <f ca="1">MID(HEX2BIN(MID($B22,3,1),4),4,1)</f>
        <v>1</v>
      </c>
      <c r="T22" s="6" t="str">
        <f ca="1">MID(HEX2BIN(MID($B22,4,1),4),1,1)</f>
        <v>1</v>
      </c>
      <c r="U22" s="6" t="str">
        <f ca="1">MID(HEX2BIN(MID($B22,4,1),4),2,1)</f>
        <v>0</v>
      </c>
      <c r="V22" s="6" t="str">
        <f ca="1">MID(HEX2BIN(MID($B22,4,1),4),3,1)</f>
        <v>0</v>
      </c>
      <c r="W22" s="6" t="str">
        <f ca="1">MID(HEX2BIN(MID($B22,4,1),4),4,1)</f>
        <v>1</v>
      </c>
      <c r="X22" s="3" t="str">
        <f ca="1">MID(HEX2BIN(MID($B22,5,1),4),1,1)</f>
        <v>1</v>
      </c>
      <c r="Y22" s="3" t="str">
        <f ca="1">MID(HEX2BIN(MID($B22,5,1),4),2,1)</f>
        <v>1</v>
      </c>
      <c r="Z22" s="3" t="str">
        <f ca="1">MID(HEX2BIN(MID($B22,5,1),4),3,1)</f>
        <v>1</v>
      </c>
      <c r="AA22" s="3" t="str">
        <f ca="1">MID(HEX2BIN(MID($B22,5,1),4),4,1)</f>
        <v>1</v>
      </c>
      <c r="AB22" s="4" t="str">
        <f ca="1">MID(HEX2BIN(MID($B22,6,1),4),1,1)</f>
        <v>0</v>
      </c>
      <c r="AC22" s="4" t="str">
        <f ca="1">MID(HEX2BIN(MID($B22,6,1),4),2,1)</f>
        <v>0</v>
      </c>
      <c r="AD22" s="4" t="str">
        <f ca="1">MID(HEX2BIN(MID($B22,6,1),4),3,1)</f>
        <v>1</v>
      </c>
      <c r="AE22" s="4" t="str">
        <f ca="1">MID(HEX2BIN(MID($B22,6,1),4),4,1)</f>
        <v>0</v>
      </c>
      <c r="AF22" s="5" t="str">
        <f ca="1">MID(HEX2BIN(MID($B22,7,1),4),1,1)</f>
        <v>1</v>
      </c>
      <c r="AG22" s="5" t="str">
        <f ca="1">MID(HEX2BIN(MID($B22,7,1),4),2,1)</f>
        <v>0</v>
      </c>
      <c r="AH22" s="5" t="str">
        <f ca="1">MID(HEX2BIN(MID($B22,7,1),4),3,1)</f>
        <v>1</v>
      </c>
      <c r="AI22" s="5" t="str">
        <f ca="1">MID(HEX2BIN(MID($B22,7,1),4),4,1)</f>
        <v>0</v>
      </c>
      <c r="AJ22" s="6" t="str">
        <f ca="1">MID(HEX2BIN(MID($B22,8,1),4),1,1)</f>
        <v>0</v>
      </c>
      <c r="AK22" s="6" t="str">
        <f ca="1">MID(HEX2BIN(MID($B22,8,1),4),2,1)</f>
        <v>0</v>
      </c>
      <c r="AL22" s="6" t="str">
        <f ca="1">MID(HEX2BIN(MID($B22,8,1),4),3,1)</f>
        <v>1</v>
      </c>
      <c r="AM22" s="6" t="str">
        <f ca="1">MID(HEX2BIN(MID($B22,8,1),4),4,1)</f>
        <v>1</v>
      </c>
      <c r="AN22" s="7" t="str">
        <f t="shared" ref="AN22:AN25" ca="1" si="29">_xlfn.CONCAT(H22,I22,J22,K22,L22,M22,N22,O22)</f>
        <v>01111101</v>
      </c>
      <c r="AO22" s="7" t="str">
        <f t="shared" ref="AO22:AO25" ca="1" si="30">_xlfn.CONCAT(P22,Q22,R22,S22,T22,U22,V22,W22)</f>
        <v>10111001</v>
      </c>
      <c r="AP22" s="8" t="str">
        <f t="shared" ref="AP22:AP25" ca="1" si="31">_xlfn.CONCAT(X22,Y22,Z22,AA22,AB22,AC22,AD22,AE22)</f>
        <v>11110010</v>
      </c>
      <c r="AQ22" s="8" t="str">
        <f t="shared" ref="AQ22:AQ25" ca="1" si="32">_xlfn.CONCAT(AF22,AG22,AH22,AI22,AJ22,AK22,AL22,AM22)</f>
        <v>10100011</v>
      </c>
      <c r="AR22" s="8">
        <f t="shared" ref="AR22:AU25" ca="1" si="33">BIN2DEC(AN22)</f>
        <v>125</v>
      </c>
      <c r="AS22" s="8">
        <f t="shared" ca="1" si="33"/>
        <v>185</v>
      </c>
      <c r="AT22" s="8">
        <f t="shared" ca="1" si="33"/>
        <v>242</v>
      </c>
      <c r="AU22" s="8">
        <f t="shared" ca="1" si="33"/>
        <v>163</v>
      </c>
      <c r="AV22" s="9">
        <f t="shared" ref="AV22:AV25" ca="1" si="34">(AR22*2^24)+(AS22*2^16)+(AT22*2^8)+AU22</f>
        <v>2109338275</v>
      </c>
    </row>
    <row r="23" spans="1:48" x14ac:dyDescent="0.35">
      <c r="A23">
        <f ca="1">MOD(A40+A7,2^32)</f>
        <v>1833579185</v>
      </c>
      <c r="B23" t="str">
        <f t="shared" ca="1" si="6"/>
        <v>6D4A32B1</v>
      </c>
      <c r="C23" t="s">
        <v>37</v>
      </c>
      <c r="E23" s="10"/>
      <c r="F23" s="24" t="s">
        <v>2</v>
      </c>
      <c r="G23" s="25">
        <v>7</v>
      </c>
      <c r="H23" s="19" t="str" cm="1">
        <f t="array" aca="1" ref="H23" ca="1">INDIRECT(ADDRESS((ROW(23:23)-1),IF(MOD(COLUMN(H:H)-7+$G23,32)=0,32,MOD(COLUMN(H:H)-7+$G23,32))+7))</f>
        <v>1</v>
      </c>
      <c r="I23" s="19" t="str" cm="1">
        <f t="array" aca="1" ref="I23" ca="1">INDIRECT(ADDRESS((ROW(23:23)-1),IF(MOD(COLUMN(I:I)-7+$G23,32)=0,32,MOD(COLUMN(I:I)-7+$G23,32))+7))</f>
        <v>1</v>
      </c>
      <c r="J23" s="19" t="str" cm="1">
        <f t="array" aca="1" ref="J23" ca="1">INDIRECT(ADDRESS((ROW(23:23)-1),IF(MOD(COLUMN(J:J)-7+$G23,32)=0,32,MOD(COLUMN(J:J)-7+$G23,32))+7))</f>
        <v>0</v>
      </c>
      <c r="K23" s="19" t="str" cm="1">
        <f t="array" aca="1" ref="K23" ca="1">INDIRECT(ADDRESS((ROW(23:23)-1),IF(MOD(COLUMN(K:K)-7+$G23,32)=0,32,MOD(COLUMN(K:K)-7+$G23,32))+7))</f>
        <v>1</v>
      </c>
      <c r="L23" s="20" t="str" cm="1">
        <f t="array" aca="1" ref="L23" ca="1">INDIRECT(ADDRESS((ROW(23:23)-1),IF(MOD(COLUMN(L:L)-7+$G23,32)=0,32,MOD(COLUMN(L:L)-7+$G23,32))+7))</f>
        <v>1</v>
      </c>
      <c r="M23" s="20" t="str" cm="1">
        <f t="array" aca="1" ref="M23" ca="1">INDIRECT(ADDRESS((ROW(23:23)-1),IF(MOD(COLUMN(M:M)-7+$G23,32)=0,32,MOD(COLUMN(M:M)-7+$G23,32))+7))</f>
        <v>1</v>
      </c>
      <c r="N23" s="20" t="str" cm="1">
        <f t="array" aca="1" ref="N23" ca="1">INDIRECT(ADDRESS((ROW(23:23)-1),IF(MOD(COLUMN(N:N)-7+$G23,32)=0,32,MOD(COLUMN(N:N)-7+$G23,32))+7))</f>
        <v>0</v>
      </c>
      <c r="O23" s="20" t="str" cm="1">
        <f t="array" aca="1" ref="O23" ca="1">INDIRECT(ADDRESS((ROW(23:23)-1),IF(MOD(COLUMN(O:O)-7+$G23,32)=0,32,MOD(COLUMN(O:O)-7+$G23,32))+7))</f>
        <v>0</v>
      </c>
      <c r="P23" s="21" t="str" cm="1">
        <f t="array" aca="1" ref="P23" ca="1">INDIRECT(ADDRESS((ROW(23:23)-1),IF(MOD(COLUMN(P:P)-7+$G23,32)=0,32,MOD(COLUMN(P:P)-7+$G23,32))+7))</f>
        <v>1</v>
      </c>
      <c r="Q23" s="21" t="str" cm="1">
        <f t="array" aca="1" ref="Q23" ca="1">INDIRECT(ADDRESS((ROW(23:23)-1),IF(MOD(COLUMN(Q:Q)-7+$G23,32)=0,32,MOD(COLUMN(Q:Q)-7+$G23,32))+7))</f>
        <v>1</v>
      </c>
      <c r="R23" s="21" t="str" cm="1">
        <f t="array" aca="1" ref="R23" ca="1">INDIRECT(ADDRESS((ROW(23:23)-1),IF(MOD(COLUMN(R:R)-7+$G23,32)=0,32,MOD(COLUMN(R:R)-7+$G23,32))+7))</f>
        <v>1</v>
      </c>
      <c r="S23" s="21" t="str" cm="1">
        <f t="array" aca="1" ref="S23" ca="1">INDIRECT(ADDRESS((ROW(23:23)-1),IF(MOD(COLUMN(S:S)-7+$G23,32)=0,32,MOD(COLUMN(S:S)-7+$G23,32))+7))</f>
        <v>1</v>
      </c>
      <c r="T23" s="22" t="str" cm="1">
        <f t="array" aca="1" ref="T23" ca="1">INDIRECT(ADDRESS((ROW(23:23)-1),IF(MOD(COLUMN(T:T)-7+$G23,32)=0,32,MOD(COLUMN(T:T)-7+$G23,32))+7))</f>
        <v>1</v>
      </c>
      <c r="U23" s="22" t="str" cm="1">
        <f t="array" aca="1" ref="U23" ca="1">INDIRECT(ADDRESS((ROW(23:23)-1),IF(MOD(COLUMN(U:U)-7+$G23,32)=0,32,MOD(COLUMN(U:U)-7+$G23,32))+7))</f>
        <v>0</v>
      </c>
      <c r="V23" s="22" t="str" cm="1">
        <f t="array" aca="1" ref="V23" ca="1">INDIRECT(ADDRESS((ROW(23:23)-1),IF(MOD(COLUMN(V:V)-7+$G23,32)=0,32,MOD(COLUMN(V:V)-7+$G23,32))+7))</f>
        <v>0</v>
      </c>
      <c r="W23" s="22" t="str" cm="1">
        <f t="array" aca="1" ref="W23" ca="1">INDIRECT(ADDRESS((ROW(23:23)-1),IF(MOD(COLUMN(W:W)-7+$G23,32)=0,32,MOD(COLUMN(W:W)-7+$G23,32))+7))</f>
        <v>1</v>
      </c>
      <c r="X23" s="19" t="str" cm="1">
        <f t="array" aca="1" ref="X23" ca="1">INDIRECT(ADDRESS((ROW(23:23)-1),IF(MOD(COLUMN(X:X)-7+$G23,32)=0,32,MOD(COLUMN(X:X)-7+$G23,32))+7))</f>
        <v>0</v>
      </c>
      <c r="Y23" s="19" t="str" cm="1">
        <f t="array" aca="1" ref="Y23" ca="1">INDIRECT(ADDRESS((ROW(23:23)-1),IF(MOD(COLUMN(Y:Y)-7+$G23,32)=0,32,MOD(COLUMN(Y:Y)-7+$G23,32))+7))</f>
        <v>1</v>
      </c>
      <c r="Z23" s="19" t="str" cm="1">
        <f t="array" aca="1" ref="Z23" ca="1">INDIRECT(ADDRESS((ROW(23:23)-1),IF(MOD(COLUMN(Z:Z)-7+$G23,32)=0,32,MOD(COLUMN(Z:Z)-7+$G23,32))+7))</f>
        <v>0</v>
      </c>
      <c r="AA23" s="19" t="str" cm="1">
        <f t="array" aca="1" ref="AA23" ca="1">INDIRECT(ADDRESS((ROW(23:23)-1),IF(MOD(COLUMN(AA:AA)-7+$G23,32)=0,32,MOD(COLUMN(AA:AA)-7+$G23,32))+7))</f>
        <v>1</v>
      </c>
      <c r="AB23" s="20" t="str" cm="1">
        <f t="array" aca="1" ref="AB23" ca="1">INDIRECT(ADDRESS((ROW(23:23)-1),IF(MOD(COLUMN(AB:AB)-7+$G23,32)=0,32,MOD(COLUMN(AB:AB)-7+$G23,32))+7))</f>
        <v>0</v>
      </c>
      <c r="AC23" s="20" t="str" cm="1">
        <f t="array" aca="1" ref="AC23" ca="1">INDIRECT(ADDRESS((ROW(23:23)-1),IF(MOD(COLUMN(AC:AC)-7+$G23,32)=0,32,MOD(COLUMN(AC:AC)-7+$G23,32))+7))</f>
        <v>0</v>
      </c>
      <c r="AD23" s="20" t="str" cm="1">
        <f t="array" aca="1" ref="AD23" ca="1">INDIRECT(ADDRESS((ROW(23:23)-1),IF(MOD(COLUMN(AD:AD)-7+$G23,32)=0,32,MOD(COLUMN(AD:AD)-7+$G23,32))+7))</f>
        <v>0</v>
      </c>
      <c r="AE23" s="20" t="str" cm="1">
        <f t="array" aca="1" ref="AE23" ca="1">INDIRECT(ADDRESS((ROW(23:23)-1),IF(MOD(COLUMN(AE:AE)-7+$G23,32)=0,32,MOD(COLUMN(AE:AE)-7+$G23,32))+7))</f>
        <v>1</v>
      </c>
      <c r="AF23" s="21" t="str" cm="1">
        <f t="array" aca="1" ref="AF23" ca="1">INDIRECT(ADDRESS((ROW(23:23)-1),IF(MOD(COLUMN(AF:AF)-7+$G23,32)=0,32,MOD(COLUMN(AF:AF)-7+$G23,32))+7))</f>
        <v>1</v>
      </c>
      <c r="AG23" s="21" t="str" cm="1">
        <f t="array" aca="1" ref="AG23" ca="1">INDIRECT(ADDRESS((ROW(23:23)-1),IF(MOD(COLUMN(AG:AG)-7+$G23,32)=0,32,MOD(COLUMN(AG:AG)-7+$G23,32))+7))</f>
        <v>0</v>
      </c>
      <c r="AH23" s="21" t="str" cm="1">
        <f t="array" aca="1" ref="AH23" ca="1">INDIRECT(ADDRESS((ROW(23:23)-1),IF(MOD(COLUMN(AH:AH)-7+$G23,32)=0,32,MOD(COLUMN(AH:AH)-7+$G23,32))+7))</f>
        <v>1</v>
      </c>
      <c r="AI23" s="21" t="str" cm="1">
        <f t="array" aca="1" ref="AI23" ca="1">INDIRECT(ADDRESS((ROW(23:23)-1),IF(MOD(COLUMN(AI:AI)-7+$G23,32)=0,32,MOD(COLUMN(AI:AI)-7+$G23,32))+7))</f>
        <v>1</v>
      </c>
      <c r="AJ23" s="22" t="str" cm="1">
        <f t="array" aca="1" ref="AJ23" ca="1">INDIRECT(ADDRESS((ROW(23:23)-1),IF(MOD(COLUMN(AJ:AJ)-7+$G23,32)=0,32,MOD(COLUMN(AJ:AJ)-7+$G23,32))+7))</f>
        <v>1</v>
      </c>
      <c r="AK23" s="22" t="str" cm="1">
        <f t="array" aca="1" ref="AK23" ca="1">INDIRECT(ADDRESS((ROW(23:23)-1),IF(MOD(COLUMN(AK:AK)-7+$G23,32)=0,32,MOD(COLUMN(AK:AK)-7+$G23,32))+7))</f>
        <v>1</v>
      </c>
      <c r="AL23" s="22" t="str" cm="1">
        <f t="array" aca="1" ref="AL23" ca="1">INDIRECT(ADDRESS((ROW(23:23)-1),IF(MOD(COLUMN(AL:AL)-7+$G23,32)=0,32,MOD(COLUMN(AL:AL)-7+$G23,32))+7))</f>
        <v>1</v>
      </c>
      <c r="AM23" s="22" t="str" cm="1">
        <f t="array" aca="1" ref="AM23" ca="1">INDIRECT(ADDRESS((ROW(23:23)-1),IF(MOD(COLUMN(AM:AM)-7+$G23,32)=0,32,MOD(COLUMN(AM:AM)-7+$G23,32))+7))</f>
        <v>0</v>
      </c>
      <c r="AN23" s="26" t="str">
        <f t="shared" ca="1" si="29"/>
        <v>11011100</v>
      </c>
      <c r="AO23" s="26" t="str">
        <f t="shared" ca="1" si="30"/>
        <v>11111001</v>
      </c>
      <c r="AP23" s="24" t="str">
        <f t="shared" ca="1" si="31"/>
        <v>01010001</v>
      </c>
      <c r="AQ23" s="24" t="str">
        <f t="shared" ca="1" si="32"/>
        <v>10111110</v>
      </c>
      <c r="AR23" s="24">
        <f t="shared" ca="1" si="33"/>
        <v>220</v>
      </c>
      <c r="AS23" s="24">
        <f t="shared" ca="1" si="33"/>
        <v>249</v>
      </c>
      <c r="AT23" s="24">
        <f t="shared" ca="1" si="33"/>
        <v>81</v>
      </c>
      <c r="AU23" s="24">
        <f t="shared" ca="1" si="33"/>
        <v>190</v>
      </c>
      <c r="AV23" s="11">
        <f t="shared" ca="1" si="34"/>
        <v>3707326910</v>
      </c>
    </row>
    <row r="24" spans="1:48" x14ac:dyDescent="0.35">
      <c r="A24">
        <f ca="1">MOD(A41+A40,2^32)</f>
        <v>3509458427</v>
      </c>
      <c r="B24" t="str">
        <f t="shared" ca="1" si="6"/>
        <v>D12E15FB</v>
      </c>
      <c r="C24" t="s">
        <v>38</v>
      </c>
      <c r="E24" s="10"/>
      <c r="F24" s="24" t="s">
        <v>77</v>
      </c>
      <c r="G24" s="24"/>
      <c r="H24" s="19" t="str">
        <f ca="1">MID(HEX2BIN(MID($B8,1,1),4),1,1)</f>
        <v>0</v>
      </c>
      <c r="I24" s="19" t="str">
        <f ca="1">MID(HEX2BIN(MID($B8,1,1),4),2,1)</f>
        <v>0</v>
      </c>
      <c r="J24" s="19" t="str">
        <f ca="1">MID(HEX2BIN(MID($B8,1,1),4),3,1)</f>
        <v>1</v>
      </c>
      <c r="K24" s="19" t="str">
        <f ca="1">MID(HEX2BIN(MID($B8,1,1),4),4,1)</f>
        <v>0</v>
      </c>
      <c r="L24" s="20" t="str">
        <f ca="1">MID(HEX2BIN(MID($B8,2,1),4),1,1)</f>
        <v>1</v>
      </c>
      <c r="M24" s="20" t="str">
        <f ca="1">MID(HEX2BIN(MID($B8,2,1),4),2,1)</f>
        <v>0</v>
      </c>
      <c r="N24" s="20" t="str">
        <f ca="1">MID(HEX2BIN(MID($B8,2,1),4),3,1)</f>
        <v>0</v>
      </c>
      <c r="O24" s="20" t="str">
        <f ca="1">MID(HEX2BIN(MID($B8,2,1),4),4,1)</f>
        <v>0</v>
      </c>
      <c r="P24" s="21" t="str">
        <f ca="1">MID(HEX2BIN(MID($B8,3,1),4),1,1)</f>
        <v>1</v>
      </c>
      <c r="Q24" s="21" t="str">
        <f ca="1">MID(HEX2BIN(MID($B8,3,1),4),2,1)</f>
        <v>1</v>
      </c>
      <c r="R24" s="21" t="str">
        <f ca="1">MID(HEX2BIN(MID($B8,3,1),4),3,1)</f>
        <v>0</v>
      </c>
      <c r="S24" s="21" t="str">
        <f ca="1">MID(HEX2BIN(MID($B8,3,1),4),4,1)</f>
        <v>1</v>
      </c>
      <c r="T24" s="22" t="str">
        <f ca="1">MID(HEX2BIN(MID($B8,4,1),4),1,1)</f>
        <v>1</v>
      </c>
      <c r="U24" s="22" t="str">
        <f ca="1">MID(HEX2BIN(MID($B8,4,1),4),2,1)</f>
        <v>1</v>
      </c>
      <c r="V24" s="22" t="str">
        <f ca="1">MID(HEX2BIN(MID($B8,4,1),4),3,1)</f>
        <v>0</v>
      </c>
      <c r="W24" s="22" t="str">
        <f ca="1">MID(HEX2BIN(MID($B8,4,1),4),4,1)</f>
        <v>1</v>
      </c>
      <c r="X24" s="19" t="str">
        <f ca="1">MID(HEX2BIN(MID($B8,5,1),4),1,1)</f>
        <v>1</v>
      </c>
      <c r="Y24" s="19" t="str">
        <f ca="1">MID(HEX2BIN(MID($B8,5,1),4),2,1)</f>
        <v>1</v>
      </c>
      <c r="Z24" s="19" t="str">
        <f ca="1">MID(HEX2BIN(MID($B8,5,1),4),3,1)</f>
        <v>1</v>
      </c>
      <c r="AA24" s="19" t="str">
        <f ca="1">MID(HEX2BIN(MID($B8,5,1),4),4,1)</f>
        <v>1</v>
      </c>
      <c r="AB24" s="20" t="str">
        <f ca="1">MID(HEX2BIN(MID($B8,6,1),4),1,1)</f>
        <v>0</v>
      </c>
      <c r="AC24" s="20" t="str">
        <f ca="1">MID(HEX2BIN(MID($B8,6,1),4),2,1)</f>
        <v>0</v>
      </c>
      <c r="AD24" s="20" t="str">
        <f ca="1">MID(HEX2BIN(MID($B8,6,1),4),3,1)</f>
        <v>0</v>
      </c>
      <c r="AE24" s="20" t="str">
        <f ca="1">MID(HEX2BIN(MID($B8,6,1),4),4,1)</f>
        <v>0</v>
      </c>
      <c r="AF24" s="21" t="str">
        <f ca="1">MID(HEX2BIN(MID($B8,7,1),4),1,1)</f>
        <v>0</v>
      </c>
      <c r="AG24" s="21" t="str">
        <f ca="1">MID(HEX2BIN(MID($B8,7,1),4),2,1)</f>
        <v>1</v>
      </c>
      <c r="AH24" s="21" t="str">
        <f ca="1">MID(HEX2BIN(MID($B8,7,1),4),3,1)</f>
        <v>0</v>
      </c>
      <c r="AI24" s="21" t="str">
        <f ca="1">MID(HEX2BIN(MID($B8,7,1),4),4,1)</f>
        <v>0</v>
      </c>
      <c r="AJ24" s="22" t="str">
        <f ca="1">MID(HEX2BIN(MID($B8,8,1),4),1,1)</f>
        <v>1</v>
      </c>
      <c r="AK24" s="22" t="str">
        <f ca="1">MID(HEX2BIN(MID($B8,8,1),4),2,1)</f>
        <v>0</v>
      </c>
      <c r="AL24" s="22" t="str">
        <f ca="1">MID(HEX2BIN(MID($B8,8,1),4),3,1)</f>
        <v>0</v>
      </c>
      <c r="AM24" s="22" t="str">
        <f ca="1">MID(HEX2BIN(MID($B8,8,1),4),4,1)</f>
        <v>1</v>
      </c>
      <c r="AN24" s="26" t="str">
        <f t="shared" ca="1" si="29"/>
        <v>00101000</v>
      </c>
      <c r="AO24" s="26" t="str">
        <f t="shared" ca="1" si="30"/>
        <v>11011101</v>
      </c>
      <c r="AP24" s="24" t="str">
        <f t="shared" ca="1" si="31"/>
        <v>11110000</v>
      </c>
      <c r="AQ24" s="24" t="str">
        <f t="shared" ca="1" si="32"/>
        <v>01001001</v>
      </c>
      <c r="AR24" s="24">
        <f t="shared" ca="1" si="33"/>
        <v>40</v>
      </c>
      <c r="AS24" s="24">
        <f t="shared" ca="1" si="33"/>
        <v>221</v>
      </c>
      <c r="AT24" s="24">
        <f t="shared" ca="1" si="33"/>
        <v>240</v>
      </c>
      <c r="AU24" s="24">
        <f t="shared" ca="1" si="33"/>
        <v>73</v>
      </c>
      <c r="AV24" s="11">
        <f t="shared" ca="1" si="34"/>
        <v>685633609</v>
      </c>
    </row>
    <row r="25" spans="1:48" ht="15" thickBot="1" x14ac:dyDescent="0.4">
      <c r="A25">
        <f ca="1">MOD(A38+A41,2^32)</f>
        <v>2738130896</v>
      </c>
      <c r="B25" t="str">
        <f t="shared" ca="1" si="6"/>
        <v>A3348FD0</v>
      </c>
      <c r="C25" t="s">
        <v>39</v>
      </c>
      <c r="E25" s="23" t="s">
        <v>50</v>
      </c>
      <c r="F25" s="12" t="s">
        <v>0</v>
      </c>
      <c r="G25" s="12"/>
      <c r="H25" s="13">
        <f ca="1">_xlfn.BITXOR(H23,H24)</f>
        <v>1</v>
      </c>
      <c r="I25" s="13">
        <f t="shared" ref="I25:AM25" ca="1" si="35">_xlfn.BITXOR(I23,I24)</f>
        <v>1</v>
      </c>
      <c r="J25" s="13">
        <f t="shared" ca="1" si="35"/>
        <v>1</v>
      </c>
      <c r="K25" s="13">
        <f t="shared" ca="1" si="35"/>
        <v>1</v>
      </c>
      <c r="L25" s="14">
        <f t="shared" ca="1" si="35"/>
        <v>0</v>
      </c>
      <c r="M25" s="14">
        <f t="shared" ca="1" si="35"/>
        <v>1</v>
      </c>
      <c r="N25" s="14">
        <f t="shared" ca="1" si="35"/>
        <v>0</v>
      </c>
      <c r="O25" s="14">
        <f t="shared" ca="1" si="35"/>
        <v>0</v>
      </c>
      <c r="P25" s="15">
        <f t="shared" ca="1" si="35"/>
        <v>0</v>
      </c>
      <c r="Q25" s="15">
        <f t="shared" ca="1" si="35"/>
        <v>0</v>
      </c>
      <c r="R25" s="15">
        <f t="shared" ca="1" si="35"/>
        <v>1</v>
      </c>
      <c r="S25" s="15">
        <f t="shared" ca="1" si="35"/>
        <v>0</v>
      </c>
      <c r="T25" s="16">
        <f t="shared" ca="1" si="35"/>
        <v>0</v>
      </c>
      <c r="U25" s="16">
        <f t="shared" ca="1" si="35"/>
        <v>1</v>
      </c>
      <c r="V25" s="16">
        <f t="shared" ca="1" si="35"/>
        <v>0</v>
      </c>
      <c r="W25" s="16">
        <f t="shared" ca="1" si="35"/>
        <v>0</v>
      </c>
      <c r="X25" s="13">
        <f t="shared" ca="1" si="35"/>
        <v>1</v>
      </c>
      <c r="Y25" s="13">
        <f t="shared" ca="1" si="35"/>
        <v>0</v>
      </c>
      <c r="Z25" s="13">
        <f t="shared" ca="1" si="35"/>
        <v>1</v>
      </c>
      <c r="AA25" s="13">
        <f t="shared" ca="1" si="35"/>
        <v>0</v>
      </c>
      <c r="AB25" s="14">
        <f t="shared" ca="1" si="35"/>
        <v>0</v>
      </c>
      <c r="AC25" s="14">
        <f t="shared" ca="1" si="35"/>
        <v>0</v>
      </c>
      <c r="AD25" s="14">
        <f t="shared" ca="1" si="35"/>
        <v>0</v>
      </c>
      <c r="AE25" s="14">
        <f t="shared" ca="1" si="35"/>
        <v>1</v>
      </c>
      <c r="AF25" s="15">
        <f t="shared" ca="1" si="35"/>
        <v>1</v>
      </c>
      <c r="AG25" s="15">
        <f t="shared" ca="1" si="35"/>
        <v>1</v>
      </c>
      <c r="AH25" s="15">
        <f t="shared" ca="1" si="35"/>
        <v>1</v>
      </c>
      <c r="AI25" s="15">
        <f t="shared" ca="1" si="35"/>
        <v>1</v>
      </c>
      <c r="AJ25" s="16">
        <f t="shared" ca="1" si="35"/>
        <v>0</v>
      </c>
      <c r="AK25" s="16">
        <f t="shared" ca="1" si="35"/>
        <v>1</v>
      </c>
      <c r="AL25" s="16">
        <f t="shared" ca="1" si="35"/>
        <v>1</v>
      </c>
      <c r="AM25" s="16">
        <f t="shared" ca="1" si="35"/>
        <v>1</v>
      </c>
      <c r="AN25" s="17" t="str">
        <f t="shared" ca="1" si="29"/>
        <v>11110100</v>
      </c>
      <c r="AO25" s="17" t="str">
        <f t="shared" ca="1" si="30"/>
        <v>00100100</v>
      </c>
      <c r="AP25" s="12" t="str">
        <f t="shared" ca="1" si="31"/>
        <v>10100001</v>
      </c>
      <c r="AQ25" s="12" t="str">
        <f t="shared" ca="1" si="32"/>
        <v>11110111</v>
      </c>
      <c r="AR25" s="12">
        <f t="shared" ca="1" si="33"/>
        <v>244</v>
      </c>
      <c r="AS25" s="12">
        <f t="shared" ca="1" si="33"/>
        <v>36</v>
      </c>
      <c r="AT25" s="12">
        <f t="shared" ca="1" si="33"/>
        <v>161</v>
      </c>
      <c r="AU25" s="12">
        <f t="shared" ca="1" si="33"/>
        <v>247</v>
      </c>
      <c r="AV25" s="18">
        <f t="shared" ca="1" si="34"/>
        <v>4096041463</v>
      </c>
    </row>
    <row r="26" spans="1:48" ht="15" thickBot="1" x14ac:dyDescent="0.4">
      <c r="A26">
        <f ca="1">MOD(A12+A11,2^32)</f>
        <v>1969977874</v>
      </c>
      <c r="B26" t="str">
        <f t="shared" ca="1" si="6"/>
        <v>756B7A12</v>
      </c>
      <c r="C26" t="s">
        <v>40</v>
      </c>
    </row>
    <row r="27" spans="1:48" x14ac:dyDescent="0.35">
      <c r="A27">
        <f ca="1">MOD(A45+A12,2^32)</f>
        <v>259692112</v>
      </c>
      <c r="B27" t="str">
        <f t="shared" ca="1" si="6"/>
        <v>0F7A9650</v>
      </c>
      <c r="C27" t="s">
        <v>41</v>
      </c>
      <c r="E27" s="1" t="s">
        <v>37</v>
      </c>
      <c r="F27" s="28" t="s">
        <v>78</v>
      </c>
      <c r="G27" s="2"/>
      <c r="H27" s="3" t="str">
        <f ca="1">MID(HEX2BIN(MID($B23,1,1),4),1,1)</f>
        <v>0</v>
      </c>
      <c r="I27" s="3" t="str">
        <f ca="1">MID(HEX2BIN(MID($B23,1,1),4),2,1)</f>
        <v>1</v>
      </c>
      <c r="J27" s="3" t="str">
        <f ca="1">MID(HEX2BIN(MID($B23,1,1),4),3,1)</f>
        <v>1</v>
      </c>
      <c r="K27" s="3" t="str">
        <f ca="1">MID(HEX2BIN(MID($B23,1,1),4),4,1)</f>
        <v>0</v>
      </c>
      <c r="L27" s="4" t="str">
        <f ca="1">MID(HEX2BIN(MID($B23,2,1),4),1,1)</f>
        <v>1</v>
      </c>
      <c r="M27" s="4" t="str">
        <f ca="1">MID(HEX2BIN(MID($B23,2,1),4),2,1)</f>
        <v>1</v>
      </c>
      <c r="N27" s="4" t="str">
        <f ca="1">MID(HEX2BIN(MID($B23,2,1),4),3,1)</f>
        <v>0</v>
      </c>
      <c r="O27" s="4" t="str">
        <f ca="1">MID(HEX2BIN(MID($B23,2,1),4),4,1)</f>
        <v>1</v>
      </c>
      <c r="P27" s="5" t="str">
        <f ca="1">MID(HEX2BIN(MID($B23,3,1),4),1,1)</f>
        <v>0</v>
      </c>
      <c r="Q27" s="5" t="str">
        <f ca="1">MID(HEX2BIN(MID($B23,3,1),4),2,1)</f>
        <v>1</v>
      </c>
      <c r="R27" s="5" t="str">
        <f ca="1">MID(HEX2BIN(MID($B23,3,1),4),3,1)</f>
        <v>0</v>
      </c>
      <c r="S27" s="5" t="str">
        <f ca="1">MID(HEX2BIN(MID($B23,3,1),4),4,1)</f>
        <v>0</v>
      </c>
      <c r="T27" s="6" t="str">
        <f ca="1">MID(HEX2BIN(MID($B23,4,1),4),1,1)</f>
        <v>1</v>
      </c>
      <c r="U27" s="6" t="str">
        <f ca="1">MID(HEX2BIN(MID($B23,4,1),4),2,1)</f>
        <v>0</v>
      </c>
      <c r="V27" s="6" t="str">
        <f ca="1">MID(HEX2BIN(MID($B23,4,1),4),3,1)</f>
        <v>1</v>
      </c>
      <c r="W27" s="6" t="str">
        <f ca="1">MID(HEX2BIN(MID($B23,4,1),4),4,1)</f>
        <v>0</v>
      </c>
      <c r="X27" s="3" t="str">
        <f ca="1">MID(HEX2BIN(MID($B23,5,1),4),1,1)</f>
        <v>0</v>
      </c>
      <c r="Y27" s="3" t="str">
        <f ca="1">MID(HEX2BIN(MID($B23,5,1),4),2,1)</f>
        <v>0</v>
      </c>
      <c r="Z27" s="3" t="str">
        <f ca="1">MID(HEX2BIN(MID($B23,5,1),4),3,1)</f>
        <v>1</v>
      </c>
      <c r="AA27" s="3" t="str">
        <f ca="1">MID(HEX2BIN(MID($B23,5,1),4),4,1)</f>
        <v>1</v>
      </c>
      <c r="AB27" s="4" t="str">
        <f ca="1">MID(HEX2BIN(MID($B23,6,1),4),1,1)</f>
        <v>0</v>
      </c>
      <c r="AC27" s="4" t="str">
        <f ca="1">MID(HEX2BIN(MID($B23,6,1),4),2,1)</f>
        <v>0</v>
      </c>
      <c r="AD27" s="4" t="str">
        <f ca="1">MID(HEX2BIN(MID($B23,6,1),4),3,1)</f>
        <v>1</v>
      </c>
      <c r="AE27" s="4" t="str">
        <f ca="1">MID(HEX2BIN(MID($B23,6,1),4),4,1)</f>
        <v>0</v>
      </c>
      <c r="AF27" s="5" t="str">
        <f ca="1">MID(HEX2BIN(MID($B23,7,1),4),1,1)</f>
        <v>1</v>
      </c>
      <c r="AG27" s="5" t="str">
        <f ca="1">MID(HEX2BIN(MID($B23,7,1),4),2,1)</f>
        <v>0</v>
      </c>
      <c r="AH27" s="5" t="str">
        <f ca="1">MID(HEX2BIN(MID($B23,7,1),4),3,1)</f>
        <v>1</v>
      </c>
      <c r="AI27" s="5" t="str">
        <f ca="1">MID(HEX2BIN(MID($B23,7,1),4),4,1)</f>
        <v>1</v>
      </c>
      <c r="AJ27" s="6" t="str">
        <f ca="1">MID(HEX2BIN(MID($B23,8,1),4),1,1)</f>
        <v>0</v>
      </c>
      <c r="AK27" s="6" t="str">
        <f ca="1">MID(HEX2BIN(MID($B23,8,1),4),2,1)</f>
        <v>0</v>
      </c>
      <c r="AL27" s="6" t="str">
        <f ca="1">MID(HEX2BIN(MID($B23,8,1),4),3,1)</f>
        <v>0</v>
      </c>
      <c r="AM27" s="6" t="str">
        <f ca="1">MID(HEX2BIN(MID($B23,8,1),4),4,1)</f>
        <v>1</v>
      </c>
      <c r="AN27" s="7" t="str">
        <f t="shared" ref="AN27:AN30" ca="1" si="36">_xlfn.CONCAT(H27,I27,J27,K27,L27,M27,N27,O27)</f>
        <v>01101101</v>
      </c>
      <c r="AO27" s="7" t="str">
        <f t="shared" ref="AO27:AO30" ca="1" si="37">_xlfn.CONCAT(P27,Q27,R27,S27,T27,U27,V27,W27)</f>
        <v>01001010</v>
      </c>
      <c r="AP27" s="8" t="str">
        <f t="shared" ref="AP27:AP30" ca="1" si="38">_xlfn.CONCAT(X27,Y27,Z27,AA27,AB27,AC27,AD27,AE27)</f>
        <v>00110010</v>
      </c>
      <c r="AQ27" s="8" t="str">
        <f t="shared" ref="AQ27:AQ30" ca="1" si="39">_xlfn.CONCAT(AF27,AG27,AH27,AI27,AJ27,AK27,AL27,AM27)</f>
        <v>10110001</v>
      </c>
      <c r="AR27" s="8">
        <f t="shared" ref="AR27:AU30" ca="1" si="40">BIN2DEC(AN27)</f>
        <v>109</v>
      </c>
      <c r="AS27" s="8">
        <f t="shared" ca="1" si="40"/>
        <v>74</v>
      </c>
      <c r="AT27" s="8">
        <f t="shared" ca="1" si="40"/>
        <v>50</v>
      </c>
      <c r="AU27" s="8">
        <f t="shared" ca="1" si="40"/>
        <v>177</v>
      </c>
      <c r="AV27" s="9">
        <f t="shared" ref="AV27:AV30" ca="1" si="41">(AR27*2^24)+(AS27*2^16)+(AT27*2^8)+AU27</f>
        <v>1833579185</v>
      </c>
    </row>
    <row r="28" spans="1:48" x14ac:dyDescent="0.35">
      <c r="A28">
        <f ca="1">MOD(A42+A45,2^32)</f>
        <v>329255985</v>
      </c>
      <c r="B28" t="str">
        <f t="shared" ca="1" si="6"/>
        <v>13A00C31</v>
      </c>
      <c r="C28" t="s">
        <v>42</v>
      </c>
      <c r="E28" s="10"/>
      <c r="F28" s="24" t="s">
        <v>2</v>
      </c>
      <c r="G28" s="25">
        <v>9</v>
      </c>
      <c r="H28" s="19" t="str" cm="1">
        <f t="array" aca="1" ref="H28" ca="1">INDIRECT(ADDRESS((ROW(28:28)-1),IF(MOD(COLUMN(H:H)-7+$G28,32)=0,32,MOD(COLUMN(H:H)-7+$G28,32))+7))</f>
        <v>1</v>
      </c>
      <c r="I28" s="19" t="str" cm="1">
        <f t="array" aca="1" ref="I28" ca="1">INDIRECT(ADDRESS((ROW(28:28)-1),IF(MOD(COLUMN(I:I)-7+$G28,32)=0,32,MOD(COLUMN(I:I)-7+$G28,32))+7))</f>
        <v>0</v>
      </c>
      <c r="J28" s="19" t="str" cm="1">
        <f t="array" aca="1" ref="J28" ca="1">INDIRECT(ADDRESS((ROW(28:28)-1),IF(MOD(COLUMN(J:J)-7+$G28,32)=0,32,MOD(COLUMN(J:J)-7+$G28,32))+7))</f>
        <v>0</v>
      </c>
      <c r="K28" s="19" t="str" cm="1">
        <f t="array" aca="1" ref="K28" ca="1">INDIRECT(ADDRESS((ROW(28:28)-1),IF(MOD(COLUMN(K:K)-7+$G28,32)=0,32,MOD(COLUMN(K:K)-7+$G28,32))+7))</f>
        <v>1</v>
      </c>
      <c r="L28" s="20" t="str" cm="1">
        <f t="array" aca="1" ref="L28" ca="1">INDIRECT(ADDRESS((ROW(28:28)-1),IF(MOD(COLUMN(L:L)-7+$G28,32)=0,32,MOD(COLUMN(L:L)-7+$G28,32))+7))</f>
        <v>0</v>
      </c>
      <c r="M28" s="20" t="str" cm="1">
        <f t="array" aca="1" ref="M28" ca="1">INDIRECT(ADDRESS((ROW(28:28)-1),IF(MOD(COLUMN(M:M)-7+$G28,32)=0,32,MOD(COLUMN(M:M)-7+$G28,32))+7))</f>
        <v>1</v>
      </c>
      <c r="N28" s="20" t="str" cm="1">
        <f t="array" aca="1" ref="N28" ca="1">INDIRECT(ADDRESS((ROW(28:28)-1),IF(MOD(COLUMN(N:N)-7+$G28,32)=0,32,MOD(COLUMN(N:N)-7+$G28,32))+7))</f>
        <v>0</v>
      </c>
      <c r="O28" s="20" t="str" cm="1">
        <f t="array" aca="1" ref="O28" ca="1">INDIRECT(ADDRESS((ROW(28:28)-1),IF(MOD(COLUMN(O:O)-7+$G28,32)=0,32,MOD(COLUMN(O:O)-7+$G28,32))+7))</f>
        <v>0</v>
      </c>
      <c r="P28" s="21" t="str" cm="1">
        <f t="array" aca="1" ref="P28" ca="1">INDIRECT(ADDRESS((ROW(28:28)-1),IF(MOD(COLUMN(P:P)-7+$G28,32)=0,32,MOD(COLUMN(P:P)-7+$G28,32))+7))</f>
        <v>0</v>
      </c>
      <c r="Q28" s="21" t="str" cm="1">
        <f t="array" aca="1" ref="Q28" ca="1">INDIRECT(ADDRESS((ROW(28:28)-1),IF(MOD(COLUMN(Q:Q)-7+$G28,32)=0,32,MOD(COLUMN(Q:Q)-7+$G28,32))+7))</f>
        <v>1</v>
      </c>
      <c r="R28" s="21" t="str" cm="1">
        <f t="array" aca="1" ref="R28" ca="1">INDIRECT(ADDRESS((ROW(28:28)-1),IF(MOD(COLUMN(R:R)-7+$G28,32)=0,32,MOD(COLUMN(R:R)-7+$G28,32))+7))</f>
        <v>1</v>
      </c>
      <c r="S28" s="21" t="str" cm="1">
        <f t="array" aca="1" ref="S28" ca="1">INDIRECT(ADDRESS((ROW(28:28)-1),IF(MOD(COLUMN(S:S)-7+$G28,32)=0,32,MOD(COLUMN(S:S)-7+$G28,32))+7))</f>
        <v>0</v>
      </c>
      <c r="T28" s="22" t="str" cm="1">
        <f t="array" aca="1" ref="T28" ca="1">INDIRECT(ADDRESS((ROW(28:28)-1),IF(MOD(COLUMN(T:T)-7+$G28,32)=0,32,MOD(COLUMN(T:T)-7+$G28,32))+7))</f>
        <v>0</v>
      </c>
      <c r="U28" s="22" t="str" cm="1">
        <f t="array" aca="1" ref="U28" ca="1">INDIRECT(ADDRESS((ROW(28:28)-1),IF(MOD(COLUMN(U:U)-7+$G28,32)=0,32,MOD(COLUMN(U:U)-7+$G28,32))+7))</f>
        <v>1</v>
      </c>
      <c r="V28" s="22" t="str" cm="1">
        <f t="array" aca="1" ref="V28" ca="1">INDIRECT(ADDRESS((ROW(28:28)-1),IF(MOD(COLUMN(V:V)-7+$G28,32)=0,32,MOD(COLUMN(V:V)-7+$G28,32))+7))</f>
        <v>0</v>
      </c>
      <c r="W28" s="22" t="str" cm="1">
        <f t="array" aca="1" ref="W28" ca="1">INDIRECT(ADDRESS((ROW(28:28)-1),IF(MOD(COLUMN(W:W)-7+$G28,32)=0,32,MOD(COLUMN(W:W)-7+$G28,32))+7))</f>
        <v>1</v>
      </c>
      <c r="X28" s="19" t="str" cm="1">
        <f t="array" aca="1" ref="X28" ca="1">INDIRECT(ADDRESS((ROW(28:28)-1),IF(MOD(COLUMN(X:X)-7+$G28,32)=0,32,MOD(COLUMN(X:X)-7+$G28,32))+7))</f>
        <v>0</v>
      </c>
      <c r="Y28" s="19" t="str" cm="1">
        <f t="array" aca="1" ref="Y28" ca="1">INDIRECT(ADDRESS((ROW(28:28)-1),IF(MOD(COLUMN(Y:Y)-7+$G28,32)=0,32,MOD(COLUMN(Y:Y)-7+$G28,32))+7))</f>
        <v>1</v>
      </c>
      <c r="Z28" s="19" t="str" cm="1">
        <f t="array" aca="1" ref="Z28" ca="1">INDIRECT(ADDRESS((ROW(28:28)-1),IF(MOD(COLUMN(Z:Z)-7+$G28,32)=0,32,MOD(COLUMN(Z:Z)-7+$G28,32))+7))</f>
        <v>1</v>
      </c>
      <c r="AA28" s="19" t="str" cm="1">
        <f t="array" aca="1" ref="AA28" ca="1">INDIRECT(ADDRESS((ROW(28:28)-1),IF(MOD(COLUMN(AA:AA)-7+$G28,32)=0,32,MOD(COLUMN(AA:AA)-7+$G28,32))+7))</f>
        <v>0</v>
      </c>
      <c r="AB28" s="20" t="str" cm="1">
        <f t="array" aca="1" ref="AB28" ca="1">INDIRECT(ADDRESS((ROW(28:28)-1),IF(MOD(COLUMN(AB:AB)-7+$G28,32)=0,32,MOD(COLUMN(AB:AB)-7+$G28,32))+7))</f>
        <v>0</v>
      </c>
      <c r="AC28" s="20" t="str" cm="1">
        <f t="array" aca="1" ref="AC28" ca="1">INDIRECT(ADDRESS((ROW(28:28)-1),IF(MOD(COLUMN(AC:AC)-7+$G28,32)=0,32,MOD(COLUMN(AC:AC)-7+$G28,32))+7))</f>
        <v>0</v>
      </c>
      <c r="AD28" s="20" t="str" cm="1">
        <f t="array" aca="1" ref="AD28" ca="1">INDIRECT(ADDRESS((ROW(28:28)-1),IF(MOD(COLUMN(AD:AD)-7+$G28,32)=0,32,MOD(COLUMN(AD:AD)-7+$G28,32))+7))</f>
        <v>1</v>
      </c>
      <c r="AE28" s="20" t="str" cm="1">
        <f t="array" aca="1" ref="AE28" ca="1">INDIRECT(ADDRESS((ROW(28:28)-1),IF(MOD(COLUMN(AE:AE)-7+$G28,32)=0,32,MOD(COLUMN(AE:AE)-7+$G28,32))+7))</f>
        <v>0</v>
      </c>
      <c r="AF28" s="21" t="str" cm="1">
        <f t="array" aca="1" ref="AF28" ca="1">INDIRECT(ADDRESS((ROW(28:28)-1),IF(MOD(COLUMN(AF:AF)-7+$G28,32)=0,32,MOD(COLUMN(AF:AF)-7+$G28,32))+7))</f>
        <v>1</v>
      </c>
      <c r="AG28" s="21" t="str" cm="1">
        <f t="array" aca="1" ref="AG28" ca="1">INDIRECT(ADDRESS((ROW(28:28)-1),IF(MOD(COLUMN(AG:AG)-7+$G28,32)=0,32,MOD(COLUMN(AG:AG)-7+$G28,32))+7))</f>
        <v>1</v>
      </c>
      <c r="AH28" s="21" t="str" cm="1">
        <f t="array" aca="1" ref="AH28" ca="1">INDIRECT(ADDRESS((ROW(28:28)-1),IF(MOD(COLUMN(AH:AH)-7+$G28,32)=0,32,MOD(COLUMN(AH:AH)-7+$G28,32))+7))</f>
        <v>0</v>
      </c>
      <c r="AI28" s="21" t="str" cm="1">
        <f t="array" aca="1" ref="AI28" ca="1">INDIRECT(ADDRESS((ROW(28:28)-1),IF(MOD(COLUMN(AI:AI)-7+$G28,32)=0,32,MOD(COLUMN(AI:AI)-7+$G28,32))+7))</f>
        <v>1</v>
      </c>
      <c r="AJ28" s="22" t="str" cm="1">
        <f t="array" aca="1" ref="AJ28" ca="1">INDIRECT(ADDRESS((ROW(28:28)-1),IF(MOD(COLUMN(AJ:AJ)-7+$G28,32)=0,32,MOD(COLUMN(AJ:AJ)-7+$G28,32))+7))</f>
        <v>1</v>
      </c>
      <c r="AK28" s="22" t="str" cm="1">
        <f t="array" aca="1" ref="AK28" ca="1">INDIRECT(ADDRESS((ROW(28:28)-1),IF(MOD(COLUMN(AK:AK)-7+$G28,32)=0,32,MOD(COLUMN(AK:AK)-7+$G28,32))+7))</f>
        <v>0</v>
      </c>
      <c r="AL28" s="22" t="str" cm="1">
        <f t="array" aca="1" ref="AL28" ca="1">INDIRECT(ADDRESS((ROW(28:28)-1),IF(MOD(COLUMN(AL:AL)-7+$G28,32)=0,32,MOD(COLUMN(AL:AL)-7+$G28,32))+7))</f>
        <v>1</v>
      </c>
      <c r="AM28" s="22" t="str" cm="1">
        <f t="array" aca="1" ref="AM28" ca="1">INDIRECT(ADDRESS((ROW(28:28)-1),IF(MOD(COLUMN(AM:AM)-7+$G28,32)=0,32,MOD(COLUMN(AM:AM)-7+$G28,32))+7))</f>
        <v>0</v>
      </c>
      <c r="AN28" s="26" t="str">
        <f t="shared" ca="1" si="36"/>
        <v>10010100</v>
      </c>
      <c r="AO28" s="26" t="str">
        <f t="shared" ca="1" si="37"/>
        <v>01100101</v>
      </c>
      <c r="AP28" s="24" t="str">
        <f t="shared" ca="1" si="38"/>
        <v>01100010</v>
      </c>
      <c r="AQ28" s="24" t="str">
        <f t="shared" ca="1" si="39"/>
        <v>11011010</v>
      </c>
      <c r="AR28" s="24">
        <f t="shared" ca="1" si="40"/>
        <v>148</v>
      </c>
      <c r="AS28" s="24">
        <f t="shared" ca="1" si="40"/>
        <v>101</v>
      </c>
      <c r="AT28" s="24">
        <f t="shared" ca="1" si="40"/>
        <v>98</v>
      </c>
      <c r="AU28" s="24">
        <f t="shared" ca="1" si="40"/>
        <v>218</v>
      </c>
      <c r="AV28" s="11">
        <f t="shared" ca="1" si="41"/>
        <v>2489672410</v>
      </c>
    </row>
    <row r="29" spans="1:48" x14ac:dyDescent="0.35">
      <c r="A29">
        <f ca="1">MOD(A43+A42,2^32)</f>
        <v>2013975007</v>
      </c>
      <c r="B29" t="str">
        <f t="shared" ca="1" si="6"/>
        <v>780AD1DF</v>
      </c>
      <c r="C29" t="s">
        <v>43</v>
      </c>
      <c r="E29" s="10"/>
      <c r="F29" s="29" t="s">
        <v>79</v>
      </c>
      <c r="G29" s="24"/>
      <c r="H29" s="19" t="str">
        <f ca="1">MID(HEX2BIN(MID($B9,1,1),4),1,1)</f>
        <v>0</v>
      </c>
      <c r="I29" s="19" t="str">
        <f ca="1">MID(HEX2BIN(MID($B9,1,1),4),2,1)</f>
        <v>1</v>
      </c>
      <c r="J29" s="19" t="str">
        <f ca="1">MID(HEX2BIN(MID($B9,1,1),4),3,1)</f>
        <v>0</v>
      </c>
      <c r="K29" s="19" t="str">
        <f ca="1">MID(HEX2BIN(MID($B9,1,1),4),4,1)</f>
        <v>0</v>
      </c>
      <c r="L29" s="20" t="str">
        <f ca="1">MID(HEX2BIN(MID($B9,2,1),4),1,1)</f>
        <v>1</v>
      </c>
      <c r="M29" s="20" t="str">
        <f ca="1">MID(HEX2BIN(MID($B9,2,1),4),2,1)</f>
        <v>0</v>
      </c>
      <c r="N29" s="20" t="str">
        <f ca="1">MID(HEX2BIN(MID($B9,2,1),4),3,1)</f>
        <v>0</v>
      </c>
      <c r="O29" s="20" t="str">
        <f ca="1">MID(HEX2BIN(MID($B9,2,1),4),4,1)</f>
        <v>1</v>
      </c>
      <c r="P29" s="21" t="str">
        <f ca="1">MID(HEX2BIN(MID($B9,3,1),4),1,1)</f>
        <v>0</v>
      </c>
      <c r="Q29" s="21" t="str">
        <f ca="1">MID(HEX2BIN(MID($B9,3,1),4),2,1)</f>
        <v>1</v>
      </c>
      <c r="R29" s="21" t="str">
        <f ca="1">MID(HEX2BIN(MID($B9,3,1),4),3,1)</f>
        <v>1</v>
      </c>
      <c r="S29" s="21" t="str">
        <f ca="1">MID(HEX2BIN(MID($B9,3,1),4),4,1)</f>
        <v>0</v>
      </c>
      <c r="T29" s="22" t="str">
        <f ca="1">MID(HEX2BIN(MID($B9,4,1),4),1,1)</f>
        <v>1</v>
      </c>
      <c r="U29" s="22" t="str">
        <f ca="1">MID(HEX2BIN(MID($B9,4,1),4),2,1)</f>
        <v>1</v>
      </c>
      <c r="V29" s="22" t="str">
        <f ca="1">MID(HEX2BIN(MID($B9,4,1),4),3,1)</f>
        <v>0</v>
      </c>
      <c r="W29" s="22" t="str">
        <f ca="1">MID(HEX2BIN(MID($B9,4,1),4),4,1)</f>
        <v>0</v>
      </c>
      <c r="X29" s="19" t="str">
        <f ca="1">MID(HEX2BIN(MID($B9,5,1),4),1,1)</f>
        <v>0</v>
      </c>
      <c r="Y29" s="19" t="str">
        <f ca="1">MID(HEX2BIN(MID($B9,5,1),4),2,1)</f>
        <v>0</v>
      </c>
      <c r="Z29" s="19" t="str">
        <f ca="1">MID(HEX2BIN(MID($B9,5,1),4),3,1)</f>
        <v>0</v>
      </c>
      <c r="AA29" s="19" t="str">
        <f ca="1">MID(HEX2BIN(MID($B9,5,1),4),4,1)</f>
        <v>1</v>
      </c>
      <c r="AB29" s="20" t="str">
        <f ca="1">MID(HEX2BIN(MID($B9,6,1),4),1,1)</f>
        <v>0</v>
      </c>
      <c r="AC29" s="20" t="str">
        <f ca="1">MID(HEX2BIN(MID($B9,6,1),4),2,1)</f>
        <v>1</v>
      </c>
      <c r="AD29" s="20" t="str">
        <f ca="1">MID(HEX2BIN(MID($B9,6,1),4),3,1)</f>
        <v>1</v>
      </c>
      <c r="AE29" s="20" t="str">
        <f ca="1">MID(HEX2BIN(MID($B9,6,1),4),4,1)</f>
        <v>0</v>
      </c>
      <c r="AF29" s="21" t="str">
        <f ca="1">MID(HEX2BIN(MID($B9,7,1),4),1,1)</f>
        <v>1</v>
      </c>
      <c r="AG29" s="21" t="str">
        <f ca="1">MID(HEX2BIN(MID($B9,7,1),4),2,1)</f>
        <v>1</v>
      </c>
      <c r="AH29" s="21" t="str">
        <f ca="1">MID(HEX2BIN(MID($B9,7,1),4),3,1)</f>
        <v>0</v>
      </c>
      <c r="AI29" s="21" t="str">
        <f ca="1">MID(HEX2BIN(MID($B9,7,1),4),4,1)</f>
        <v>1</v>
      </c>
      <c r="AJ29" s="22" t="str">
        <f ca="1">MID(HEX2BIN(MID($B9,8,1),4),1,1)</f>
        <v>1</v>
      </c>
      <c r="AK29" s="22" t="str">
        <f ca="1">MID(HEX2BIN(MID($B9,8,1),4),2,1)</f>
        <v>1</v>
      </c>
      <c r="AL29" s="22" t="str">
        <f ca="1">MID(HEX2BIN(MID($B9,8,1),4),3,1)</f>
        <v>1</v>
      </c>
      <c r="AM29" s="22" t="str">
        <f ca="1">MID(HEX2BIN(MID($B9,8,1),4),4,1)</f>
        <v>0</v>
      </c>
      <c r="AN29" s="26" t="str">
        <f t="shared" ca="1" si="36"/>
        <v>01001001</v>
      </c>
      <c r="AO29" s="26" t="str">
        <f t="shared" ca="1" si="37"/>
        <v>01101100</v>
      </c>
      <c r="AP29" s="24" t="str">
        <f t="shared" ca="1" si="38"/>
        <v>00010110</v>
      </c>
      <c r="AQ29" s="24" t="str">
        <f t="shared" ca="1" si="39"/>
        <v>11011110</v>
      </c>
      <c r="AR29" s="24">
        <f t="shared" ca="1" si="40"/>
        <v>73</v>
      </c>
      <c r="AS29" s="24">
        <f t="shared" ca="1" si="40"/>
        <v>108</v>
      </c>
      <c r="AT29" s="24">
        <f t="shared" ca="1" si="40"/>
        <v>22</v>
      </c>
      <c r="AU29" s="24">
        <f t="shared" ca="1" si="40"/>
        <v>222</v>
      </c>
      <c r="AV29" s="11">
        <f t="shared" ca="1" si="41"/>
        <v>1231820510</v>
      </c>
    </row>
    <row r="30" spans="1:48" ht="15" thickBot="1" x14ac:dyDescent="0.4">
      <c r="A30">
        <f ca="1">MOD(A17+A16,2^32)</f>
        <v>3887502697</v>
      </c>
      <c r="B30" t="str">
        <f t="shared" ca="1" si="6"/>
        <v>E7B69569</v>
      </c>
      <c r="C30" t="s">
        <v>44</v>
      </c>
      <c r="E30" s="23" t="s">
        <v>51</v>
      </c>
      <c r="F30" s="12" t="s">
        <v>0</v>
      </c>
      <c r="G30" s="12"/>
      <c r="H30" s="13">
        <f ca="1">_xlfn.BITXOR(H28,H29)</f>
        <v>1</v>
      </c>
      <c r="I30" s="13">
        <f t="shared" ref="I30:AM30" ca="1" si="42">_xlfn.BITXOR(I28,I29)</f>
        <v>1</v>
      </c>
      <c r="J30" s="13">
        <f t="shared" ca="1" si="42"/>
        <v>0</v>
      </c>
      <c r="K30" s="13">
        <f t="shared" ca="1" si="42"/>
        <v>1</v>
      </c>
      <c r="L30" s="14">
        <f t="shared" ca="1" si="42"/>
        <v>1</v>
      </c>
      <c r="M30" s="14">
        <f t="shared" ca="1" si="42"/>
        <v>1</v>
      </c>
      <c r="N30" s="14">
        <f t="shared" ca="1" si="42"/>
        <v>0</v>
      </c>
      <c r="O30" s="14">
        <f t="shared" ca="1" si="42"/>
        <v>1</v>
      </c>
      <c r="P30" s="15">
        <f t="shared" ca="1" si="42"/>
        <v>0</v>
      </c>
      <c r="Q30" s="15">
        <f t="shared" ca="1" si="42"/>
        <v>0</v>
      </c>
      <c r="R30" s="15">
        <f t="shared" ca="1" si="42"/>
        <v>0</v>
      </c>
      <c r="S30" s="15">
        <f t="shared" ca="1" si="42"/>
        <v>0</v>
      </c>
      <c r="T30" s="16">
        <f t="shared" ca="1" si="42"/>
        <v>1</v>
      </c>
      <c r="U30" s="16">
        <f t="shared" ca="1" si="42"/>
        <v>0</v>
      </c>
      <c r="V30" s="16">
        <f t="shared" ca="1" si="42"/>
        <v>0</v>
      </c>
      <c r="W30" s="16">
        <f t="shared" ca="1" si="42"/>
        <v>1</v>
      </c>
      <c r="X30" s="13">
        <f t="shared" ca="1" si="42"/>
        <v>0</v>
      </c>
      <c r="Y30" s="13">
        <f t="shared" ca="1" si="42"/>
        <v>1</v>
      </c>
      <c r="Z30" s="13">
        <f t="shared" ca="1" si="42"/>
        <v>1</v>
      </c>
      <c r="AA30" s="13">
        <f t="shared" ca="1" si="42"/>
        <v>1</v>
      </c>
      <c r="AB30" s="14">
        <f t="shared" ca="1" si="42"/>
        <v>0</v>
      </c>
      <c r="AC30" s="14">
        <f t="shared" ca="1" si="42"/>
        <v>1</v>
      </c>
      <c r="AD30" s="14">
        <f t="shared" ca="1" si="42"/>
        <v>0</v>
      </c>
      <c r="AE30" s="14">
        <f t="shared" ca="1" si="42"/>
        <v>0</v>
      </c>
      <c r="AF30" s="15">
        <f t="shared" ca="1" si="42"/>
        <v>0</v>
      </c>
      <c r="AG30" s="15">
        <f t="shared" ca="1" si="42"/>
        <v>0</v>
      </c>
      <c r="AH30" s="15">
        <f t="shared" ca="1" si="42"/>
        <v>0</v>
      </c>
      <c r="AI30" s="15">
        <f t="shared" ca="1" si="42"/>
        <v>0</v>
      </c>
      <c r="AJ30" s="16">
        <f t="shared" ca="1" si="42"/>
        <v>0</v>
      </c>
      <c r="AK30" s="16">
        <f t="shared" ca="1" si="42"/>
        <v>1</v>
      </c>
      <c r="AL30" s="16">
        <f t="shared" ca="1" si="42"/>
        <v>0</v>
      </c>
      <c r="AM30" s="16">
        <f t="shared" ca="1" si="42"/>
        <v>0</v>
      </c>
      <c r="AN30" s="17" t="str">
        <f t="shared" ca="1" si="36"/>
        <v>11011101</v>
      </c>
      <c r="AO30" s="17" t="str">
        <f t="shared" ca="1" si="37"/>
        <v>00001001</v>
      </c>
      <c r="AP30" s="12" t="str">
        <f t="shared" ca="1" si="38"/>
        <v>01110100</v>
      </c>
      <c r="AQ30" s="12" t="str">
        <f t="shared" ca="1" si="39"/>
        <v>00000100</v>
      </c>
      <c r="AR30" s="12">
        <f t="shared" ca="1" si="40"/>
        <v>221</v>
      </c>
      <c r="AS30" s="12">
        <f t="shared" ca="1" si="40"/>
        <v>9</v>
      </c>
      <c r="AT30" s="12">
        <f t="shared" ca="1" si="40"/>
        <v>116</v>
      </c>
      <c r="AU30" s="12">
        <f t="shared" ca="1" si="40"/>
        <v>4</v>
      </c>
      <c r="AV30" s="18">
        <f t="shared" ca="1" si="41"/>
        <v>3708384260</v>
      </c>
    </row>
    <row r="31" spans="1:48" ht="15" thickBot="1" x14ac:dyDescent="0.4">
      <c r="A31">
        <f ca="1">MOD(A46+A17,2^32)</f>
        <v>1655442411</v>
      </c>
      <c r="B31" t="str">
        <f t="shared" ca="1" si="6"/>
        <v>62AC0BEB</v>
      </c>
      <c r="C31" t="s">
        <v>45</v>
      </c>
    </row>
    <row r="32" spans="1:48" x14ac:dyDescent="0.35">
      <c r="A32">
        <f ca="1">MOD(A47+A46,2^32)</f>
        <v>2980501105</v>
      </c>
      <c r="B32" t="str">
        <f t="shared" ca="1" si="6"/>
        <v>B1A6D671</v>
      </c>
      <c r="C32" t="s">
        <v>46</v>
      </c>
      <c r="E32" s="1" t="s">
        <v>38</v>
      </c>
      <c r="F32" s="28" t="s">
        <v>80</v>
      </c>
      <c r="G32" s="2"/>
      <c r="H32" s="3" t="str">
        <f ca="1">MID(HEX2BIN(MID($B24,1,1),4),1,1)</f>
        <v>1</v>
      </c>
      <c r="I32" s="3" t="str">
        <f ca="1">MID(HEX2BIN(MID($B24,1,1),4),2,1)</f>
        <v>1</v>
      </c>
      <c r="J32" s="3" t="str">
        <f ca="1">MID(HEX2BIN(MID($B24,1,1),4),3,1)</f>
        <v>0</v>
      </c>
      <c r="K32" s="3" t="str">
        <f ca="1">MID(HEX2BIN(MID($B24,1,1),4),4,1)</f>
        <v>1</v>
      </c>
      <c r="L32" s="4" t="str">
        <f ca="1">MID(HEX2BIN(MID($B24,2,1),4),1,1)</f>
        <v>0</v>
      </c>
      <c r="M32" s="4" t="str">
        <f ca="1">MID(HEX2BIN(MID($B24,2,1),4),2,1)</f>
        <v>0</v>
      </c>
      <c r="N32" s="4" t="str">
        <f ca="1">MID(HEX2BIN(MID($B24,2,1),4),3,1)</f>
        <v>0</v>
      </c>
      <c r="O32" s="4" t="str">
        <f ca="1">MID(HEX2BIN(MID($B24,2,1),4),4,1)</f>
        <v>1</v>
      </c>
      <c r="P32" s="5" t="str">
        <f ca="1">MID(HEX2BIN(MID($B24,3,1),4),1,1)</f>
        <v>0</v>
      </c>
      <c r="Q32" s="5" t="str">
        <f ca="1">MID(HEX2BIN(MID($B24,3,1),4),2,1)</f>
        <v>0</v>
      </c>
      <c r="R32" s="5" t="str">
        <f ca="1">MID(HEX2BIN(MID($B24,3,1),4),3,1)</f>
        <v>1</v>
      </c>
      <c r="S32" s="5" t="str">
        <f ca="1">MID(HEX2BIN(MID($B24,3,1),4),4,1)</f>
        <v>0</v>
      </c>
      <c r="T32" s="6" t="str">
        <f ca="1">MID(HEX2BIN(MID($B24,4,1),4),1,1)</f>
        <v>1</v>
      </c>
      <c r="U32" s="6" t="str">
        <f ca="1">MID(HEX2BIN(MID($B24,4,1),4),2,1)</f>
        <v>1</v>
      </c>
      <c r="V32" s="6" t="str">
        <f ca="1">MID(HEX2BIN(MID($B24,4,1),4),3,1)</f>
        <v>1</v>
      </c>
      <c r="W32" s="6" t="str">
        <f ca="1">MID(HEX2BIN(MID($B24,4,1),4),4,1)</f>
        <v>0</v>
      </c>
      <c r="X32" s="3" t="str">
        <f ca="1">MID(HEX2BIN(MID($B24,5,1),4),1,1)</f>
        <v>0</v>
      </c>
      <c r="Y32" s="3" t="str">
        <f ca="1">MID(HEX2BIN(MID($B24,5,1),4),2,1)</f>
        <v>0</v>
      </c>
      <c r="Z32" s="3" t="str">
        <f ca="1">MID(HEX2BIN(MID($B24,5,1),4),3,1)</f>
        <v>0</v>
      </c>
      <c r="AA32" s="3" t="str">
        <f ca="1">MID(HEX2BIN(MID($B24,5,1),4),4,1)</f>
        <v>1</v>
      </c>
      <c r="AB32" s="4" t="str">
        <f ca="1">MID(HEX2BIN(MID($B24,6,1),4),1,1)</f>
        <v>0</v>
      </c>
      <c r="AC32" s="4" t="str">
        <f ca="1">MID(HEX2BIN(MID($B24,6,1),4),2,1)</f>
        <v>1</v>
      </c>
      <c r="AD32" s="4" t="str">
        <f ca="1">MID(HEX2BIN(MID($B24,6,1),4),3,1)</f>
        <v>0</v>
      </c>
      <c r="AE32" s="4" t="str">
        <f ca="1">MID(HEX2BIN(MID($B24,6,1),4),4,1)</f>
        <v>1</v>
      </c>
      <c r="AF32" s="5" t="str">
        <f ca="1">MID(HEX2BIN(MID($B24,7,1),4),1,1)</f>
        <v>1</v>
      </c>
      <c r="AG32" s="5" t="str">
        <f ca="1">MID(HEX2BIN(MID($B24,7,1),4),2,1)</f>
        <v>1</v>
      </c>
      <c r="AH32" s="5" t="str">
        <f ca="1">MID(HEX2BIN(MID($B24,7,1),4),3,1)</f>
        <v>1</v>
      </c>
      <c r="AI32" s="5" t="str">
        <f ca="1">MID(HEX2BIN(MID($B24,7,1),4),4,1)</f>
        <v>1</v>
      </c>
      <c r="AJ32" s="6" t="str">
        <f ca="1">MID(HEX2BIN(MID($B24,8,1),4),1,1)</f>
        <v>1</v>
      </c>
      <c r="AK32" s="6" t="str">
        <f ca="1">MID(HEX2BIN(MID($B24,8,1),4),2,1)</f>
        <v>0</v>
      </c>
      <c r="AL32" s="6" t="str">
        <f ca="1">MID(HEX2BIN(MID($B24,8,1),4),3,1)</f>
        <v>1</v>
      </c>
      <c r="AM32" s="6" t="str">
        <f ca="1">MID(HEX2BIN(MID($B24,8,1),4),4,1)</f>
        <v>1</v>
      </c>
      <c r="AN32" s="7" t="str">
        <f t="shared" ref="AN32:AN35" ca="1" si="43">_xlfn.CONCAT(H32,I32,J32,K32,L32,M32,N32,O32)</f>
        <v>11010001</v>
      </c>
      <c r="AO32" s="7" t="str">
        <f t="shared" ref="AO32:AO35" ca="1" si="44">_xlfn.CONCAT(P32,Q32,R32,S32,T32,U32,V32,W32)</f>
        <v>00101110</v>
      </c>
      <c r="AP32" s="8" t="str">
        <f t="shared" ref="AP32:AP35" ca="1" si="45">_xlfn.CONCAT(X32,Y32,Z32,AA32,AB32,AC32,AD32,AE32)</f>
        <v>00010101</v>
      </c>
      <c r="AQ32" s="8" t="str">
        <f t="shared" ref="AQ32:AQ35" ca="1" si="46">_xlfn.CONCAT(AF32,AG32,AH32,AI32,AJ32,AK32,AL32,AM32)</f>
        <v>11111011</v>
      </c>
      <c r="AR32" s="8">
        <f t="shared" ref="AR32:AU35" ca="1" si="47">BIN2DEC(AN32)</f>
        <v>209</v>
      </c>
      <c r="AS32" s="8">
        <f t="shared" ca="1" si="47"/>
        <v>46</v>
      </c>
      <c r="AT32" s="8">
        <f t="shared" ca="1" si="47"/>
        <v>21</v>
      </c>
      <c r="AU32" s="8">
        <f t="shared" ca="1" si="47"/>
        <v>251</v>
      </c>
      <c r="AV32" s="9">
        <f t="shared" ref="AV32:AV35" ca="1" si="48">(AR32*2^24)+(AS32*2^16)+(AT32*2^8)+AU32</f>
        <v>3509458427</v>
      </c>
    </row>
    <row r="33" spans="1:48" x14ac:dyDescent="0.35">
      <c r="A33">
        <f ca="1">MOD(A48+A47,2^32)</f>
        <v>2079279619</v>
      </c>
      <c r="B33" t="str">
        <f t="shared" ca="1" si="6"/>
        <v>7BEF4A03</v>
      </c>
      <c r="C33" t="s">
        <v>47</v>
      </c>
      <c r="E33" s="10"/>
      <c r="F33" s="24" t="s">
        <v>2</v>
      </c>
      <c r="G33" s="25">
        <v>13</v>
      </c>
      <c r="H33" s="19" t="str" cm="1">
        <f t="array" aca="1" ref="H33" ca="1">INDIRECT(ADDRESS((ROW(33:33)-1),IF(MOD(COLUMN(H:H)-7+$G33,32)=0,32,MOD(COLUMN(H:H)-7+$G33,32))+7))</f>
        <v>1</v>
      </c>
      <c r="I33" s="19" t="str" cm="1">
        <f t="array" aca="1" ref="I33" ca="1">INDIRECT(ADDRESS((ROW(33:33)-1),IF(MOD(COLUMN(I:I)-7+$G33,32)=0,32,MOD(COLUMN(I:I)-7+$G33,32))+7))</f>
        <v>1</v>
      </c>
      <c r="J33" s="19" t="str" cm="1">
        <f t="array" aca="1" ref="J33" ca="1">INDIRECT(ADDRESS((ROW(33:33)-1),IF(MOD(COLUMN(J:J)-7+$G33,32)=0,32,MOD(COLUMN(J:J)-7+$G33,32))+7))</f>
        <v>0</v>
      </c>
      <c r="K33" s="19" t="str" cm="1">
        <f t="array" aca="1" ref="K33" ca="1">INDIRECT(ADDRESS((ROW(33:33)-1),IF(MOD(COLUMN(K:K)-7+$G33,32)=0,32,MOD(COLUMN(K:K)-7+$G33,32))+7))</f>
        <v>0</v>
      </c>
      <c r="L33" s="20" t="str" cm="1">
        <f t="array" aca="1" ref="L33" ca="1">INDIRECT(ADDRESS((ROW(33:33)-1),IF(MOD(COLUMN(L:L)-7+$G33,32)=0,32,MOD(COLUMN(L:L)-7+$G33,32))+7))</f>
        <v>0</v>
      </c>
      <c r="M33" s="20" t="str" cm="1">
        <f t="array" aca="1" ref="M33" ca="1">INDIRECT(ADDRESS((ROW(33:33)-1),IF(MOD(COLUMN(M:M)-7+$G33,32)=0,32,MOD(COLUMN(M:M)-7+$G33,32))+7))</f>
        <v>0</v>
      </c>
      <c r="N33" s="20" t="str" cm="1">
        <f t="array" aca="1" ref="N33" ca="1">INDIRECT(ADDRESS((ROW(33:33)-1),IF(MOD(COLUMN(N:N)-7+$G33,32)=0,32,MOD(COLUMN(N:N)-7+$G33,32))+7))</f>
        <v>1</v>
      </c>
      <c r="O33" s="20" t="str" cm="1">
        <f t="array" aca="1" ref="O33" ca="1">INDIRECT(ADDRESS((ROW(33:33)-1),IF(MOD(COLUMN(O:O)-7+$G33,32)=0,32,MOD(COLUMN(O:O)-7+$G33,32))+7))</f>
        <v>0</v>
      </c>
      <c r="P33" s="21" t="str" cm="1">
        <f t="array" aca="1" ref="P33" ca="1">INDIRECT(ADDRESS((ROW(33:33)-1),IF(MOD(COLUMN(P:P)-7+$G33,32)=0,32,MOD(COLUMN(P:P)-7+$G33,32))+7))</f>
        <v>1</v>
      </c>
      <c r="Q33" s="21" t="str" cm="1">
        <f t="array" aca="1" ref="Q33" ca="1">INDIRECT(ADDRESS((ROW(33:33)-1),IF(MOD(COLUMN(Q:Q)-7+$G33,32)=0,32,MOD(COLUMN(Q:Q)-7+$G33,32))+7))</f>
        <v>0</v>
      </c>
      <c r="R33" s="21" t="str" cm="1">
        <f t="array" aca="1" ref="R33" ca="1">INDIRECT(ADDRESS((ROW(33:33)-1),IF(MOD(COLUMN(R:R)-7+$G33,32)=0,32,MOD(COLUMN(R:R)-7+$G33,32))+7))</f>
        <v>1</v>
      </c>
      <c r="S33" s="21" t="str" cm="1">
        <f t="array" aca="1" ref="S33" ca="1">INDIRECT(ADDRESS((ROW(33:33)-1),IF(MOD(COLUMN(S:S)-7+$G33,32)=0,32,MOD(COLUMN(S:S)-7+$G33,32))+7))</f>
        <v>1</v>
      </c>
      <c r="T33" s="22" t="str" cm="1">
        <f t="array" aca="1" ref="T33" ca="1">INDIRECT(ADDRESS((ROW(33:33)-1),IF(MOD(COLUMN(T:T)-7+$G33,32)=0,32,MOD(COLUMN(T:T)-7+$G33,32))+7))</f>
        <v>1</v>
      </c>
      <c r="U33" s="22" t="str" cm="1">
        <f t="array" aca="1" ref="U33" ca="1">INDIRECT(ADDRESS((ROW(33:33)-1),IF(MOD(COLUMN(U:U)-7+$G33,32)=0,32,MOD(COLUMN(U:U)-7+$G33,32))+7))</f>
        <v>1</v>
      </c>
      <c r="V33" s="22" t="str" cm="1">
        <f t="array" aca="1" ref="V33" ca="1">INDIRECT(ADDRESS((ROW(33:33)-1),IF(MOD(COLUMN(V:V)-7+$G33,32)=0,32,MOD(COLUMN(V:V)-7+$G33,32))+7))</f>
        <v>1</v>
      </c>
      <c r="W33" s="22" t="str" cm="1">
        <f t="array" aca="1" ref="W33" ca="1">INDIRECT(ADDRESS((ROW(33:33)-1),IF(MOD(COLUMN(W:W)-7+$G33,32)=0,32,MOD(COLUMN(W:W)-7+$G33,32))+7))</f>
        <v>1</v>
      </c>
      <c r="X33" s="19" t="str" cm="1">
        <f t="array" aca="1" ref="X33" ca="1">INDIRECT(ADDRESS((ROW(33:33)-1),IF(MOD(COLUMN(X:X)-7+$G33,32)=0,32,MOD(COLUMN(X:X)-7+$G33,32))+7))</f>
        <v>0</v>
      </c>
      <c r="Y33" s="19" t="str" cm="1">
        <f t="array" aca="1" ref="Y33" ca="1">INDIRECT(ADDRESS((ROW(33:33)-1),IF(MOD(COLUMN(Y:Y)-7+$G33,32)=0,32,MOD(COLUMN(Y:Y)-7+$G33,32))+7))</f>
        <v>1</v>
      </c>
      <c r="Z33" s="19" t="str" cm="1">
        <f t="array" aca="1" ref="Z33" ca="1">INDIRECT(ADDRESS((ROW(33:33)-1),IF(MOD(COLUMN(Z:Z)-7+$G33,32)=0,32,MOD(COLUMN(Z:Z)-7+$G33,32))+7))</f>
        <v>1</v>
      </c>
      <c r="AA33" s="19" t="str" cm="1">
        <f t="array" aca="1" ref="AA33" ca="1">INDIRECT(ADDRESS((ROW(33:33)-1),IF(MOD(COLUMN(AA:AA)-7+$G33,32)=0,32,MOD(COLUMN(AA:AA)-7+$G33,32))+7))</f>
        <v>1</v>
      </c>
      <c r="AB33" s="20" t="str" cm="1">
        <f t="array" aca="1" ref="AB33" ca="1">INDIRECT(ADDRESS((ROW(33:33)-1),IF(MOD(COLUMN(AB:AB)-7+$G33,32)=0,32,MOD(COLUMN(AB:AB)-7+$G33,32))+7))</f>
        <v>1</v>
      </c>
      <c r="AC33" s="20" t="str" cm="1">
        <f t="array" aca="1" ref="AC33" ca="1">INDIRECT(ADDRESS((ROW(33:33)-1),IF(MOD(COLUMN(AC:AC)-7+$G33,32)=0,32,MOD(COLUMN(AC:AC)-7+$G33,32))+7))</f>
        <v>0</v>
      </c>
      <c r="AD33" s="20" t="str" cm="1">
        <f t="array" aca="1" ref="AD33" ca="1">INDIRECT(ADDRESS((ROW(33:33)-1),IF(MOD(COLUMN(AD:AD)-7+$G33,32)=0,32,MOD(COLUMN(AD:AD)-7+$G33,32))+7))</f>
        <v>1</v>
      </c>
      <c r="AE33" s="20" t="str" cm="1">
        <f t="array" aca="1" ref="AE33" ca="1">INDIRECT(ADDRESS((ROW(33:33)-1),IF(MOD(COLUMN(AE:AE)-7+$G33,32)=0,32,MOD(COLUMN(AE:AE)-7+$G33,32))+7))</f>
        <v>0</v>
      </c>
      <c r="AF33" s="21" t="str" cm="1">
        <f t="array" aca="1" ref="AF33" ca="1">INDIRECT(ADDRESS((ROW(33:33)-1),IF(MOD(COLUMN(AF:AF)-7+$G33,32)=0,32,MOD(COLUMN(AF:AF)-7+$G33,32))+7))</f>
        <v>0</v>
      </c>
      <c r="AG33" s="21" t="str" cm="1">
        <f t="array" aca="1" ref="AG33" ca="1">INDIRECT(ADDRESS((ROW(33:33)-1),IF(MOD(COLUMN(AG:AG)-7+$G33,32)=0,32,MOD(COLUMN(AG:AG)-7+$G33,32))+7))</f>
        <v>0</v>
      </c>
      <c r="AH33" s="21" t="str" cm="1">
        <f t="array" aca="1" ref="AH33" ca="1">INDIRECT(ADDRESS((ROW(33:33)-1),IF(MOD(COLUMN(AH:AH)-7+$G33,32)=0,32,MOD(COLUMN(AH:AH)-7+$G33,32))+7))</f>
        <v>1</v>
      </c>
      <c r="AI33" s="21" t="str" cm="1">
        <f t="array" aca="1" ref="AI33" ca="1">INDIRECT(ADDRESS((ROW(33:33)-1),IF(MOD(COLUMN(AI:AI)-7+$G33,32)=0,32,MOD(COLUMN(AI:AI)-7+$G33,32))+7))</f>
        <v>0</v>
      </c>
      <c r="AJ33" s="22" t="str" cm="1">
        <f t="array" aca="1" ref="AJ33" ca="1">INDIRECT(ADDRESS((ROW(33:33)-1),IF(MOD(COLUMN(AJ:AJ)-7+$G33,32)=0,32,MOD(COLUMN(AJ:AJ)-7+$G33,32))+7))</f>
        <v>0</v>
      </c>
      <c r="AK33" s="22" t="str" cm="1">
        <f t="array" aca="1" ref="AK33" ca="1">INDIRECT(ADDRESS((ROW(33:33)-1),IF(MOD(COLUMN(AK:AK)-7+$G33,32)=0,32,MOD(COLUMN(AK:AK)-7+$G33,32))+7))</f>
        <v>1</v>
      </c>
      <c r="AL33" s="22" t="str" cm="1">
        <f t="array" aca="1" ref="AL33" ca="1">INDIRECT(ADDRESS((ROW(33:33)-1),IF(MOD(COLUMN(AL:AL)-7+$G33,32)=0,32,MOD(COLUMN(AL:AL)-7+$G33,32))+7))</f>
        <v>0</v>
      </c>
      <c r="AM33" s="22" t="str" cm="1">
        <f t="array" aca="1" ref="AM33" ca="1">INDIRECT(ADDRESS((ROW(33:33)-1),IF(MOD(COLUMN(AM:AM)-7+$G33,32)=0,32,MOD(COLUMN(AM:AM)-7+$G33,32))+7))</f>
        <v>1</v>
      </c>
      <c r="AN33" s="26" t="str">
        <f t="shared" ca="1" si="43"/>
        <v>11000010</v>
      </c>
      <c r="AO33" s="26" t="str">
        <f t="shared" ca="1" si="44"/>
        <v>10111111</v>
      </c>
      <c r="AP33" s="24" t="str">
        <f t="shared" ca="1" si="45"/>
        <v>01111010</v>
      </c>
      <c r="AQ33" s="24" t="str">
        <f t="shared" ca="1" si="46"/>
        <v>00100101</v>
      </c>
      <c r="AR33" s="24">
        <f t="shared" ca="1" si="47"/>
        <v>194</v>
      </c>
      <c r="AS33" s="24">
        <f t="shared" ca="1" si="47"/>
        <v>191</v>
      </c>
      <c r="AT33" s="24">
        <f t="shared" ca="1" si="47"/>
        <v>122</v>
      </c>
      <c r="AU33" s="24">
        <f t="shared" ca="1" si="47"/>
        <v>37</v>
      </c>
      <c r="AV33" s="11">
        <f t="shared" ca="1" si="48"/>
        <v>3267328549</v>
      </c>
    </row>
    <row r="34" spans="1:48" x14ac:dyDescent="0.35">
      <c r="A34">
        <f ca="1">AV20</f>
        <v>2948056057</v>
      </c>
      <c r="B34" t="str">
        <f t="shared" ca="1" si="6"/>
        <v>AFB7C3F9</v>
      </c>
      <c r="C34" t="s">
        <v>60</v>
      </c>
      <c r="E34" s="10"/>
      <c r="F34" s="29" t="s">
        <v>81</v>
      </c>
      <c r="G34" s="24"/>
      <c r="H34" s="19" t="str">
        <f ca="1">MID(HEX2BIN(MID($B6,1,1),4),1,1)</f>
        <v>0</v>
      </c>
      <c r="I34" s="19" t="str">
        <f ca="1">MID(HEX2BIN(MID($B6,1,1),4),2,1)</f>
        <v>0</v>
      </c>
      <c r="J34" s="19" t="str">
        <f ca="1">MID(HEX2BIN(MID($B6,1,1),4),3,1)</f>
        <v>0</v>
      </c>
      <c r="K34" s="19" t="str">
        <f ca="1">MID(HEX2BIN(MID($B6,1,1),4),4,1)</f>
        <v>0</v>
      </c>
      <c r="L34" s="20" t="str">
        <f ca="1">MID(HEX2BIN(MID($B6,2,1),4),1,1)</f>
        <v>0</v>
      </c>
      <c r="M34" s="20" t="str">
        <f ca="1">MID(HEX2BIN(MID($B6,2,1),4),2,1)</f>
        <v>1</v>
      </c>
      <c r="N34" s="20" t="str">
        <f ca="1">MID(HEX2BIN(MID($B6,2,1),4),3,1)</f>
        <v>0</v>
      </c>
      <c r="O34" s="20" t="str">
        <f ca="1">MID(HEX2BIN(MID($B6,2,1),4),4,1)</f>
        <v>0</v>
      </c>
      <c r="P34" s="21" t="str">
        <f ca="1">MID(HEX2BIN(MID($B6,3,1),4),1,1)</f>
        <v>1</v>
      </c>
      <c r="Q34" s="21" t="str">
        <f ca="1">MID(HEX2BIN(MID($B6,3,1),4),2,1)</f>
        <v>0</v>
      </c>
      <c r="R34" s="21" t="str">
        <f ca="1">MID(HEX2BIN(MID($B6,3,1),4),3,1)</f>
        <v>0</v>
      </c>
      <c r="S34" s="21" t="str">
        <f ca="1">MID(HEX2BIN(MID($B6,3,1),4),4,1)</f>
        <v>1</v>
      </c>
      <c r="T34" s="22" t="str">
        <f ca="1">MID(HEX2BIN(MID($B6,4,1),4),1,1)</f>
        <v>0</v>
      </c>
      <c r="U34" s="22" t="str">
        <f ca="1">MID(HEX2BIN(MID($B6,4,1),4),2,1)</f>
        <v>1</v>
      </c>
      <c r="V34" s="22" t="str">
        <f ca="1">MID(HEX2BIN(MID($B6,4,1),4),3,1)</f>
        <v>0</v>
      </c>
      <c r="W34" s="22" t="str">
        <f ca="1">MID(HEX2BIN(MID($B6,4,1),4),4,1)</f>
        <v>0</v>
      </c>
      <c r="X34" s="19" t="str">
        <f ca="1">MID(HEX2BIN(MID($B6,5,1),4),1,1)</f>
        <v>0</v>
      </c>
      <c r="Y34" s="19" t="str">
        <f ca="1">MID(HEX2BIN(MID($B6,5,1),4),2,1)</f>
        <v>1</v>
      </c>
      <c r="Z34" s="19" t="str">
        <f ca="1">MID(HEX2BIN(MID($B6,5,1),4),3,1)</f>
        <v>1</v>
      </c>
      <c r="AA34" s="19" t="str">
        <f ca="1">MID(HEX2BIN(MID($B6,5,1),4),4,1)</f>
        <v>0</v>
      </c>
      <c r="AB34" s="20" t="str">
        <f ca="1">MID(HEX2BIN(MID($B6,6,1),4),1,1)</f>
        <v>0</v>
      </c>
      <c r="AC34" s="20" t="str">
        <f ca="1">MID(HEX2BIN(MID($B6,6,1),4),2,1)</f>
        <v>0</v>
      </c>
      <c r="AD34" s="20" t="str">
        <f ca="1">MID(HEX2BIN(MID($B6,6,1),4),3,1)</f>
        <v>0</v>
      </c>
      <c r="AE34" s="20" t="str">
        <f ca="1">MID(HEX2BIN(MID($B6,6,1),4),4,1)</f>
        <v>1</v>
      </c>
      <c r="AF34" s="21" t="str">
        <f ca="1">MID(HEX2BIN(MID($B6,7,1),4),1,1)</f>
        <v>1</v>
      </c>
      <c r="AG34" s="21" t="str">
        <f ca="1">MID(HEX2BIN(MID($B6,7,1),4),2,1)</f>
        <v>1</v>
      </c>
      <c r="AH34" s="21" t="str">
        <f ca="1">MID(HEX2BIN(MID($B6,7,1),4),3,1)</f>
        <v>1</v>
      </c>
      <c r="AI34" s="21" t="str">
        <f ca="1">MID(HEX2BIN(MID($B6,7,1),4),4,1)</f>
        <v>0</v>
      </c>
      <c r="AJ34" s="22" t="str">
        <f ca="1">MID(HEX2BIN(MID($B6,8,1),4),1,1)</f>
        <v>1</v>
      </c>
      <c r="AK34" s="22" t="str">
        <f ca="1">MID(HEX2BIN(MID($B6,8,1),4),2,1)</f>
        <v>0</v>
      </c>
      <c r="AL34" s="22" t="str">
        <f ca="1">MID(HEX2BIN(MID($B6,8,1),4),3,1)</f>
        <v>0</v>
      </c>
      <c r="AM34" s="22" t="str">
        <f ca="1">MID(HEX2BIN(MID($B6,8,1),4),4,1)</f>
        <v>1</v>
      </c>
      <c r="AN34" s="26" t="str">
        <f t="shared" ca="1" si="43"/>
        <v>00000100</v>
      </c>
      <c r="AO34" s="26" t="str">
        <f t="shared" ca="1" si="44"/>
        <v>10010100</v>
      </c>
      <c r="AP34" s="24" t="str">
        <f t="shared" ca="1" si="45"/>
        <v>01100001</v>
      </c>
      <c r="AQ34" s="24" t="str">
        <f t="shared" ca="1" si="46"/>
        <v>11101001</v>
      </c>
      <c r="AR34" s="24">
        <f t="shared" ca="1" si="47"/>
        <v>4</v>
      </c>
      <c r="AS34" s="24">
        <f t="shared" ca="1" si="47"/>
        <v>148</v>
      </c>
      <c r="AT34" s="24">
        <f t="shared" ca="1" si="47"/>
        <v>97</v>
      </c>
      <c r="AU34" s="24">
        <f t="shared" ca="1" si="47"/>
        <v>233</v>
      </c>
      <c r="AV34" s="11">
        <f t="shared" ca="1" si="48"/>
        <v>76833257</v>
      </c>
    </row>
    <row r="35" spans="1:48" ht="15" thickBot="1" x14ac:dyDescent="0.4">
      <c r="A35">
        <f ca="1">AV5</f>
        <v>2087053449</v>
      </c>
      <c r="B35" t="str">
        <f t="shared" ca="1" si="6"/>
        <v>7C65E889</v>
      </c>
      <c r="C35" t="s">
        <v>61</v>
      </c>
      <c r="E35" s="23" t="s">
        <v>48</v>
      </c>
      <c r="F35" s="12" t="s">
        <v>0</v>
      </c>
      <c r="G35" s="12"/>
      <c r="H35" s="13">
        <f ca="1">_xlfn.BITXOR(H33,H34)</f>
        <v>1</v>
      </c>
      <c r="I35" s="13">
        <f t="shared" ref="I35:AM35" ca="1" si="49">_xlfn.BITXOR(I33,I34)</f>
        <v>1</v>
      </c>
      <c r="J35" s="13">
        <f t="shared" ca="1" si="49"/>
        <v>0</v>
      </c>
      <c r="K35" s="13">
        <f t="shared" ca="1" si="49"/>
        <v>0</v>
      </c>
      <c r="L35" s="14">
        <f t="shared" ca="1" si="49"/>
        <v>0</v>
      </c>
      <c r="M35" s="14">
        <f t="shared" ca="1" si="49"/>
        <v>1</v>
      </c>
      <c r="N35" s="14">
        <f t="shared" ca="1" si="49"/>
        <v>1</v>
      </c>
      <c r="O35" s="14">
        <f t="shared" ca="1" si="49"/>
        <v>0</v>
      </c>
      <c r="P35" s="15">
        <f t="shared" ca="1" si="49"/>
        <v>0</v>
      </c>
      <c r="Q35" s="15">
        <f t="shared" ca="1" si="49"/>
        <v>0</v>
      </c>
      <c r="R35" s="15">
        <f t="shared" ca="1" si="49"/>
        <v>1</v>
      </c>
      <c r="S35" s="15">
        <f t="shared" ca="1" si="49"/>
        <v>0</v>
      </c>
      <c r="T35" s="16">
        <f t="shared" ca="1" si="49"/>
        <v>1</v>
      </c>
      <c r="U35" s="16">
        <f t="shared" ca="1" si="49"/>
        <v>0</v>
      </c>
      <c r="V35" s="16">
        <f t="shared" ca="1" si="49"/>
        <v>1</v>
      </c>
      <c r="W35" s="16">
        <f t="shared" ca="1" si="49"/>
        <v>1</v>
      </c>
      <c r="X35" s="13">
        <f t="shared" ca="1" si="49"/>
        <v>0</v>
      </c>
      <c r="Y35" s="13">
        <f t="shared" ca="1" si="49"/>
        <v>0</v>
      </c>
      <c r="Z35" s="13">
        <f t="shared" ca="1" si="49"/>
        <v>0</v>
      </c>
      <c r="AA35" s="13">
        <f t="shared" ca="1" si="49"/>
        <v>1</v>
      </c>
      <c r="AB35" s="14">
        <f t="shared" ca="1" si="49"/>
        <v>1</v>
      </c>
      <c r="AC35" s="14">
        <f t="shared" ca="1" si="49"/>
        <v>0</v>
      </c>
      <c r="AD35" s="14">
        <f t="shared" ca="1" si="49"/>
        <v>1</v>
      </c>
      <c r="AE35" s="14">
        <f t="shared" ca="1" si="49"/>
        <v>1</v>
      </c>
      <c r="AF35" s="15">
        <f t="shared" ca="1" si="49"/>
        <v>1</v>
      </c>
      <c r="AG35" s="15">
        <f t="shared" ca="1" si="49"/>
        <v>1</v>
      </c>
      <c r="AH35" s="15">
        <f t="shared" ca="1" si="49"/>
        <v>0</v>
      </c>
      <c r="AI35" s="15">
        <f t="shared" ca="1" si="49"/>
        <v>0</v>
      </c>
      <c r="AJ35" s="16">
        <f t="shared" ca="1" si="49"/>
        <v>1</v>
      </c>
      <c r="AK35" s="16">
        <f t="shared" ca="1" si="49"/>
        <v>1</v>
      </c>
      <c r="AL35" s="16">
        <f t="shared" ca="1" si="49"/>
        <v>0</v>
      </c>
      <c r="AM35" s="16">
        <f t="shared" ca="1" si="49"/>
        <v>0</v>
      </c>
      <c r="AN35" s="17" t="str">
        <f t="shared" ca="1" si="43"/>
        <v>11000110</v>
      </c>
      <c r="AO35" s="17" t="str">
        <f t="shared" ca="1" si="44"/>
        <v>00101011</v>
      </c>
      <c r="AP35" s="12" t="str">
        <f t="shared" ca="1" si="45"/>
        <v>00011011</v>
      </c>
      <c r="AQ35" s="12" t="str">
        <f t="shared" ca="1" si="46"/>
        <v>11001100</v>
      </c>
      <c r="AR35" s="12">
        <f t="shared" ca="1" si="47"/>
        <v>198</v>
      </c>
      <c r="AS35" s="12">
        <f t="shared" ca="1" si="47"/>
        <v>43</v>
      </c>
      <c r="AT35" s="12">
        <f t="shared" ca="1" si="47"/>
        <v>27</v>
      </c>
      <c r="AU35" s="12">
        <f t="shared" ca="1" si="47"/>
        <v>204</v>
      </c>
      <c r="AV35" s="18">
        <f t="shared" ca="1" si="48"/>
        <v>3324713932</v>
      </c>
    </row>
    <row r="36" spans="1:48" ht="15" thickBot="1" x14ac:dyDescent="0.4">
      <c r="A36">
        <f ca="1">AV10</f>
        <v>1414570968</v>
      </c>
      <c r="B36" t="str">
        <f t="shared" ca="1" si="6"/>
        <v>5450A3D8</v>
      </c>
      <c r="C36" t="s">
        <v>62</v>
      </c>
    </row>
    <row r="37" spans="1:48" x14ac:dyDescent="0.35">
      <c r="A37">
        <f ca="1">AV15</f>
        <v>62700824</v>
      </c>
      <c r="B37" t="str">
        <f t="shared" ca="1" si="6"/>
        <v>03BCBD18</v>
      </c>
      <c r="C37" t="s">
        <v>63</v>
      </c>
      <c r="E37" s="1" t="s">
        <v>39</v>
      </c>
      <c r="F37" s="28" t="s">
        <v>82</v>
      </c>
      <c r="G37" s="2"/>
      <c r="H37" s="3" t="str">
        <f ca="1">MID(HEX2BIN(MID($B25,1,1),4),1,1)</f>
        <v>1</v>
      </c>
      <c r="I37" s="3" t="str">
        <f ca="1">MID(HEX2BIN(MID($B25,1,1),4),2,1)</f>
        <v>0</v>
      </c>
      <c r="J37" s="3" t="str">
        <f ca="1">MID(HEX2BIN(MID($B25,1,1),4),3,1)</f>
        <v>1</v>
      </c>
      <c r="K37" s="3" t="str">
        <f ca="1">MID(HEX2BIN(MID($B25,1,1),4),4,1)</f>
        <v>0</v>
      </c>
      <c r="L37" s="4" t="str">
        <f ca="1">MID(HEX2BIN(MID($B25,2,1),4),1,1)</f>
        <v>0</v>
      </c>
      <c r="M37" s="4" t="str">
        <f ca="1">MID(HEX2BIN(MID($B25,2,1),4),2,1)</f>
        <v>0</v>
      </c>
      <c r="N37" s="4" t="str">
        <f ca="1">MID(HEX2BIN(MID($B25,2,1),4),3,1)</f>
        <v>1</v>
      </c>
      <c r="O37" s="4" t="str">
        <f ca="1">MID(HEX2BIN(MID($B25,2,1),4),4,1)</f>
        <v>1</v>
      </c>
      <c r="P37" s="5" t="str">
        <f ca="1">MID(HEX2BIN(MID($B25,3,1),4),1,1)</f>
        <v>0</v>
      </c>
      <c r="Q37" s="5" t="str">
        <f ca="1">MID(HEX2BIN(MID($B25,3,1),4),2,1)</f>
        <v>0</v>
      </c>
      <c r="R37" s="5" t="str">
        <f ca="1">MID(HEX2BIN(MID($B25,3,1),4),3,1)</f>
        <v>1</v>
      </c>
      <c r="S37" s="5" t="str">
        <f ca="1">MID(HEX2BIN(MID($B25,3,1),4),4,1)</f>
        <v>1</v>
      </c>
      <c r="T37" s="6" t="str">
        <f ca="1">MID(HEX2BIN(MID($B25,4,1),4),1,1)</f>
        <v>0</v>
      </c>
      <c r="U37" s="6" t="str">
        <f ca="1">MID(HEX2BIN(MID($B25,4,1),4),2,1)</f>
        <v>1</v>
      </c>
      <c r="V37" s="6" t="str">
        <f ca="1">MID(HEX2BIN(MID($B25,4,1),4),3,1)</f>
        <v>0</v>
      </c>
      <c r="W37" s="6" t="str">
        <f ca="1">MID(HEX2BIN(MID($B25,4,1),4),4,1)</f>
        <v>0</v>
      </c>
      <c r="X37" s="3" t="str">
        <f ca="1">MID(HEX2BIN(MID($B25,5,1),4),1,1)</f>
        <v>1</v>
      </c>
      <c r="Y37" s="3" t="str">
        <f ca="1">MID(HEX2BIN(MID($B25,5,1),4),2,1)</f>
        <v>0</v>
      </c>
      <c r="Z37" s="3" t="str">
        <f ca="1">MID(HEX2BIN(MID($B25,5,1),4),3,1)</f>
        <v>0</v>
      </c>
      <c r="AA37" s="3" t="str">
        <f ca="1">MID(HEX2BIN(MID($B25,5,1),4),4,1)</f>
        <v>0</v>
      </c>
      <c r="AB37" s="4" t="str">
        <f ca="1">MID(HEX2BIN(MID($B25,6,1),4),1,1)</f>
        <v>1</v>
      </c>
      <c r="AC37" s="4" t="str">
        <f ca="1">MID(HEX2BIN(MID($B25,6,1),4),2,1)</f>
        <v>1</v>
      </c>
      <c r="AD37" s="4" t="str">
        <f ca="1">MID(HEX2BIN(MID($B25,6,1),4),3,1)</f>
        <v>1</v>
      </c>
      <c r="AE37" s="4" t="str">
        <f ca="1">MID(HEX2BIN(MID($B25,6,1),4),4,1)</f>
        <v>1</v>
      </c>
      <c r="AF37" s="5" t="str">
        <f ca="1">MID(HEX2BIN(MID($B25,7,1),4),1,1)</f>
        <v>1</v>
      </c>
      <c r="AG37" s="5" t="str">
        <f ca="1">MID(HEX2BIN(MID($B25,7,1),4),2,1)</f>
        <v>1</v>
      </c>
      <c r="AH37" s="5" t="str">
        <f ca="1">MID(HEX2BIN(MID($B25,7,1),4),3,1)</f>
        <v>0</v>
      </c>
      <c r="AI37" s="5" t="str">
        <f ca="1">MID(HEX2BIN(MID($B25,7,1),4),4,1)</f>
        <v>1</v>
      </c>
      <c r="AJ37" s="6" t="str">
        <f ca="1">MID(HEX2BIN(MID($B25,8,1),4),1,1)</f>
        <v>0</v>
      </c>
      <c r="AK37" s="6" t="str">
        <f ca="1">MID(HEX2BIN(MID($B25,8,1),4),2,1)</f>
        <v>0</v>
      </c>
      <c r="AL37" s="6" t="str">
        <f ca="1">MID(HEX2BIN(MID($B25,8,1),4),3,1)</f>
        <v>0</v>
      </c>
      <c r="AM37" s="6" t="str">
        <f ca="1">MID(HEX2BIN(MID($B25,8,1),4),4,1)</f>
        <v>0</v>
      </c>
      <c r="AN37" s="7" t="str">
        <f t="shared" ref="AN37:AN40" ca="1" si="50">_xlfn.CONCAT(H37,I37,J37,K37,L37,M37,N37,O37)</f>
        <v>10100011</v>
      </c>
      <c r="AO37" s="7" t="str">
        <f t="shared" ref="AO37:AO40" ca="1" si="51">_xlfn.CONCAT(P37,Q37,R37,S37,T37,U37,V37,W37)</f>
        <v>00110100</v>
      </c>
      <c r="AP37" s="8" t="str">
        <f t="shared" ref="AP37:AP40" ca="1" si="52">_xlfn.CONCAT(X37,Y37,Z37,AA37,AB37,AC37,AD37,AE37)</f>
        <v>10001111</v>
      </c>
      <c r="AQ37" s="8" t="str">
        <f t="shared" ref="AQ37:AQ40" ca="1" si="53">_xlfn.CONCAT(AF37,AG37,AH37,AI37,AJ37,AK37,AL37,AM37)</f>
        <v>11010000</v>
      </c>
      <c r="AR37" s="8">
        <f t="shared" ref="AR37:AU40" ca="1" si="54">BIN2DEC(AN37)</f>
        <v>163</v>
      </c>
      <c r="AS37" s="8">
        <f t="shared" ca="1" si="54"/>
        <v>52</v>
      </c>
      <c r="AT37" s="8">
        <f t="shared" ca="1" si="54"/>
        <v>143</v>
      </c>
      <c r="AU37" s="8">
        <f t="shared" ca="1" si="54"/>
        <v>208</v>
      </c>
      <c r="AV37" s="9">
        <f t="shared" ref="AV37:AV40" ca="1" si="55">(AR37*2^24)+(AS37*2^16)+(AT37*2^8)+AU37</f>
        <v>2738130896</v>
      </c>
    </row>
    <row r="38" spans="1:48" x14ac:dyDescent="0.35">
      <c r="A38">
        <f ca="1">AV35</f>
        <v>3324713932</v>
      </c>
      <c r="B38" t="str">
        <f t="shared" ca="1" si="6"/>
        <v>C62B1BCC</v>
      </c>
      <c r="C38" t="s">
        <v>64</v>
      </c>
      <c r="E38" s="10"/>
      <c r="F38" s="24" t="s">
        <v>2</v>
      </c>
      <c r="G38" s="25">
        <v>18</v>
      </c>
      <c r="H38" s="19" t="str" cm="1">
        <f t="array" aca="1" ref="H38" ca="1">INDIRECT(ADDRESS((ROW(38:38)-1),IF(MOD(COLUMN(H:H)-7+$G38,32)=0,32,MOD(COLUMN(H:H)-7+$G38,32))+7))</f>
        <v>0</v>
      </c>
      <c r="I38" s="19" t="str" cm="1">
        <f t="array" aca="1" ref="I38" ca="1">INDIRECT(ADDRESS((ROW(38:38)-1),IF(MOD(COLUMN(I:I)-7+$G38,32)=0,32,MOD(COLUMN(I:I)-7+$G38,32))+7))</f>
        <v>0</v>
      </c>
      <c r="J38" s="19" t="str" cm="1">
        <f t="array" aca="1" ref="J38" ca="1">INDIRECT(ADDRESS((ROW(38:38)-1),IF(MOD(COLUMN(J:J)-7+$G38,32)=0,32,MOD(COLUMN(J:J)-7+$G38,32))+7))</f>
        <v>1</v>
      </c>
      <c r="K38" s="19" t="str" cm="1">
        <f t="array" aca="1" ref="K38" ca="1">INDIRECT(ADDRESS((ROW(38:38)-1),IF(MOD(COLUMN(K:K)-7+$G38,32)=0,32,MOD(COLUMN(K:K)-7+$G38,32))+7))</f>
        <v>1</v>
      </c>
      <c r="L38" s="20" t="str" cm="1">
        <f t="array" aca="1" ref="L38" ca="1">INDIRECT(ADDRESS((ROW(38:38)-1),IF(MOD(COLUMN(L:L)-7+$G38,32)=0,32,MOD(COLUMN(L:L)-7+$G38,32))+7))</f>
        <v>1</v>
      </c>
      <c r="M38" s="20" t="str" cm="1">
        <f t="array" aca="1" ref="M38" ca="1">INDIRECT(ADDRESS((ROW(38:38)-1),IF(MOD(COLUMN(M:M)-7+$G38,32)=0,32,MOD(COLUMN(M:M)-7+$G38,32))+7))</f>
        <v>1</v>
      </c>
      <c r="N38" s="20" t="str" cm="1">
        <f t="array" aca="1" ref="N38" ca="1">INDIRECT(ADDRESS((ROW(38:38)-1),IF(MOD(COLUMN(N:N)-7+$G38,32)=0,32,MOD(COLUMN(N:N)-7+$G38,32))+7))</f>
        <v>1</v>
      </c>
      <c r="O38" s="20" t="str" cm="1">
        <f t="array" aca="1" ref="O38" ca="1">INDIRECT(ADDRESS((ROW(38:38)-1),IF(MOD(COLUMN(O:O)-7+$G38,32)=0,32,MOD(COLUMN(O:O)-7+$G38,32))+7))</f>
        <v>1</v>
      </c>
      <c r="P38" s="21" t="str" cm="1">
        <f t="array" aca="1" ref="P38" ca="1">INDIRECT(ADDRESS((ROW(38:38)-1),IF(MOD(COLUMN(P:P)-7+$G38,32)=0,32,MOD(COLUMN(P:P)-7+$G38,32))+7))</f>
        <v>0</v>
      </c>
      <c r="Q38" s="21" t="str" cm="1">
        <f t="array" aca="1" ref="Q38" ca="1">INDIRECT(ADDRESS((ROW(38:38)-1),IF(MOD(COLUMN(Q:Q)-7+$G38,32)=0,32,MOD(COLUMN(Q:Q)-7+$G38,32))+7))</f>
        <v>1</v>
      </c>
      <c r="R38" s="21" t="str" cm="1">
        <f t="array" aca="1" ref="R38" ca="1">INDIRECT(ADDRESS((ROW(38:38)-1),IF(MOD(COLUMN(R:R)-7+$G38,32)=0,32,MOD(COLUMN(R:R)-7+$G38,32))+7))</f>
        <v>0</v>
      </c>
      <c r="S38" s="21" t="str" cm="1">
        <f t="array" aca="1" ref="S38" ca="1">INDIRECT(ADDRESS((ROW(38:38)-1),IF(MOD(COLUMN(S:S)-7+$G38,32)=0,32,MOD(COLUMN(S:S)-7+$G38,32))+7))</f>
        <v>0</v>
      </c>
      <c r="T38" s="22" t="str" cm="1">
        <f t="array" aca="1" ref="T38" ca="1">INDIRECT(ADDRESS((ROW(38:38)-1),IF(MOD(COLUMN(T:T)-7+$G38,32)=0,32,MOD(COLUMN(T:T)-7+$G38,32))+7))</f>
        <v>0</v>
      </c>
      <c r="U38" s="22" t="str" cm="1">
        <f t="array" aca="1" ref="U38" ca="1">INDIRECT(ADDRESS((ROW(38:38)-1),IF(MOD(COLUMN(U:U)-7+$G38,32)=0,32,MOD(COLUMN(U:U)-7+$G38,32))+7))</f>
        <v>0</v>
      </c>
      <c r="V38" s="22" t="str" cm="1">
        <f t="array" aca="1" ref="V38" ca="1">INDIRECT(ADDRESS((ROW(38:38)-1),IF(MOD(COLUMN(V:V)-7+$G38,32)=0,32,MOD(COLUMN(V:V)-7+$G38,32))+7))</f>
        <v>1</v>
      </c>
      <c r="W38" s="22" t="str" cm="1">
        <f t="array" aca="1" ref="W38" ca="1">INDIRECT(ADDRESS((ROW(38:38)-1),IF(MOD(COLUMN(W:W)-7+$G38,32)=0,32,MOD(COLUMN(W:W)-7+$G38,32))+7))</f>
        <v>0</v>
      </c>
      <c r="X38" s="19" t="str" cm="1">
        <f t="array" aca="1" ref="X38" ca="1">INDIRECT(ADDRESS((ROW(38:38)-1),IF(MOD(COLUMN(X:X)-7+$G38,32)=0,32,MOD(COLUMN(X:X)-7+$G38,32))+7))</f>
        <v>1</v>
      </c>
      <c r="Y38" s="19" t="str" cm="1">
        <f t="array" aca="1" ref="Y38" ca="1">INDIRECT(ADDRESS((ROW(38:38)-1),IF(MOD(COLUMN(Y:Y)-7+$G38,32)=0,32,MOD(COLUMN(Y:Y)-7+$G38,32))+7))</f>
        <v>0</v>
      </c>
      <c r="Z38" s="19" t="str" cm="1">
        <f t="array" aca="1" ref="Z38" ca="1">INDIRECT(ADDRESS((ROW(38:38)-1),IF(MOD(COLUMN(Z:Z)-7+$G38,32)=0,32,MOD(COLUMN(Z:Z)-7+$G38,32))+7))</f>
        <v>0</v>
      </c>
      <c r="AA38" s="19" t="str" cm="1">
        <f t="array" aca="1" ref="AA38" ca="1">INDIRECT(ADDRESS((ROW(38:38)-1),IF(MOD(COLUMN(AA:AA)-7+$G38,32)=0,32,MOD(COLUMN(AA:AA)-7+$G38,32))+7))</f>
        <v>0</v>
      </c>
      <c r="AB38" s="20" t="str" cm="1">
        <f t="array" aca="1" ref="AB38" ca="1">INDIRECT(ADDRESS((ROW(38:38)-1),IF(MOD(COLUMN(AB:AB)-7+$G38,32)=0,32,MOD(COLUMN(AB:AB)-7+$G38,32))+7))</f>
        <v>1</v>
      </c>
      <c r="AC38" s="20" t="str" cm="1">
        <f t="array" aca="1" ref="AC38" ca="1">INDIRECT(ADDRESS((ROW(38:38)-1),IF(MOD(COLUMN(AC:AC)-7+$G38,32)=0,32,MOD(COLUMN(AC:AC)-7+$G38,32))+7))</f>
        <v>1</v>
      </c>
      <c r="AD38" s="20" t="str" cm="1">
        <f t="array" aca="1" ref="AD38" ca="1">INDIRECT(ADDRESS((ROW(38:38)-1),IF(MOD(COLUMN(AD:AD)-7+$G38,32)=0,32,MOD(COLUMN(AD:AD)-7+$G38,32))+7))</f>
        <v>0</v>
      </c>
      <c r="AE38" s="20" t="str" cm="1">
        <f t="array" aca="1" ref="AE38" ca="1">INDIRECT(ADDRESS((ROW(38:38)-1),IF(MOD(COLUMN(AE:AE)-7+$G38,32)=0,32,MOD(COLUMN(AE:AE)-7+$G38,32))+7))</f>
        <v>0</v>
      </c>
      <c r="AF38" s="21" t="str" cm="1">
        <f t="array" aca="1" ref="AF38" ca="1">INDIRECT(ADDRESS((ROW(38:38)-1),IF(MOD(COLUMN(AF:AF)-7+$G38,32)=0,32,MOD(COLUMN(AF:AF)-7+$G38,32))+7))</f>
        <v>1</v>
      </c>
      <c r="AG38" s="21" t="str" cm="1">
        <f t="array" aca="1" ref="AG38" ca="1">INDIRECT(ADDRESS((ROW(38:38)-1),IF(MOD(COLUMN(AG:AG)-7+$G38,32)=0,32,MOD(COLUMN(AG:AG)-7+$G38,32))+7))</f>
        <v>1</v>
      </c>
      <c r="AH38" s="21" t="str" cm="1">
        <f t="array" aca="1" ref="AH38" ca="1">INDIRECT(ADDRESS((ROW(38:38)-1),IF(MOD(COLUMN(AH:AH)-7+$G38,32)=0,32,MOD(COLUMN(AH:AH)-7+$G38,32))+7))</f>
        <v>0</v>
      </c>
      <c r="AI38" s="21" t="str" cm="1">
        <f t="array" aca="1" ref="AI38" ca="1">INDIRECT(ADDRESS((ROW(38:38)-1),IF(MOD(COLUMN(AI:AI)-7+$G38,32)=0,32,MOD(COLUMN(AI:AI)-7+$G38,32))+7))</f>
        <v>1</v>
      </c>
      <c r="AJ38" s="22" t="str" cm="1">
        <f t="array" aca="1" ref="AJ38" ca="1">INDIRECT(ADDRESS((ROW(38:38)-1),IF(MOD(COLUMN(AJ:AJ)-7+$G38,32)=0,32,MOD(COLUMN(AJ:AJ)-7+$G38,32))+7))</f>
        <v>0</v>
      </c>
      <c r="AK38" s="22" t="str" cm="1">
        <f t="array" aca="1" ref="AK38" ca="1">INDIRECT(ADDRESS((ROW(38:38)-1),IF(MOD(COLUMN(AK:AK)-7+$G38,32)=0,32,MOD(COLUMN(AK:AK)-7+$G38,32))+7))</f>
        <v>0</v>
      </c>
      <c r="AL38" s="22" t="str" cm="1">
        <f t="array" aca="1" ref="AL38" ca="1">INDIRECT(ADDRESS((ROW(38:38)-1),IF(MOD(COLUMN(AL:AL)-7+$G38,32)=0,32,MOD(COLUMN(AL:AL)-7+$G38,32))+7))</f>
        <v>1</v>
      </c>
      <c r="AM38" s="22" t="str" cm="1">
        <f t="array" aca="1" ref="AM38" ca="1">INDIRECT(ADDRESS((ROW(38:38)-1),IF(MOD(COLUMN(AM:AM)-7+$G38,32)=0,32,MOD(COLUMN(AM:AM)-7+$G38,32))+7))</f>
        <v>0</v>
      </c>
      <c r="AN38" s="26" t="str">
        <f t="shared" ca="1" si="50"/>
        <v>00111111</v>
      </c>
      <c r="AO38" s="26" t="str">
        <f t="shared" ca="1" si="51"/>
        <v>01000010</v>
      </c>
      <c r="AP38" s="24" t="str">
        <f t="shared" ca="1" si="52"/>
        <v>10001100</v>
      </c>
      <c r="AQ38" s="24" t="str">
        <f t="shared" ca="1" si="53"/>
        <v>11010010</v>
      </c>
      <c r="AR38" s="24">
        <f t="shared" ca="1" si="54"/>
        <v>63</v>
      </c>
      <c r="AS38" s="24">
        <f t="shared" ca="1" si="54"/>
        <v>66</v>
      </c>
      <c r="AT38" s="24">
        <f t="shared" ca="1" si="54"/>
        <v>140</v>
      </c>
      <c r="AU38" s="24">
        <f t="shared" ca="1" si="54"/>
        <v>210</v>
      </c>
      <c r="AV38" s="11">
        <f t="shared" ca="1" si="55"/>
        <v>1061326034</v>
      </c>
    </row>
    <row r="39" spans="1:48" x14ac:dyDescent="0.35">
      <c r="A39">
        <f ca="1">AV40</f>
        <v>1181162600</v>
      </c>
      <c r="B39" t="str">
        <f t="shared" ca="1" si="6"/>
        <v>46671C68</v>
      </c>
      <c r="C39" t="s">
        <v>65</v>
      </c>
      <c r="E39" s="10"/>
      <c r="F39" s="29" t="s">
        <v>83</v>
      </c>
      <c r="G39" s="24"/>
      <c r="H39" s="19" t="str">
        <f ca="1">MID(HEX2BIN(MID($B7,1,1),4),1,1)</f>
        <v>0</v>
      </c>
      <c r="I39" s="19" t="str">
        <f ca="1">MID(HEX2BIN(MID($B7,1,1),4),2,1)</f>
        <v>1</v>
      </c>
      <c r="J39" s="19" t="str">
        <f ca="1">MID(HEX2BIN(MID($B7,1,1),4),3,1)</f>
        <v>1</v>
      </c>
      <c r="K39" s="19" t="str">
        <f ca="1">MID(HEX2BIN(MID($B7,1,1),4),4,1)</f>
        <v>1</v>
      </c>
      <c r="L39" s="20" t="str">
        <f ca="1">MID(HEX2BIN(MID($B7,2,1),4),1,1)</f>
        <v>1</v>
      </c>
      <c r="M39" s="20" t="str">
        <f ca="1">MID(HEX2BIN(MID($B7,2,1),4),2,1)</f>
        <v>0</v>
      </c>
      <c r="N39" s="20" t="str">
        <f ca="1">MID(HEX2BIN(MID($B7,2,1),4),3,1)</f>
        <v>0</v>
      </c>
      <c r="O39" s="20" t="str">
        <f ca="1">MID(HEX2BIN(MID($B7,2,1),4),4,1)</f>
        <v>1</v>
      </c>
      <c r="P39" s="21" t="str">
        <f ca="1">MID(HEX2BIN(MID($B7,3,1),4),1,1)</f>
        <v>0</v>
      </c>
      <c r="Q39" s="21" t="str">
        <f ca="1">MID(HEX2BIN(MID($B7,3,1),4),2,1)</f>
        <v>0</v>
      </c>
      <c r="R39" s="21" t="str">
        <f ca="1">MID(HEX2BIN(MID($B7,3,1),4),3,1)</f>
        <v>1</v>
      </c>
      <c r="S39" s="21" t="str">
        <f ca="1">MID(HEX2BIN(MID($B7,3,1),4),4,1)</f>
        <v>0</v>
      </c>
      <c r="T39" s="22" t="str">
        <f ca="1">MID(HEX2BIN(MID($B7,4,1),4),1,1)</f>
        <v>0</v>
      </c>
      <c r="U39" s="22" t="str">
        <f ca="1">MID(HEX2BIN(MID($B7,4,1),4),2,1)</f>
        <v>1</v>
      </c>
      <c r="V39" s="22" t="str">
        <f ca="1">MID(HEX2BIN(MID($B7,4,1),4),3,1)</f>
        <v>0</v>
      </c>
      <c r="W39" s="22" t="str">
        <f ca="1">MID(HEX2BIN(MID($B7,4,1),4),4,1)</f>
        <v>1</v>
      </c>
      <c r="X39" s="19" t="str">
        <f ca="1">MID(HEX2BIN(MID($B7,5,1),4),1,1)</f>
        <v>1</v>
      </c>
      <c r="Y39" s="19" t="str">
        <f ca="1">MID(HEX2BIN(MID($B7,5,1),4),2,1)</f>
        <v>0</v>
      </c>
      <c r="Z39" s="19" t="str">
        <f ca="1">MID(HEX2BIN(MID($B7,5,1),4),3,1)</f>
        <v>0</v>
      </c>
      <c r="AA39" s="19" t="str">
        <f ca="1">MID(HEX2BIN(MID($B7,5,1),4),4,1)</f>
        <v>1</v>
      </c>
      <c r="AB39" s="20" t="str">
        <f ca="1">MID(HEX2BIN(MID($B7,6,1),4),1,1)</f>
        <v>0</v>
      </c>
      <c r="AC39" s="20" t="str">
        <f ca="1">MID(HEX2BIN(MID($B7,6,1),4),2,1)</f>
        <v>0</v>
      </c>
      <c r="AD39" s="20" t="str">
        <f ca="1">MID(HEX2BIN(MID($B7,6,1),4),3,1)</f>
        <v>0</v>
      </c>
      <c r="AE39" s="20" t="str">
        <f ca="1">MID(HEX2BIN(MID($B7,6,1),4),4,1)</f>
        <v>0</v>
      </c>
      <c r="AF39" s="21" t="str">
        <f ca="1">MID(HEX2BIN(MID($B7,7,1),4),1,1)</f>
        <v>1</v>
      </c>
      <c r="AG39" s="21" t="str">
        <f ca="1">MID(HEX2BIN(MID($B7,7,1),4),2,1)</f>
        <v>0</v>
      </c>
      <c r="AH39" s="21" t="str">
        <f ca="1">MID(HEX2BIN(MID($B7,7,1),4),3,1)</f>
        <v>1</v>
      </c>
      <c r="AI39" s="21" t="str">
        <f ca="1">MID(HEX2BIN(MID($B7,7,1),4),4,1)</f>
        <v>1</v>
      </c>
      <c r="AJ39" s="22" t="str">
        <f ca="1">MID(HEX2BIN(MID($B7,8,1),4),1,1)</f>
        <v>1</v>
      </c>
      <c r="AK39" s="22" t="str">
        <f ca="1">MID(HEX2BIN(MID($B7,8,1),4),2,1)</f>
        <v>0</v>
      </c>
      <c r="AL39" s="22" t="str">
        <f ca="1">MID(HEX2BIN(MID($B7,8,1),4),3,1)</f>
        <v>1</v>
      </c>
      <c r="AM39" s="22" t="str">
        <f ca="1">MID(HEX2BIN(MID($B7,8,1),4),4,1)</f>
        <v>0</v>
      </c>
      <c r="AN39" s="26" t="str">
        <f t="shared" ca="1" si="50"/>
        <v>01111001</v>
      </c>
      <c r="AO39" s="26" t="str">
        <f t="shared" ca="1" si="51"/>
        <v>00100101</v>
      </c>
      <c r="AP39" s="24" t="str">
        <f t="shared" ca="1" si="52"/>
        <v>10010000</v>
      </c>
      <c r="AQ39" s="24" t="str">
        <f t="shared" ca="1" si="53"/>
        <v>10111010</v>
      </c>
      <c r="AR39" s="24">
        <f t="shared" ca="1" si="54"/>
        <v>121</v>
      </c>
      <c r="AS39" s="24">
        <f t="shared" ca="1" si="54"/>
        <v>37</v>
      </c>
      <c r="AT39" s="24">
        <f t="shared" ca="1" si="54"/>
        <v>144</v>
      </c>
      <c r="AU39" s="24">
        <f t="shared" ca="1" si="54"/>
        <v>186</v>
      </c>
      <c r="AV39" s="11">
        <f t="shared" ca="1" si="55"/>
        <v>2032505018</v>
      </c>
    </row>
    <row r="40" spans="1:48" ht="15" thickBot="1" x14ac:dyDescent="0.4">
      <c r="A40">
        <f ca="1">AV25</f>
        <v>4096041463</v>
      </c>
      <c r="B40" t="str">
        <f t="shared" ca="1" si="6"/>
        <v>F424A1F7</v>
      </c>
      <c r="C40" t="s">
        <v>66</v>
      </c>
      <c r="E40" s="23" t="s">
        <v>49</v>
      </c>
      <c r="F40" s="12" t="s">
        <v>0</v>
      </c>
      <c r="G40" s="12"/>
      <c r="H40" s="13">
        <f ca="1">_xlfn.BITXOR(H38,H39)</f>
        <v>0</v>
      </c>
      <c r="I40" s="13">
        <f t="shared" ref="I40:AM40" ca="1" si="56">_xlfn.BITXOR(I38,I39)</f>
        <v>1</v>
      </c>
      <c r="J40" s="13">
        <f t="shared" ca="1" si="56"/>
        <v>0</v>
      </c>
      <c r="K40" s="13">
        <f t="shared" ca="1" si="56"/>
        <v>0</v>
      </c>
      <c r="L40" s="14">
        <f t="shared" ca="1" si="56"/>
        <v>0</v>
      </c>
      <c r="M40" s="14">
        <f t="shared" ca="1" si="56"/>
        <v>1</v>
      </c>
      <c r="N40" s="14">
        <f t="shared" ca="1" si="56"/>
        <v>1</v>
      </c>
      <c r="O40" s="14">
        <f t="shared" ca="1" si="56"/>
        <v>0</v>
      </c>
      <c r="P40" s="15">
        <f t="shared" ca="1" si="56"/>
        <v>0</v>
      </c>
      <c r="Q40" s="15">
        <f t="shared" ca="1" si="56"/>
        <v>1</v>
      </c>
      <c r="R40" s="15">
        <f t="shared" ca="1" si="56"/>
        <v>1</v>
      </c>
      <c r="S40" s="15">
        <f t="shared" ca="1" si="56"/>
        <v>0</v>
      </c>
      <c r="T40" s="16">
        <f t="shared" ca="1" si="56"/>
        <v>0</v>
      </c>
      <c r="U40" s="16">
        <f t="shared" ca="1" si="56"/>
        <v>1</v>
      </c>
      <c r="V40" s="16">
        <f t="shared" ca="1" si="56"/>
        <v>1</v>
      </c>
      <c r="W40" s="16">
        <f t="shared" ca="1" si="56"/>
        <v>1</v>
      </c>
      <c r="X40" s="13">
        <f t="shared" ca="1" si="56"/>
        <v>0</v>
      </c>
      <c r="Y40" s="13">
        <f t="shared" ca="1" si="56"/>
        <v>0</v>
      </c>
      <c r="Z40" s="13">
        <f t="shared" ca="1" si="56"/>
        <v>0</v>
      </c>
      <c r="AA40" s="13">
        <f t="shared" ca="1" si="56"/>
        <v>1</v>
      </c>
      <c r="AB40" s="14">
        <f t="shared" ca="1" si="56"/>
        <v>1</v>
      </c>
      <c r="AC40" s="14">
        <f t="shared" ca="1" si="56"/>
        <v>1</v>
      </c>
      <c r="AD40" s="14">
        <f t="shared" ca="1" si="56"/>
        <v>0</v>
      </c>
      <c r="AE40" s="14">
        <f t="shared" ca="1" si="56"/>
        <v>0</v>
      </c>
      <c r="AF40" s="15">
        <f t="shared" ca="1" si="56"/>
        <v>0</v>
      </c>
      <c r="AG40" s="15">
        <f t="shared" ca="1" si="56"/>
        <v>1</v>
      </c>
      <c r="AH40" s="15">
        <f t="shared" ca="1" si="56"/>
        <v>1</v>
      </c>
      <c r="AI40" s="15">
        <f t="shared" ca="1" si="56"/>
        <v>0</v>
      </c>
      <c r="AJ40" s="16">
        <f t="shared" ca="1" si="56"/>
        <v>1</v>
      </c>
      <c r="AK40" s="16">
        <f t="shared" ca="1" si="56"/>
        <v>0</v>
      </c>
      <c r="AL40" s="16">
        <f t="shared" ca="1" si="56"/>
        <v>0</v>
      </c>
      <c r="AM40" s="16">
        <f t="shared" ca="1" si="56"/>
        <v>0</v>
      </c>
      <c r="AN40" s="17" t="str">
        <f t="shared" ca="1" si="50"/>
        <v>01000110</v>
      </c>
      <c r="AO40" s="17" t="str">
        <f t="shared" ca="1" si="51"/>
        <v>01100111</v>
      </c>
      <c r="AP40" s="12" t="str">
        <f t="shared" ca="1" si="52"/>
        <v>00011100</v>
      </c>
      <c r="AQ40" s="12" t="str">
        <f t="shared" ca="1" si="53"/>
        <v>01101000</v>
      </c>
      <c r="AR40" s="12">
        <f t="shared" ca="1" si="54"/>
        <v>70</v>
      </c>
      <c r="AS40" s="12">
        <f t="shared" ca="1" si="54"/>
        <v>103</v>
      </c>
      <c r="AT40" s="12">
        <f t="shared" ca="1" si="54"/>
        <v>28</v>
      </c>
      <c r="AU40" s="12">
        <f t="shared" ca="1" si="54"/>
        <v>104</v>
      </c>
      <c r="AV40" s="18">
        <f t="shared" ca="1" si="55"/>
        <v>1181162600</v>
      </c>
    </row>
    <row r="41" spans="1:48" ht="15" thickBot="1" x14ac:dyDescent="0.4">
      <c r="A41">
        <f ca="1">AV30</f>
        <v>3708384260</v>
      </c>
      <c r="B41" t="str">
        <f t="shared" ca="1" si="6"/>
        <v>DD097404</v>
      </c>
      <c r="C41" t="s">
        <v>67</v>
      </c>
    </row>
    <row r="42" spans="1:48" x14ac:dyDescent="0.35">
      <c r="A42">
        <f ca="1">AV50</f>
        <v>2147552173</v>
      </c>
      <c r="B42" t="str">
        <f t="shared" ca="1" si="6"/>
        <v>80010BAD</v>
      </c>
      <c r="C42" t="s">
        <v>68</v>
      </c>
      <c r="E42" s="1" t="s">
        <v>40</v>
      </c>
      <c r="F42" s="8" t="s">
        <v>84</v>
      </c>
      <c r="G42" s="2"/>
      <c r="H42" s="3" t="str">
        <f ca="1">MID(HEX2BIN(MID($B26,1,1),4),1,1)</f>
        <v>0</v>
      </c>
      <c r="I42" s="3" t="str">
        <f ca="1">MID(HEX2BIN(MID($B26,1,1),4),2,1)</f>
        <v>1</v>
      </c>
      <c r="J42" s="3" t="str">
        <f ca="1">MID(HEX2BIN(MID($B26,1,1),4),3,1)</f>
        <v>1</v>
      </c>
      <c r="K42" s="3" t="str">
        <f ca="1">MID(HEX2BIN(MID($B26,1,1),4),4,1)</f>
        <v>1</v>
      </c>
      <c r="L42" s="4" t="str">
        <f ca="1">MID(HEX2BIN(MID($B26,2,1),4),1,1)</f>
        <v>0</v>
      </c>
      <c r="M42" s="4" t="str">
        <f ca="1">MID(HEX2BIN(MID($B26,2,1),4),2,1)</f>
        <v>1</v>
      </c>
      <c r="N42" s="4" t="str">
        <f ca="1">MID(HEX2BIN(MID($B26,2,1),4),3,1)</f>
        <v>0</v>
      </c>
      <c r="O42" s="4" t="str">
        <f ca="1">MID(HEX2BIN(MID($B26,2,1),4),4,1)</f>
        <v>1</v>
      </c>
      <c r="P42" s="5" t="str">
        <f ca="1">MID(HEX2BIN(MID($B26,3,1),4),1,1)</f>
        <v>0</v>
      </c>
      <c r="Q42" s="5" t="str">
        <f ca="1">MID(HEX2BIN(MID($B26,3,1),4),2,1)</f>
        <v>1</v>
      </c>
      <c r="R42" s="5" t="str">
        <f ca="1">MID(HEX2BIN(MID($B26,3,1),4),3,1)</f>
        <v>1</v>
      </c>
      <c r="S42" s="5" t="str">
        <f ca="1">MID(HEX2BIN(MID($B26,3,1),4),4,1)</f>
        <v>0</v>
      </c>
      <c r="T42" s="6" t="str">
        <f ca="1">MID(HEX2BIN(MID($B26,4,1),4),1,1)</f>
        <v>1</v>
      </c>
      <c r="U42" s="6" t="str">
        <f ca="1">MID(HEX2BIN(MID($B26,4,1),4),2,1)</f>
        <v>0</v>
      </c>
      <c r="V42" s="6" t="str">
        <f ca="1">MID(HEX2BIN(MID($B26,4,1),4),3,1)</f>
        <v>1</v>
      </c>
      <c r="W42" s="6" t="str">
        <f ca="1">MID(HEX2BIN(MID($B26,4,1),4),4,1)</f>
        <v>1</v>
      </c>
      <c r="X42" s="3" t="str">
        <f ca="1">MID(HEX2BIN(MID($B26,5,1),4),1,1)</f>
        <v>0</v>
      </c>
      <c r="Y42" s="3" t="str">
        <f ca="1">MID(HEX2BIN(MID($B26,5,1),4),2,1)</f>
        <v>1</v>
      </c>
      <c r="Z42" s="3" t="str">
        <f ca="1">MID(HEX2BIN(MID($B26,5,1),4),3,1)</f>
        <v>1</v>
      </c>
      <c r="AA42" s="3" t="str">
        <f ca="1">MID(HEX2BIN(MID($B26,5,1),4),4,1)</f>
        <v>1</v>
      </c>
      <c r="AB42" s="4" t="str">
        <f ca="1">MID(HEX2BIN(MID($B26,6,1),4),1,1)</f>
        <v>1</v>
      </c>
      <c r="AC42" s="4" t="str">
        <f ca="1">MID(HEX2BIN(MID($B26,6,1),4),2,1)</f>
        <v>0</v>
      </c>
      <c r="AD42" s="4" t="str">
        <f ca="1">MID(HEX2BIN(MID($B26,6,1),4),3,1)</f>
        <v>1</v>
      </c>
      <c r="AE42" s="4" t="str">
        <f ca="1">MID(HEX2BIN(MID($B26,6,1),4),4,1)</f>
        <v>0</v>
      </c>
      <c r="AF42" s="5" t="str">
        <f ca="1">MID(HEX2BIN(MID($B26,7,1),4),1,1)</f>
        <v>0</v>
      </c>
      <c r="AG42" s="5" t="str">
        <f ca="1">MID(HEX2BIN(MID($B26,7,1),4),2,1)</f>
        <v>0</v>
      </c>
      <c r="AH42" s="5" t="str">
        <f ca="1">MID(HEX2BIN(MID($B26,7,1),4),3,1)</f>
        <v>0</v>
      </c>
      <c r="AI42" s="5" t="str">
        <f ca="1">MID(HEX2BIN(MID($B26,7,1),4),4,1)</f>
        <v>1</v>
      </c>
      <c r="AJ42" s="6" t="str">
        <f ca="1">MID(HEX2BIN(MID($B26,8,1),4),1,1)</f>
        <v>0</v>
      </c>
      <c r="AK42" s="6" t="str">
        <f ca="1">MID(HEX2BIN(MID($B26,8,1),4),2,1)</f>
        <v>0</v>
      </c>
      <c r="AL42" s="6" t="str">
        <f ca="1">MID(HEX2BIN(MID($B26,8,1),4),3,1)</f>
        <v>1</v>
      </c>
      <c r="AM42" s="6" t="str">
        <f ca="1">MID(HEX2BIN(MID($B26,8,1),4),4,1)</f>
        <v>0</v>
      </c>
      <c r="AN42" s="7" t="str">
        <f t="shared" ref="AN42:AN45" ca="1" si="57">_xlfn.CONCAT(H42,I42,J42,K42,L42,M42,N42,O42)</f>
        <v>01110101</v>
      </c>
      <c r="AO42" s="7" t="str">
        <f t="shared" ref="AO42:AO45" ca="1" si="58">_xlfn.CONCAT(P42,Q42,R42,S42,T42,U42,V42,W42)</f>
        <v>01101011</v>
      </c>
      <c r="AP42" s="8" t="str">
        <f t="shared" ref="AP42:AP45" ca="1" si="59">_xlfn.CONCAT(X42,Y42,Z42,AA42,AB42,AC42,AD42,AE42)</f>
        <v>01111010</v>
      </c>
      <c r="AQ42" s="8" t="str">
        <f t="shared" ref="AQ42:AQ45" ca="1" si="60">_xlfn.CONCAT(AF42,AG42,AH42,AI42,AJ42,AK42,AL42,AM42)</f>
        <v>00010010</v>
      </c>
      <c r="AR42" s="8">
        <f t="shared" ref="AR42:AU45" ca="1" si="61">BIN2DEC(AN42)</f>
        <v>117</v>
      </c>
      <c r="AS42" s="8">
        <f t="shared" ca="1" si="61"/>
        <v>107</v>
      </c>
      <c r="AT42" s="8">
        <f t="shared" ca="1" si="61"/>
        <v>122</v>
      </c>
      <c r="AU42" s="8">
        <f t="shared" ca="1" si="61"/>
        <v>18</v>
      </c>
      <c r="AV42" s="9">
        <f t="shared" ref="AV42:AV45" ca="1" si="62">(AR42*2^24)+(AS42*2^16)+(AT42*2^8)+AU42</f>
        <v>1969977874</v>
      </c>
    </row>
    <row r="43" spans="1:48" x14ac:dyDescent="0.35">
      <c r="A43">
        <f ca="1">AV55</f>
        <v>4161390130</v>
      </c>
      <c r="B43" t="str">
        <f t="shared" ca="1" si="6"/>
        <v>F809C632</v>
      </c>
      <c r="C43" t="s">
        <v>69</v>
      </c>
      <c r="E43" s="10"/>
      <c r="F43" s="24" t="s">
        <v>2</v>
      </c>
      <c r="G43" s="25">
        <v>7</v>
      </c>
      <c r="H43" s="19" t="str" cm="1">
        <f t="array" aca="1" ref="H43" ca="1">INDIRECT(ADDRESS((ROW(43:43)-1),IF(MOD(COLUMN(H:H)-7+$G43,32)=0,32,MOD(COLUMN(H:H)-7+$G43,32))+7))</f>
        <v>1</v>
      </c>
      <c r="I43" s="19" t="str" cm="1">
        <f t="array" aca="1" ref="I43" ca="1">INDIRECT(ADDRESS((ROW(43:43)-1),IF(MOD(COLUMN(I:I)-7+$G43,32)=0,32,MOD(COLUMN(I:I)-7+$G43,32))+7))</f>
        <v>0</v>
      </c>
      <c r="J43" s="19" t="str" cm="1">
        <f t="array" aca="1" ref="J43" ca="1">INDIRECT(ADDRESS((ROW(43:43)-1),IF(MOD(COLUMN(J:J)-7+$G43,32)=0,32,MOD(COLUMN(J:J)-7+$G43,32))+7))</f>
        <v>1</v>
      </c>
      <c r="K43" s="19" t="str" cm="1">
        <f t="array" aca="1" ref="K43" ca="1">INDIRECT(ADDRESS((ROW(43:43)-1),IF(MOD(COLUMN(K:K)-7+$G43,32)=0,32,MOD(COLUMN(K:K)-7+$G43,32))+7))</f>
        <v>1</v>
      </c>
      <c r="L43" s="20" t="str" cm="1">
        <f t="array" aca="1" ref="L43" ca="1">INDIRECT(ADDRESS((ROW(43:43)-1),IF(MOD(COLUMN(L:L)-7+$G43,32)=0,32,MOD(COLUMN(L:L)-7+$G43,32))+7))</f>
        <v>0</v>
      </c>
      <c r="M43" s="20" t="str" cm="1">
        <f t="array" aca="1" ref="M43" ca="1">INDIRECT(ADDRESS((ROW(43:43)-1),IF(MOD(COLUMN(M:M)-7+$G43,32)=0,32,MOD(COLUMN(M:M)-7+$G43,32))+7))</f>
        <v>1</v>
      </c>
      <c r="N43" s="20" t="str" cm="1">
        <f t="array" aca="1" ref="N43" ca="1">INDIRECT(ADDRESS((ROW(43:43)-1),IF(MOD(COLUMN(N:N)-7+$G43,32)=0,32,MOD(COLUMN(N:N)-7+$G43,32))+7))</f>
        <v>0</v>
      </c>
      <c r="O43" s="20" t="str" cm="1">
        <f t="array" aca="1" ref="O43" ca="1">INDIRECT(ADDRESS((ROW(43:43)-1),IF(MOD(COLUMN(O:O)-7+$G43,32)=0,32,MOD(COLUMN(O:O)-7+$G43,32))+7))</f>
        <v>1</v>
      </c>
      <c r="P43" s="21" t="str" cm="1">
        <f t="array" aca="1" ref="P43" ca="1">INDIRECT(ADDRESS((ROW(43:43)-1),IF(MOD(COLUMN(P:P)-7+$G43,32)=0,32,MOD(COLUMN(P:P)-7+$G43,32))+7))</f>
        <v>1</v>
      </c>
      <c r="Q43" s="21" t="str" cm="1">
        <f t="array" aca="1" ref="Q43" ca="1">INDIRECT(ADDRESS((ROW(43:43)-1),IF(MOD(COLUMN(Q:Q)-7+$G43,32)=0,32,MOD(COLUMN(Q:Q)-7+$G43,32))+7))</f>
        <v>0</v>
      </c>
      <c r="R43" s="21" t="str" cm="1">
        <f t="array" aca="1" ref="R43" ca="1">INDIRECT(ADDRESS((ROW(43:43)-1),IF(MOD(COLUMN(R:R)-7+$G43,32)=0,32,MOD(COLUMN(R:R)-7+$G43,32))+7))</f>
        <v>1</v>
      </c>
      <c r="S43" s="21" t="str" cm="1">
        <f t="array" aca="1" ref="S43" ca="1">INDIRECT(ADDRESS((ROW(43:43)-1),IF(MOD(COLUMN(S:S)-7+$G43,32)=0,32,MOD(COLUMN(S:S)-7+$G43,32))+7))</f>
        <v>1</v>
      </c>
      <c r="T43" s="22" t="str" cm="1">
        <f t="array" aca="1" ref="T43" ca="1">INDIRECT(ADDRESS((ROW(43:43)-1),IF(MOD(COLUMN(T:T)-7+$G43,32)=0,32,MOD(COLUMN(T:T)-7+$G43,32))+7))</f>
        <v>1</v>
      </c>
      <c r="U43" s="22" t="str" cm="1">
        <f t="array" aca="1" ref="U43" ca="1">INDIRECT(ADDRESS((ROW(43:43)-1),IF(MOD(COLUMN(U:U)-7+$G43,32)=0,32,MOD(COLUMN(U:U)-7+$G43,32))+7))</f>
        <v>1</v>
      </c>
      <c r="V43" s="22" t="str" cm="1">
        <f t="array" aca="1" ref="V43" ca="1">INDIRECT(ADDRESS((ROW(43:43)-1),IF(MOD(COLUMN(V:V)-7+$G43,32)=0,32,MOD(COLUMN(V:V)-7+$G43,32))+7))</f>
        <v>0</v>
      </c>
      <c r="W43" s="22" t="str" cm="1">
        <f t="array" aca="1" ref="W43" ca="1">INDIRECT(ADDRESS((ROW(43:43)-1),IF(MOD(COLUMN(W:W)-7+$G43,32)=0,32,MOD(COLUMN(W:W)-7+$G43,32))+7))</f>
        <v>1</v>
      </c>
      <c r="X43" s="19" t="str" cm="1">
        <f t="array" aca="1" ref="X43" ca="1">INDIRECT(ADDRESS((ROW(43:43)-1),IF(MOD(COLUMN(X:X)-7+$G43,32)=0,32,MOD(COLUMN(X:X)-7+$G43,32))+7))</f>
        <v>0</v>
      </c>
      <c r="Y43" s="19" t="str" cm="1">
        <f t="array" aca="1" ref="Y43" ca="1">INDIRECT(ADDRESS((ROW(43:43)-1),IF(MOD(COLUMN(Y:Y)-7+$G43,32)=0,32,MOD(COLUMN(Y:Y)-7+$G43,32))+7))</f>
        <v>0</v>
      </c>
      <c r="Z43" s="19" t="str" cm="1">
        <f t="array" aca="1" ref="Z43" ca="1">INDIRECT(ADDRESS((ROW(43:43)-1),IF(MOD(COLUMN(Z:Z)-7+$G43,32)=0,32,MOD(COLUMN(Z:Z)-7+$G43,32))+7))</f>
        <v>0</v>
      </c>
      <c r="AA43" s="19" t="str" cm="1">
        <f t="array" aca="1" ref="AA43" ca="1">INDIRECT(ADDRESS((ROW(43:43)-1),IF(MOD(COLUMN(AA:AA)-7+$G43,32)=0,32,MOD(COLUMN(AA:AA)-7+$G43,32))+7))</f>
        <v>0</v>
      </c>
      <c r="AB43" s="20" t="str" cm="1">
        <f t="array" aca="1" ref="AB43" ca="1">INDIRECT(ADDRESS((ROW(43:43)-1),IF(MOD(COLUMN(AB:AB)-7+$G43,32)=0,32,MOD(COLUMN(AB:AB)-7+$G43,32))+7))</f>
        <v>1</v>
      </c>
      <c r="AC43" s="20" t="str" cm="1">
        <f t="array" aca="1" ref="AC43" ca="1">INDIRECT(ADDRESS((ROW(43:43)-1),IF(MOD(COLUMN(AC:AC)-7+$G43,32)=0,32,MOD(COLUMN(AC:AC)-7+$G43,32))+7))</f>
        <v>0</v>
      </c>
      <c r="AD43" s="20" t="str" cm="1">
        <f t="array" aca="1" ref="AD43" ca="1">INDIRECT(ADDRESS((ROW(43:43)-1),IF(MOD(COLUMN(AD:AD)-7+$G43,32)=0,32,MOD(COLUMN(AD:AD)-7+$G43,32))+7))</f>
        <v>0</v>
      </c>
      <c r="AE43" s="20" t="str" cm="1">
        <f t="array" aca="1" ref="AE43" ca="1">INDIRECT(ADDRESS((ROW(43:43)-1),IF(MOD(COLUMN(AE:AE)-7+$G43,32)=0,32,MOD(COLUMN(AE:AE)-7+$G43,32))+7))</f>
        <v>1</v>
      </c>
      <c r="AF43" s="21" t="str" cm="1">
        <f t="array" aca="1" ref="AF43" ca="1">INDIRECT(ADDRESS((ROW(43:43)-1),IF(MOD(COLUMN(AF:AF)-7+$G43,32)=0,32,MOD(COLUMN(AF:AF)-7+$G43,32))+7))</f>
        <v>0</v>
      </c>
      <c r="AG43" s="21" t="str" cm="1">
        <f t="array" aca="1" ref="AG43" ca="1">INDIRECT(ADDRESS((ROW(43:43)-1),IF(MOD(COLUMN(AG:AG)-7+$G43,32)=0,32,MOD(COLUMN(AG:AG)-7+$G43,32))+7))</f>
        <v>0</v>
      </c>
      <c r="AH43" s="21" t="str" cm="1">
        <f t="array" aca="1" ref="AH43" ca="1">INDIRECT(ADDRESS((ROW(43:43)-1),IF(MOD(COLUMN(AH:AH)-7+$G43,32)=0,32,MOD(COLUMN(AH:AH)-7+$G43,32))+7))</f>
        <v>1</v>
      </c>
      <c r="AI43" s="21" t="str" cm="1">
        <f t="array" aca="1" ref="AI43" ca="1">INDIRECT(ADDRESS((ROW(43:43)-1),IF(MOD(COLUMN(AI:AI)-7+$G43,32)=0,32,MOD(COLUMN(AI:AI)-7+$G43,32))+7))</f>
        <v>1</v>
      </c>
      <c r="AJ43" s="22" t="str" cm="1">
        <f t="array" aca="1" ref="AJ43" ca="1">INDIRECT(ADDRESS((ROW(43:43)-1),IF(MOD(COLUMN(AJ:AJ)-7+$G43,32)=0,32,MOD(COLUMN(AJ:AJ)-7+$G43,32))+7))</f>
        <v>1</v>
      </c>
      <c r="AK43" s="22" t="str" cm="1">
        <f t="array" aca="1" ref="AK43" ca="1">INDIRECT(ADDRESS((ROW(43:43)-1),IF(MOD(COLUMN(AK:AK)-7+$G43,32)=0,32,MOD(COLUMN(AK:AK)-7+$G43,32))+7))</f>
        <v>0</v>
      </c>
      <c r="AL43" s="22" t="str" cm="1">
        <f t="array" aca="1" ref="AL43" ca="1">INDIRECT(ADDRESS((ROW(43:43)-1),IF(MOD(COLUMN(AL:AL)-7+$G43,32)=0,32,MOD(COLUMN(AL:AL)-7+$G43,32))+7))</f>
        <v>1</v>
      </c>
      <c r="AM43" s="22" t="str" cm="1">
        <f t="array" aca="1" ref="AM43" ca="1">INDIRECT(ADDRESS((ROW(43:43)-1),IF(MOD(COLUMN(AM:AM)-7+$G43,32)=0,32,MOD(COLUMN(AM:AM)-7+$G43,32))+7))</f>
        <v>0</v>
      </c>
      <c r="AN43" s="26" t="str">
        <f t="shared" ca="1" si="57"/>
        <v>10110101</v>
      </c>
      <c r="AO43" s="26" t="str">
        <f t="shared" ca="1" si="58"/>
        <v>10111101</v>
      </c>
      <c r="AP43" s="24" t="str">
        <f t="shared" ca="1" si="59"/>
        <v>00001001</v>
      </c>
      <c r="AQ43" s="24" t="str">
        <f t="shared" ca="1" si="60"/>
        <v>00111010</v>
      </c>
      <c r="AR43" s="24">
        <f t="shared" ca="1" si="61"/>
        <v>181</v>
      </c>
      <c r="AS43" s="24">
        <f t="shared" ca="1" si="61"/>
        <v>189</v>
      </c>
      <c r="AT43" s="24">
        <f t="shared" ca="1" si="61"/>
        <v>9</v>
      </c>
      <c r="AU43" s="24">
        <f t="shared" ca="1" si="61"/>
        <v>58</v>
      </c>
      <c r="AV43" s="11">
        <f t="shared" ca="1" si="62"/>
        <v>3049064762</v>
      </c>
    </row>
    <row r="44" spans="1:48" x14ac:dyDescent="0.35">
      <c r="A44">
        <f ca="1">AV60</f>
        <v>1017542119</v>
      </c>
      <c r="B44" t="str">
        <f t="shared" ca="1" si="6"/>
        <v>3CA675E7</v>
      </c>
      <c r="C44" t="s">
        <v>70</v>
      </c>
      <c r="E44" s="10"/>
      <c r="F44" s="24" t="s">
        <v>85</v>
      </c>
      <c r="G44" s="24"/>
      <c r="H44" s="19" t="str">
        <f ca="1">MID(HEX2BIN(MID($B13,1,1),4),1,1)</f>
        <v>0</v>
      </c>
      <c r="I44" s="19" t="str">
        <f ca="1">MID(HEX2BIN(MID($B13,1,1),4),2,1)</f>
        <v>0</v>
      </c>
      <c r="J44" s="19" t="str">
        <f ca="1">MID(HEX2BIN(MID($B13,1,1),4),3,1)</f>
        <v>1</v>
      </c>
      <c r="K44" s="19" t="str">
        <f ca="1">MID(HEX2BIN(MID($B13,1,1),4),4,1)</f>
        <v>0</v>
      </c>
      <c r="L44" s="20" t="str">
        <f ca="1">MID(HEX2BIN(MID($B13,2,1),4),1,1)</f>
        <v>0</v>
      </c>
      <c r="M44" s="20" t="str">
        <f ca="1">MID(HEX2BIN(MID($B13,2,1),4),2,1)</f>
        <v>1</v>
      </c>
      <c r="N44" s="20" t="str">
        <f ca="1">MID(HEX2BIN(MID($B13,2,1),4),3,1)</f>
        <v>1</v>
      </c>
      <c r="O44" s="20" t="str">
        <f ca="1">MID(HEX2BIN(MID($B13,2,1),4),4,1)</f>
        <v>0</v>
      </c>
      <c r="P44" s="21" t="str">
        <f ca="1">MID(HEX2BIN(MID($B13,3,1),4),1,1)</f>
        <v>0</v>
      </c>
      <c r="Q44" s="21" t="str">
        <f ca="1">MID(HEX2BIN(MID($B13,3,1),4),2,1)</f>
        <v>0</v>
      </c>
      <c r="R44" s="21" t="str">
        <f ca="1">MID(HEX2BIN(MID($B13,3,1),4),3,1)</f>
        <v>1</v>
      </c>
      <c r="S44" s="21" t="str">
        <f ca="1">MID(HEX2BIN(MID($B13,3,1),4),4,1)</f>
        <v>0</v>
      </c>
      <c r="T44" s="22" t="str">
        <f ca="1">MID(HEX2BIN(MID($B13,4,1),4),1,1)</f>
        <v>0</v>
      </c>
      <c r="U44" s="22" t="str">
        <f ca="1">MID(HEX2BIN(MID($B13,4,1),4),2,1)</f>
        <v>0</v>
      </c>
      <c r="V44" s="22" t="str">
        <f ca="1">MID(HEX2BIN(MID($B13,4,1),4),3,1)</f>
        <v>1</v>
      </c>
      <c r="W44" s="22" t="str">
        <f ca="1">MID(HEX2BIN(MID($B13,4,1),4),4,1)</f>
        <v>0</v>
      </c>
      <c r="X44" s="19" t="str">
        <f ca="1">MID(HEX2BIN(MID($B13,5,1),4),1,1)</f>
        <v>0</v>
      </c>
      <c r="Y44" s="19" t="str">
        <f ca="1">MID(HEX2BIN(MID($B13,5,1),4),2,1)</f>
        <v>0</v>
      </c>
      <c r="Z44" s="19" t="str">
        <f ca="1">MID(HEX2BIN(MID($B13,5,1),4),3,1)</f>
        <v>0</v>
      </c>
      <c r="AA44" s="19" t="str">
        <f ca="1">MID(HEX2BIN(MID($B13,5,1),4),4,1)</f>
        <v>0</v>
      </c>
      <c r="AB44" s="20" t="str">
        <f ca="1">MID(HEX2BIN(MID($B13,6,1),4),1,1)</f>
        <v>1</v>
      </c>
      <c r="AC44" s="20" t="str">
        <f ca="1">MID(HEX2BIN(MID($B13,6,1),4),2,1)</f>
        <v>0</v>
      </c>
      <c r="AD44" s="20" t="str">
        <f ca="1">MID(HEX2BIN(MID($B13,6,1),4),3,1)</f>
        <v>0</v>
      </c>
      <c r="AE44" s="20" t="str">
        <f ca="1">MID(HEX2BIN(MID($B13,6,1),4),4,1)</f>
        <v>1</v>
      </c>
      <c r="AF44" s="21" t="str">
        <f ca="1">MID(HEX2BIN(MID($B13,7,1),4),1,1)</f>
        <v>1</v>
      </c>
      <c r="AG44" s="21" t="str">
        <f ca="1">MID(HEX2BIN(MID($B13,7,1),4),2,1)</f>
        <v>0</v>
      </c>
      <c r="AH44" s="21" t="str">
        <f ca="1">MID(HEX2BIN(MID($B13,7,1),4),3,1)</f>
        <v>1</v>
      </c>
      <c r="AI44" s="21" t="str">
        <f ca="1">MID(HEX2BIN(MID($B13,7,1),4),4,1)</f>
        <v>1</v>
      </c>
      <c r="AJ44" s="22" t="str">
        <f ca="1">MID(HEX2BIN(MID($B13,8,1),4),1,1)</f>
        <v>1</v>
      </c>
      <c r="AK44" s="22" t="str">
        <f ca="1">MID(HEX2BIN(MID($B13,8,1),4),2,1)</f>
        <v>1</v>
      </c>
      <c r="AL44" s="22" t="str">
        <f ca="1">MID(HEX2BIN(MID($B13,8,1),4),3,1)</f>
        <v>1</v>
      </c>
      <c r="AM44" s="22" t="str">
        <f ca="1">MID(HEX2BIN(MID($B13,8,1),4),4,1)</f>
        <v>0</v>
      </c>
      <c r="AN44" s="26" t="str">
        <f t="shared" ca="1" si="57"/>
        <v>00100110</v>
      </c>
      <c r="AO44" s="26" t="str">
        <f t="shared" ca="1" si="58"/>
        <v>00100010</v>
      </c>
      <c r="AP44" s="24" t="str">
        <f t="shared" ca="1" si="59"/>
        <v>00001001</v>
      </c>
      <c r="AQ44" s="24" t="str">
        <f t="shared" ca="1" si="60"/>
        <v>10111110</v>
      </c>
      <c r="AR44" s="24">
        <f t="shared" ca="1" si="61"/>
        <v>38</v>
      </c>
      <c r="AS44" s="24">
        <f t="shared" ca="1" si="61"/>
        <v>34</v>
      </c>
      <c r="AT44" s="24">
        <f t="shared" ca="1" si="61"/>
        <v>9</v>
      </c>
      <c r="AU44" s="24">
        <f t="shared" ca="1" si="61"/>
        <v>190</v>
      </c>
      <c r="AV44" s="11">
        <f t="shared" ca="1" si="62"/>
        <v>639764926</v>
      </c>
    </row>
    <row r="45" spans="1:48" ht="15" thickBot="1" x14ac:dyDescent="0.4">
      <c r="A45">
        <f ca="1">AV45</f>
        <v>2476671108</v>
      </c>
      <c r="B45" t="str">
        <f t="shared" ca="1" si="6"/>
        <v>939F0084</v>
      </c>
      <c r="C45" t="s">
        <v>71</v>
      </c>
      <c r="E45" s="23" t="s">
        <v>55</v>
      </c>
      <c r="F45" s="12" t="s">
        <v>0</v>
      </c>
      <c r="G45" s="12"/>
      <c r="H45" s="13">
        <f ca="1">_xlfn.BITXOR(H43,H44)</f>
        <v>1</v>
      </c>
      <c r="I45" s="13">
        <f t="shared" ref="I45:AM45" ca="1" si="63">_xlfn.BITXOR(I43,I44)</f>
        <v>0</v>
      </c>
      <c r="J45" s="13">
        <f t="shared" ca="1" si="63"/>
        <v>0</v>
      </c>
      <c r="K45" s="13">
        <f t="shared" ca="1" si="63"/>
        <v>1</v>
      </c>
      <c r="L45" s="14">
        <f t="shared" ca="1" si="63"/>
        <v>0</v>
      </c>
      <c r="M45" s="14">
        <f t="shared" ca="1" si="63"/>
        <v>0</v>
      </c>
      <c r="N45" s="14">
        <f t="shared" ca="1" si="63"/>
        <v>1</v>
      </c>
      <c r="O45" s="14">
        <f t="shared" ca="1" si="63"/>
        <v>1</v>
      </c>
      <c r="P45" s="15">
        <f t="shared" ca="1" si="63"/>
        <v>1</v>
      </c>
      <c r="Q45" s="15">
        <f t="shared" ca="1" si="63"/>
        <v>0</v>
      </c>
      <c r="R45" s="15">
        <f t="shared" ca="1" si="63"/>
        <v>0</v>
      </c>
      <c r="S45" s="15">
        <f t="shared" ca="1" si="63"/>
        <v>1</v>
      </c>
      <c r="T45" s="16">
        <f t="shared" ca="1" si="63"/>
        <v>1</v>
      </c>
      <c r="U45" s="16">
        <f t="shared" ca="1" si="63"/>
        <v>1</v>
      </c>
      <c r="V45" s="16">
        <f t="shared" ca="1" si="63"/>
        <v>1</v>
      </c>
      <c r="W45" s="16">
        <f t="shared" ca="1" si="63"/>
        <v>1</v>
      </c>
      <c r="X45" s="13">
        <f t="shared" ca="1" si="63"/>
        <v>0</v>
      </c>
      <c r="Y45" s="13">
        <f t="shared" ca="1" si="63"/>
        <v>0</v>
      </c>
      <c r="Z45" s="13">
        <f t="shared" ca="1" si="63"/>
        <v>0</v>
      </c>
      <c r="AA45" s="13">
        <f t="shared" ca="1" si="63"/>
        <v>0</v>
      </c>
      <c r="AB45" s="14">
        <f t="shared" ca="1" si="63"/>
        <v>0</v>
      </c>
      <c r="AC45" s="14">
        <f t="shared" ca="1" si="63"/>
        <v>0</v>
      </c>
      <c r="AD45" s="14">
        <f t="shared" ca="1" si="63"/>
        <v>0</v>
      </c>
      <c r="AE45" s="14">
        <f t="shared" ca="1" si="63"/>
        <v>0</v>
      </c>
      <c r="AF45" s="15">
        <f t="shared" ca="1" si="63"/>
        <v>1</v>
      </c>
      <c r="AG45" s="15">
        <f t="shared" ca="1" si="63"/>
        <v>0</v>
      </c>
      <c r="AH45" s="15">
        <f t="shared" ca="1" si="63"/>
        <v>0</v>
      </c>
      <c r="AI45" s="15">
        <f t="shared" ca="1" si="63"/>
        <v>0</v>
      </c>
      <c r="AJ45" s="16">
        <f t="shared" ca="1" si="63"/>
        <v>0</v>
      </c>
      <c r="AK45" s="16">
        <f t="shared" ca="1" si="63"/>
        <v>1</v>
      </c>
      <c r="AL45" s="16">
        <f t="shared" ca="1" si="63"/>
        <v>0</v>
      </c>
      <c r="AM45" s="16">
        <f t="shared" ca="1" si="63"/>
        <v>0</v>
      </c>
      <c r="AN45" s="17" t="str">
        <f t="shared" ca="1" si="57"/>
        <v>10010011</v>
      </c>
      <c r="AO45" s="17" t="str">
        <f t="shared" ca="1" si="58"/>
        <v>10011111</v>
      </c>
      <c r="AP45" s="12" t="str">
        <f t="shared" ca="1" si="59"/>
        <v>00000000</v>
      </c>
      <c r="AQ45" s="12" t="str">
        <f t="shared" ca="1" si="60"/>
        <v>10000100</v>
      </c>
      <c r="AR45" s="12">
        <f t="shared" ca="1" si="61"/>
        <v>147</v>
      </c>
      <c r="AS45" s="12">
        <f t="shared" ca="1" si="61"/>
        <v>159</v>
      </c>
      <c r="AT45" s="12">
        <f t="shared" ca="1" si="61"/>
        <v>0</v>
      </c>
      <c r="AU45" s="12">
        <f t="shared" ca="1" si="61"/>
        <v>132</v>
      </c>
      <c r="AV45" s="18">
        <f t="shared" ca="1" si="62"/>
        <v>2476671108</v>
      </c>
    </row>
    <row r="46" spans="1:48" ht="15" thickBot="1" x14ac:dyDescent="0.4">
      <c r="A46">
        <f ca="1">AV65</f>
        <v>1240325268</v>
      </c>
      <c r="B46" t="str">
        <f t="shared" ca="1" si="6"/>
        <v>49EDDC94</v>
      </c>
      <c r="C46" t="s">
        <v>72</v>
      </c>
    </row>
    <row r="47" spans="1:48" x14ac:dyDescent="0.35">
      <c r="A47">
        <f ca="1">AV70</f>
        <v>1740175837</v>
      </c>
      <c r="B47" t="str">
        <f t="shared" ca="1" si="6"/>
        <v>67B8F9DD</v>
      </c>
      <c r="C47" t="s">
        <v>73</v>
      </c>
      <c r="E47" s="1" t="s">
        <v>41</v>
      </c>
      <c r="F47" s="8" t="s">
        <v>86</v>
      </c>
      <c r="G47" s="2"/>
      <c r="H47" s="3" t="str">
        <f ca="1">MID(HEX2BIN(MID($B27,1,1),4),1,1)</f>
        <v>0</v>
      </c>
      <c r="I47" s="3" t="str">
        <f ca="1">MID(HEX2BIN(MID($B27,1,1),4),2,1)</f>
        <v>0</v>
      </c>
      <c r="J47" s="3" t="str">
        <f ca="1">MID(HEX2BIN(MID($B27,1,1),4),3,1)</f>
        <v>0</v>
      </c>
      <c r="K47" s="3" t="str">
        <f ca="1">MID(HEX2BIN(MID($B27,1,1),4),4,1)</f>
        <v>0</v>
      </c>
      <c r="L47" s="4" t="str">
        <f ca="1">MID(HEX2BIN(MID($B27,2,1),4),1,1)</f>
        <v>1</v>
      </c>
      <c r="M47" s="4" t="str">
        <f ca="1">MID(HEX2BIN(MID($B27,2,1),4),2,1)</f>
        <v>1</v>
      </c>
      <c r="N47" s="4" t="str">
        <f ca="1">MID(HEX2BIN(MID($B27,2,1),4),3,1)</f>
        <v>1</v>
      </c>
      <c r="O47" s="4" t="str">
        <f ca="1">MID(HEX2BIN(MID($B27,2,1),4),4,1)</f>
        <v>1</v>
      </c>
      <c r="P47" s="5" t="str">
        <f ca="1">MID(HEX2BIN(MID($B27,3,1),4),1,1)</f>
        <v>0</v>
      </c>
      <c r="Q47" s="5" t="str">
        <f ca="1">MID(HEX2BIN(MID($B27,3,1),4),2,1)</f>
        <v>1</v>
      </c>
      <c r="R47" s="5" t="str">
        <f ca="1">MID(HEX2BIN(MID($B27,3,1),4),3,1)</f>
        <v>1</v>
      </c>
      <c r="S47" s="5" t="str">
        <f ca="1">MID(HEX2BIN(MID($B27,3,1),4),4,1)</f>
        <v>1</v>
      </c>
      <c r="T47" s="6" t="str">
        <f ca="1">MID(HEX2BIN(MID($B27,4,1),4),1,1)</f>
        <v>1</v>
      </c>
      <c r="U47" s="6" t="str">
        <f ca="1">MID(HEX2BIN(MID($B27,4,1),4),2,1)</f>
        <v>0</v>
      </c>
      <c r="V47" s="6" t="str">
        <f ca="1">MID(HEX2BIN(MID($B27,4,1),4),3,1)</f>
        <v>1</v>
      </c>
      <c r="W47" s="6" t="str">
        <f ca="1">MID(HEX2BIN(MID($B27,4,1),4),4,1)</f>
        <v>0</v>
      </c>
      <c r="X47" s="3" t="str">
        <f ca="1">MID(HEX2BIN(MID($B27,5,1),4),1,1)</f>
        <v>1</v>
      </c>
      <c r="Y47" s="3" t="str">
        <f ca="1">MID(HEX2BIN(MID($B27,5,1),4),2,1)</f>
        <v>0</v>
      </c>
      <c r="Z47" s="3" t="str">
        <f ca="1">MID(HEX2BIN(MID($B27,5,1),4),3,1)</f>
        <v>0</v>
      </c>
      <c r="AA47" s="3" t="str">
        <f ca="1">MID(HEX2BIN(MID($B27,5,1),4),4,1)</f>
        <v>1</v>
      </c>
      <c r="AB47" s="4" t="str">
        <f ca="1">MID(HEX2BIN(MID($B27,6,1),4),1,1)</f>
        <v>0</v>
      </c>
      <c r="AC47" s="4" t="str">
        <f ca="1">MID(HEX2BIN(MID($B27,6,1),4),2,1)</f>
        <v>1</v>
      </c>
      <c r="AD47" s="4" t="str">
        <f ca="1">MID(HEX2BIN(MID($B27,6,1),4),3,1)</f>
        <v>1</v>
      </c>
      <c r="AE47" s="4" t="str">
        <f ca="1">MID(HEX2BIN(MID($B27,6,1),4),4,1)</f>
        <v>0</v>
      </c>
      <c r="AF47" s="5" t="str">
        <f ca="1">MID(HEX2BIN(MID($B27,7,1),4),1,1)</f>
        <v>0</v>
      </c>
      <c r="AG47" s="5" t="str">
        <f ca="1">MID(HEX2BIN(MID($B27,7,1),4),2,1)</f>
        <v>1</v>
      </c>
      <c r="AH47" s="5" t="str">
        <f ca="1">MID(HEX2BIN(MID($B27,7,1),4),3,1)</f>
        <v>0</v>
      </c>
      <c r="AI47" s="5" t="str">
        <f ca="1">MID(HEX2BIN(MID($B27,7,1),4),4,1)</f>
        <v>1</v>
      </c>
      <c r="AJ47" s="6" t="str">
        <f ca="1">MID(HEX2BIN(MID($B27,8,1),4),1,1)</f>
        <v>0</v>
      </c>
      <c r="AK47" s="6" t="str">
        <f ca="1">MID(HEX2BIN(MID($B27,8,1),4),2,1)</f>
        <v>0</v>
      </c>
      <c r="AL47" s="6" t="str">
        <f ca="1">MID(HEX2BIN(MID($B27,8,1),4),3,1)</f>
        <v>0</v>
      </c>
      <c r="AM47" s="6" t="str">
        <f ca="1">MID(HEX2BIN(MID($B27,8,1),4),4,1)</f>
        <v>0</v>
      </c>
      <c r="AN47" s="7" t="str">
        <f t="shared" ref="AN47:AN50" ca="1" si="64">_xlfn.CONCAT(H47,I47,J47,K47,L47,M47,N47,O47)</f>
        <v>00001111</v>
      </c>
      <c r="AO47" s="7" t="str">
        <f t="shared" ref="AO47:AO50" ca="1" si="65">_xlfn.CONCAT(P47,Q47,R47,S47,T47,U47,V47,W47)</f>
        <v>01111010</v>
      </c>
      <c r="AP47" s="8" t="str">
        <f t="shared" ref="AP47:AP50" ca="1" si="66">_xlfn.CONCAT(X47,Y47,Z47,AA47,AB47,AC47,AD47,AE47)</f>
        <v>10010110</v>
      </c>
      <c r="AQ47" s="8" t="str">
        <f t="shared" ref="AQ47:AQ50" ca="1" si="67">_xlfn.CONCAT(AF47,AG47,AH47,AI47,AJ47,AK47,AL47,AM47)</f>
        <v>01010000</v>
      </c>
      <c r="AR47" s="8">
        <f t="shared" ref="AR47:AU50" ca="1" si="68">BIN2DEC(AN47)</f>
        <v>15</v>
      </c>
      <c r="AS47" s="8">
        <f t="shared" ca="1" si="68"/>
        <v>122</v>
      </c>
      <c r="AT47" s="8">
        <f t="shared" ca="1" si="68"/>
        <v>150</v>
      </c>
      <c r="AU47" s="8">
        <f t="shared" ca="1" si="68"/>
        <v>80</v>
      </c>
      <c r="AV47" s="9">
        <f t="shared" ref="AV47:AV50" ca="1" si="69">(AR47*2^24)+(AS47*2^16)+(AT47*2^8)+AU47</f>
        <v>259692112</v>
      </c>
    </row>
    <row r="48" spans="1:48" x14ac:dyDescent="0.35">
      <c r="A48">
        <f ca="1">AV75</f>
        <v>339103782</v>
      </c>
      <c r="B48" t="str">
        <f t="shared" ca="1" si="6"/>
        <v>14365026</v>
      </c>
      <c r="C48" t="s">
        <v>74</v>
      </c>
      <c r="E48" s="10"/>
      <c r="F48" s="24" t="s">
        <v>2</v>
      </c>
      <c r="G48" s="25">
        <v>9</v>
      </c>
      <c r="H48" s="19" t="str" cm="1">
        <f t="array" aca="1" ref="H48" ca="1">INDIRECT(ADDRESS((ROW(48:48)-1),IF(MOD(COLUMN(H:H)-7+$G48,32)=0,32,MOD(COLUMN(H:H)-7+$G48,32))+7))</f>
        <v>1</v>
      </c>
      <c r="I48" s="19" t="str" cm="1">
        <f t="array" aca="1" ref="I48" ca="1">INDIRECT(ADDRESS((ROW(48:48)-1),IF(MOD(COLUMN(I:I)-7+$G48,32)=0,32,MOD(COLUMN(I:I)-7+$G48,32))+7))</f>
        <v>1</v>
      </c>
      <c r="J48" s="19" t="str" cm="1">
        <f t="array" aca="1" ref="J48" ca="1">INDIRECT(ADDRESS((ROW(48:48)-1),IF(MOD(COLUMN(J:J)-7+$G48,32)=0,32,MOD(COLUMN(J:J)-7+$G48,32))+7))</f>
        <v>1</v>
      </c>
      <c r="K48" s="19" t="str" cm="1">
        <f t="array" aca="1" ref="K48" ca="1">INDIRECT(ADDRESS((ROW(48:48)-1),IF(MOD(COLUMN(K:K)-7+$G48,32)=0,32,MOD(COLUMN(K:K)-7+$G48,32))+7))</f>
        <v>1</v>
      </c>
      <c r="L48" s="20" t="str" cm="1">
        <f t="array" aca="1" ref="L48" ca="1">INDIRECT(ADDRESS((ROW(48:48)-1),IF(MOD(COLUMN(L:L)-7+$G48,32)=0,32,MOD(COLUMN(L:L)-7+$G48,32))+7))</f>
        <v>0</v>
      </c>
      <c r="M48" s="20" t="str" cm="1">
        <f t="array" aca="1" ref="M48" ca="1">INDIRECT(ADDRESS((ROW(48:48)-1),IF(MOD(COLUMN(M:M)-7+$G48,32)=0,32,MOD(COLUMN(M:M)-7+$G48,32))+7))</f>
        <v>1</v>
      </c>
      <c r="N48" s="20" t="str" cm="1">
        <f t="array" aca="1" ref="N48" ca="1">INDIRECT(ADDRESS((ROW(48:48)-1),IF(MOD(COLUMN(N:N)-7+$G48,32)=0,32,MOD(COLUMN(N:N)-7+$G48,32))+7))</f>
        <v>0</v>
      </c>
      <c r="O48" s="20" t="str" cm="1">
        <f t="array" aca="1" ref="O48" ca="1">INDIRECT(ADDRESS((ROW(48:48)-1),IF(MOD(COLUMN(O:O)-7+$G48,32)=0,32,MOD(COLUMN(O:O)-7+$G48,32))+7))</f>
        <v>1</v>
      </c>
      <c r="P48" s="21" t="str" cm="1">
        <f t="array" aca="1" ref="P48" ca="1">INDIRECT(ADDRESS((ROW(48:48)-1),IF(MOD(COLUMN(P:P)-7+$G48,32)=0,32,MOD(COLUMN(P:P)-7+$G48,32))+7))</f>
        <v>0</v>
      </c>
      <c r="Q48" s="21" t="str" cm="1">
        <f t="array" aca="1" ref="Q48" ca="1">INDIRECT(ADDRESS((ROW(48:48)-1),IF(MOD(COLUMN(Q:Q)-7+$G48,32)=0,32,MOD(COLUMN(Q:Q)-7+$G48,32))+7))</f>
        <v>0</v>
      </c>
      <c r="R48" s="21" t="str" cm="1">
        <f t="array" aca="1" ref="R48" ca="1">INDIRECT(ADDRESS((ROW(48:48)-1),IF(MOD(COLUMN(R:R)-7+$G48,32)=0,32,MOD(COLUMN(R:R)-7+$G48,32))+7))</f>
        <v>1</v>
      </c>
      <c r="S48" s="21" t="str" cm="1">
        <f t="array" aca="1" ref="S48" ca="1">INDIRECT(ADDRESS((ROW(48:48)-1),IF(MOD(COLUMN(S:S)-7+$G48,32)=0,32,MOD(COLUMN(S:S)-7+$G48,32))+7))</f>
        <v>0</v>
      </c>
      <c r="T48" s="22" t="str" cm="1">
        <f t="array" aca="1" ref="T48" ca="1">INDIRECT(ADDRESS((ROW(48:48)-1),IF(MOD(COLUMN(T:T)-7+$G48,32)=0,32,MOD(COLUMN(T:T)-7+$G48,32))+7))</f>
        <v>1</v>
      </c>
      <c r="U48" s="22" t="str" cm="1">
        <f t="array" aca="1" ref="U48" ca="1">INDIRECT(ADDRESS((ROW(48:48)-1),IF(MOD(COLUMN(U:U)-7+$G48,32)=0,32,MOD(COLUMN(U:U)-7+$G48,32))+7))</f>
        <v>1</v>
      </c>
      <c r="V48" s="22" t="str" cm="1">
        <f t="array" aca="1" ref="V48" ca="1">INDIRECT(ADDRESS((ROW(48:48)-1),IF(MOD(COLUMN(V:V)-7+$G48,32)=0,32,MOD(COLUMN(V:V)-7+$G48,32))+7))</f>
        <v>0</v>
      </c>
      <c r="W48" s="22" t="str" cm="1">
        <f t="array" aca="1" ref="W48" ca="1">INDIRECT(ADDRESS((ROW(48:48)-1),IF(MOD(COLUMN(W:W)-7+$G48,32)=0,32,MOD(COLUMN(W:W)-7+$G48,32))+7))</f>
        <v>0</v>
      </c>
      <c r="X48" s="19" t="str" cm="1">
        <f t="array" aca="1" ref="X48" ca="1">INDIRECT(ADDRESS((ROW(48:48)-1),IF(MOD(COLUMN(X:X)-7+$G48,32)=0,32,MOD(COLUMN(X:X)-7+$G48,32))+7))</f>
        <v>1</v>
      </c>
      <c r="Y48" s="19" t="str" cm="1">
        <f t="array" aca="1" ref="Y48" ca="1">INDIRECT(ADDRESS((ROW(48:48)-1),IF(MOD(COLUMN(Y:Y)-7+$G48,32)=0,32,MOD(COLUMN(Y:Y)-7+$G48,32))+7))</f>
        <v>0</v>
      </c>
      <c r="Z48" s="19" t="str" cm="1">
        <f t="array" aca="1" ref="Z48" ca="1">INDIRECT(ADDRESS((ROW(48:48)-1),IF(MOD(COLUMN(Z:Z)-7+$G48,32)=0,32,MOD(COLUMN(Z:Z)-7+$G48,32))+7))</f>
        <v>1</v>
      </c>
      <c r="AA48" s="19" t="str" cm="1">
        <f t="array" aca="1" ref="AA48" ca="1">INDIRECT(ADDRESS((ROW(48:48)-1),IF(MOD(COLUMN(AA:AA)-7+$G48,32)=0,32,MOD(COLUMN(AA:AA)-7+$G48,32))+7))</f>
        <v>0</v>
      </c>
      <c r="AB48" s="20" t="str" cm="1">
        <f t="array" aca="1" ref="AB48" ca="1">INDIRECT(ADDRESS((ROW(48:48)-1),IF(MOD(COLUMN(AB:AB)-7+$G48,32)=0,32,MOD(COLUMN(AB:AB)-7+$G48,32))+7))</f>
        <v>0</v>
      </c>
      <c r="AC48" s="20" t="str" cm="1">
        <f t="array" aca="1" ref="AC48" ca="1">INDIRECT(ADDRESS((ROW(48:48)-1),IF(MOD(COLUMN(AC:AC)-7+$G48,32)=0,32,MOD(COLUMN(AC:AC)-7+$G48,32))+7))</f>
        <v>0</v>
      </c>
      <c r="AD48" s="20" t="str" cm="1">
        <f t="array" aca="1" ref="AD48" ca="1">INDIRECT(ADDRESS((ROW(48:48)-1),IF(MOD(COLUMN(AD:AD)-7+$G48,32)=0,32,MOD(COLUMN(AD:AD)-7+$G48,32))+7))</f>
        <v>0</v>
      </c>
      <c r="AE48" s="20" t="str" cm="1">
        <f t="array" aca="1" ref="AE48" ca="1">INDIRECT(ADDRESS((ROW(48:48)-1),IF(MOD(COLUMN(AE:AE)-7+$G48,32)=0,32,MOD(COLUMN(AE:AE)-7+$G48,32))+7))</f>
        <v>0</v>
      </c>
      <c r="AF48" s="21" t="str" cm="1">
        <f t="array" aca="1" ref="AF48" ca="1">INDIRECT(ADDRESS((ROW(48:48)-1),IF(MOD(COLUMN(AF:AF)-7+$G48,32)=0,32,MOD(COLUMN(AF:AF)-7+$G48,32))+7))</f>
        <v>0</v>
      </c>
      <c r="AG48" s="21" t="str" cm="1">
        <f t="array" aca="1" ref="AG48" ca="1">INDIRECT(ADDRESS((ROW(48:48)-1),IF(MOD(COLUMN(AG:AG)-7+$G48,32)=0,32,MOD(COLUMN(AG:AG)-7+$G48,32))+7))</f>
        <v>0</v>
      </c>
      <c r="AH48" s="21" t="str" cm="1">
        <f t="array" aca="1" ref="AH48" ca="1">INDIRECT(ADDRESS((ROW(48:48)-1),IF(MOD(COLUMN(AH:AH)-7+$G48,32)=0,32,MOD(COLUMN(AH:AH)-7+$G48,32))+7))</f>
        <v>0</v>
      </c>
      <c r="AI48" s="21" t="str" cm="1">
        <f t="array" aca="1" ref="AI48" ca="1">INDIRECT(ADDRESS((ROW(48:48)-1),IF(MOD(COLUMN(AI:AI)-7+$G48,32)=0,32,MOD(COLUMN(AI:AI)-7+$G48,32))+7))</f>
        <v>1</v>
      </c>
      <c r="AJ48" s="22" t="str" cm="1">
        <f t="array" aca="1" ref="AJ48" ca="1">INDIRECT(ADDRESS((ROW(48:48)-1),IF(MOD(COLUMN(AJ:AJ)-7+$G48,32)=0,32,MOD(COLUMN(AJ:AJ)-7+$G48,32))+7))</f>
        <v>1</v>
      </c>
      <c r="AK48" s="22" t="str" cm="1">
        <f t="array" aca="1" ref="AK48" ca="1">INDIRECT(ADDRESS((ROW(48:48)-1),IF(MOD(COLUMN(AK:AK)-7+$G48,32)=0,32,MOD(COLUMN(AK:AK)-7+$G48,32))+7))</f>
        <v>1</v>
      </c>
      <c r="AL48" s="22" t="str" cm="1">
        <f t="array" aca="1" ref="AL48" ca="1">INDIRECT(ADDRESS((ROW(48:48)-1),IF(MOD(COLUMN(AL:AL)-7+$G48,32)=0,32,MOD(COLUMN(AL:AL)-7+$G48,32))+7))</f>
        <v>1</v>
      </c>
      <c r="AM48" s="22" t="str" cm="1">
        <f t="array" aca="1" ref="AM48" ca="1">INDIRECT(ADDRESS((ROW(48:48)-1),IF(MOD(COLUMN(AM:AM)-7+$G48,32)=0,32,MOD(COLUMN(AM:AM)-7+$G48,32))+7))</f>
        <v>0</v>
      </c>
      <c r="AN48" s="26" t="str">
        <f t="shared" ca="1" si="64"/>
        <v>11110101</v>
      </c>
      <c r="AO48" s="26" t="str">
        <f t="shared" ca="1" si="65"/>
        <v>00101100</v>
      </c>
      <c r="AP48" s="24" t="str">
        <f t="shared" ca="1" si="66"/>
        <v>10100000</v>
      </c>
      <c r="AQ48" s="24" t="str">
        <f t="shared" ca="1" si="67"/>
        <v>00011110</v>
      </c>
      <c r="AR48" s="24">
        <f t="shared" ca="1" si="68"/>
        <v>245</v>
      </c>
      <c r="AS48" s="24">
        <f t="shared" ca="1" si="68"/>
        <v>44</v>
      </c>
      <c r="AT48" s="24">
        <f t="shared" ca="1" si="68"/>
        <v>160</v>
      </c>
      <c r="AU48" s="24">
        <f t="shared" ca="1" si="68"/>
        <v>30</v>
      </c>
      <c r="AV48" s="11">
        <f t="shared" ca="1" si="69"/>
        <v>4113342494</v>
      </c>
    </row>
    <row r="49" spans="1:48" x14ac:dyDescent="0.35">
      <c r="A49">
        <f ca="1">AV80</f>
        <v>817086698</v>
      </c>
      <c r="B49" t="str">
        <f t="shared" ca="1" si="6"/>
        <v>30B3C0EA</v>
      </c>
      <c r="C49" t="s">
        <v>75</v>
      </c>
      <c r="E49" s="10"/>
      <c r="F49" s="24" t="s">
        <v>87</v>
      </c>
      <c r="G49" s="24"/>
      <c r="H49" s="19" t="str">
        <f ca="1">MID(HEX2BIN(MID($B10,1,1),4),1,1)</f>
        <v>0</v>
      </c>
      <c r="I49" s="19" t="str">
        <f ca="1">MID(HEX2BIN(MID($B10,1,1),4),2,1)</f>
        <v>1</v>
      </c>
      <c r="J49" s="19" t="str">
        <f ca="1">MID(HEX2BIN(MID($B10,1,1),4),3,1)</f>
        <v>1</v>
      </c>
      <c r="K49" s="19" t="str">
        <f ca="1">MID(HEX2BIN(MID($B10,1,1),4),4,1)</f>
        <v>1</v>
      </c>
      <c r="L49" s="20" t="str">
        <f ca="1">MID(HEX2BIN(MID($B10,2,1),4),1,1)</f>
        <v>0</v>
      </c>
      <c r="M49" s="20" t="str">
        <f ca="1">MID(HEX2BIN(MID($B10,2,1),4),2,1)</f>
        <v>1</v>
      </c>
      <c r="N49" s="20" t="str">
        <f ca="1">MID(HEX2BIN(MID($B10,2,1),4),3,1)</f>
        <v>0</v>
      </c>
      <c r="O49" s="20" t="str">
        <f ca="1">MID(HEX2BIN(MID($B10,2,1),4),4,1)</f>
        <v>1</v>
      </c>
      <c r="P49" s="21" t="str">
        <f ca="1">MID(HEX2BIN(MID($B10,3,1),4),1,1)</f>
        <v>0</v>
      </c>
      <c r="Q49" s="21" t="str">
        <f ca="1">MID(HEX2BIN(MID($B10,3,1),4),2,1)</f>
        <v>0</v>
      </c>
      <c r="R49" s="21" t="str">
        <f ca="1">MID(HEX2BIN(MID($B10,3,1),4),3,1)</f>
        <v>1</v>
      </c>
      <c r="S49" s="21" t="str">
        <f ca="1">MID(HEX2BIN(MID($B10,3,1),4),4,1)</f>
        <v>0</v>
      </c>
      <c r="T49" s="22" t="str">
        <f ca="1">MID(HEX2BIN(MID($B10,4,1),4),1,1)</f>
        <v>1</v>
      </c>
      <c r="U49" s="22" t="str">
        <f ca="1">MID(HEX2BIN(MID($B10,4,1),4),2,1)</f>
        <v>1</v>
      </c>
      <c r="V49" s="22" t="str">
        <f ca="1">MID(HEX2BIN(MID($B10,4,1),4),3,1)</f>
        <v>0</v>
      </c>
      <c r="W49" s="22" t="str">
        <f ca="1">MID(HEX2BIN(MID($B10,4,1),4),4,1)</f>
        <v>1</v>
      </c>
      <c r="X49" s="19" t="str">
        <f ca="1">MID(HEX2BIN(MID($B10,5,1),4),1,1)</f>
        <v>1</v>
      </c>
      <c r="Y49" s="19" t="str">
        <f ca="1">MID(HEX2BIN(MID($B10,5,1),4),2,1)</f>
        <v>0</v>
      </c>
      <c r="Z49" s="19" t="str">
        <f ca="1">MID(HEX2BIN(MID($B10,5,1),4),3,1)</f>
        <v>1</v>
      </c>
      <c r="AA49" s="19" t="str">
        <f ca="1">MID(HEX2BIN(MID($B10,5,1),4),4,1)</f>
        <v>0</v>
      </c>
      <c r="AB49" s="20" t="str">
        <f ca="1">MID(HEX2BIN(MID($B10,6,1),4),1,1)</f>
        <v>1</v>
      </c>
      <c r="AC49" s="20" t="str">
        <f ca="1">MID(HEX2BIN(MID($B10,6,1),4),2,1)</f>
        <v>0</v>
      </c>
      <c r="AD49" s="20" t="str">
        <f ca="1">MID(HEX2BIN(MID($B10,6,1),4),3,1)</f>
        <v>1</v>
      </c>
      <c r="AE49" s="20" t="str">
        <f ca="1">MID(HEX2BIN(MID($B10,6,1),4),4,1)</f>
        <v>1</v>
      </c>
      <c r="AF49" s="21" t="str">
        <f ca="1">MID(HEX2BIN(MID($B10,7,1),4),1,1)</f>
        <v>1</v>
      </c>
      <c r="AG49" s="21" t="str">
        <f ca="1">MID(HEX2BIN(MID($B10,7,1),4),2,1)</f>
        <v>0</v>
      </c>
      <c r="AH49" s="21" t="str">
        <f ca="1">MID(HEX2BIN(MID($B10,7,1),4),3,1)</f>
        <v>1</v>
      </c>
      <c r="AI49" s="21" t="str">
        <f ca="1">MID(HEX2BIN(MID($B10,7,1),4),4,1)</f>
        <v>1</v>
      </c>
      <c r="AJ49" s="22" t="str">
        <f ca="1">MID(HEX2BIN(MID($B10,8,1),4),1,1)</f>
        <v>0</v>
      </c>
      <c r="AK49" s="22" t="str">
        <f ca="1">MID(HEX2BIN(MID($B10,8,1),4),2,1)</f>
        <v>0</v>
      </c>
      <c r="AL49" s="22" t="str">
        <f ca="1">MID(HEX2BIN(MID($B10,8,1),4),3,1)</f>
        <v>1</v>
      </c>
      <c r="AM49" s="22" t="str">
        <f ca="1">MID(HEX2BIN(MID($B10,8,1),4),4,1)</f>
        <v>1</v>
      </c>
      <c r="AN49" s="26" t="str">
        <f t="shared" ca="1" si="64"/>
        <v>01110101</v>
      </c>
      <c r="AO49" s="26" t="str">
        <f t="shared" ca="1" si="65"/>
        <v>00101101</v>
      </c>
      <c r="AP49" s="24" t="str">
        <f t="shared" ca="1" si="66"/>
        <v>10101011</v>
      </c>
      <c r="AQ49" s="24" t="str">
        <f t="shared" ca="1" si="67"/>
        <v>10110011</v>
      </c>
      <c r="AR49" s="24">
        <f t="shared" ca="1" si="68"/>
        <v>117</v>
      </c>
      <c r="AS49" s="24">
        <f t="shared" ca="1" si="68"/>
        <v>45</v>
      </c>
      <c r="AT49" s="24">
        <f t="shared" ca="1" si="68"/>
        <v>171</v>
      </c>
      <c r="AU49" s="24">
        <f t="shared" ca="1" si="68"/>
        <v>179</v>
      </c>
      <c r="AV49" s="11">
        <f t="shared" ca="1" si="69"/>
        <v>1965927347</v>
      </c>
    </row>
    <row r="50" spans="1:48" ht="15" thickBot="1" x14ac:dyDescent="0.4">
      <c r="E50" s="23" t="s">
        <v>52</v>
      </c>
      <c r="F50" s="12" t="s">
        <v>0</v>
      </c>
      <c r="G50" s="12"/>
      <c r="H50" s="13">
        <f ca="1">_xlfn.BITXOR(H48,H49)</f>
        <v>1</v>
      </c>
      <c r="I50" s="13">
        <f t="shared" ref="I50:AM50" ca="1" si="70">_xlfn.BITXOR(I48,I49)</f>
        <v>0</v>
      </c>
      <c r="J50" s="13">
        <f t="shared" ca="1" si="70"/>
        <v>0</v>
      </c>
      <c r="K50" s="13">
        <f t="shared" ca="1" si="70"/>
        <v>0</v>
      </c>
      <c r="L50" s="14">
        <f t="shared" ca="1" si="70"/>
        <v>0</v>
      </c>
      <c r="M50" s="14">
        <f t="shared" ca="1" si="70"/>
        <v>0</v>
      </c>
      <c r="N50" s="14">
        <f t="shared" ca="1" si="70"/>
        <v>0</v>
      </c>
      <c r="O50" s="14">
        <f t="shared" ca="1" si="70"/>
        <v>0</v>
      </c>
      <c r="P50" s="15">
        <f t="shared" ca="1" si="70"/>
        <v>0</v>
      </c>
      <c r="Q50" s="15">
        <f t="shared" ca="1" si="70"/>
        <v>0</v>
      </c>
      <c r="R50" s="15">
        <f t="shared" ca="1" si="70"/>
        <v>0</v>
      </c>
      <c r="S50" s="15">
        <f t="shared" ca="1" si="70"/>
        <v>0</v>
      </c>
      <c r="T50" s="16">
        <f t="shared" ca="1" si="70"/>
        <v>0</v>
      </c>
      <c r="U50" s="16">
        <f t="shared" ca="1" si="70"/>
        <v>0</v>
      </c>
      <c r="V50" s="16">
        <f t="shared" ca="1" si="70"/>
        <v>0</v>
      </c>
      <c r="W50" s="16">
        <f t="shared" ca="1" si="70"/>
        <v>1</v>
      </c>
      <c r="X50" s="13">
        <f t="shared" ca="1" si="70"/>
        <v>0</v>
      </c>
      <c r="Y50" s="13">
        <f t="shared" ca="1" si="70"/>
        <v>0</v>
      </c>
      <c r="Z50" s="13">
        <f t="shared" ca="1" si="70"/>
        <v>0</v>
      </c>
      <c r="AA50" s="13">
        <f t="shared" ca="1" si="70"/>
        <v>0</v>
      </c>
      <c r="AB50" s="14">
        <f t="shared" ca="1" si="70"/>
        <v>1</v>
      </c>
      <c r="AC50" s="14">
        <f t="shared" ca="1" si="70"/>
        <v>0</v>
      </c>
      <c r="AD50" s="14">
        <f t="shared" ca="1" si="70"/>
        <v>1</v>
      </c>
      <c r="AE50" s="14">
        <f t="shared" ca="1" si="70"/>
        <v>1</v>
      </c>
      <c r="AF50" s="15">
        <f t="shared" ca="1" si="70"/>
        <v>1</v>
      </c>
      <c r="AG50" s="15">
        <f t="shared" ca="1" si="70"/>
        <v>0</v>
      </c>
      <c r="AH50" s="15">
        <f t="shared" ca="1" si="70"/>
        <v>1</v>
      </c>
      <c r="AI50" s="15">
        <f t="shared" ca="1" si="70"/>
        <v>0</v>
      </c>
      <c r="AJ50" s="16">
        <f t="shared" ca="1" si="70"/>
        <v>1</v>
      </c>
      <c r="AK50" s="16">
        <f t="shared" ca="1" si="70"/>
        <v>1</v>
      </c>
      <c r="AL50" s="16">
        <f t="shared" ca="1" si="70"/>
        <v>0</v>
      </c>
      <c r="AM50" s="16">
        <f t="shared" ca="1" si="70"/>
        <v>1</v>
      </c>
      <c r="AN50" s="17" t="str">
        <f t="shared" ca="1" si="64"/>
        <v>10000000</v>
      </c>
      <c r="AO50" s="17" t="str">
        <f t="shared" ca="1" si="65"/>
        <v>00000001</v>
      </c>
      <c r="AP50" s="12" t="str">
        <f t="shared" ca="1" si="66"/>
        <v>00001011</v>
      </c>
      <c r="AQ50" s="12" t="str">
        <f t="shared" ca="1" si="67"/>
        <v>10101101</v>
      </c>
      <c r="AR50" s="12">
        <f t="shared" ca="1" si="68"/>
        <v>128</v>
      </c>
      <c r="AS50" s="12">
        <f t="shared" ca="1" si="68"/>
        <v>1</v>
      </c>
      <c r="AT50" s="12">
        <f t="shared" ca="1" si="68"/>
        <v>11</v>
      </c>
      <c r="AU50" s="12">
        <f t="shared" ca="1" si="68"/>
        <v>173</v>
      </c>
      <c r="AV50" s="18">
        <f t="shared" ca="1" si="69"/>
        <v>2147552173</v>
      </c>
    </row>
    <row r="51" spans="1:48" ht="15" thickBot="1" x14ac:dyDescent="0.4"/>
    <row r="52" spans="1:48" x14ac:dyDescent="0.35">
      <c r="E52" s="1" t="s">
        <v>42</v>
      </c>
      <c r="F52" s="8" t="s">
        <v>88</v>
      </c>
      <c r="G52" s="2"/>
      <c r="H52" s="3" t="str">
        <f ca="1">MID(HEX2BIN(MID($B28,1,1),4),1,1)</f>
        <v>0</v>
      </c>
      <c r="I52" s="3" t="str">
        <f ca="1">MID(HEX2BIN(MID($B28,1,1),4),2,1)</f>
        <v>0</v>
      </c>
      <c r="J52" s="3" t="str">
        <f ca="1">MID(HEX2BIN(MID($B28,1,1),4),3,1)</f>
        <v>0</v>
      </c>
      <c r="K52" s="3" t="str">
        <f ca="1">MID(HEX2BIN(MID($B28,1,1),4),4,1)</f>
        <v>1</v>
      </c>
      <c r="L52" s="4" t="str">
        <f ca="1">MID(HEX2BIN(MID($B28,2,1),4),1,1)</f>
        <v>0</v>
      </c>
      <c r="M52" s="4" t="str">
        <f ca="1">MID(HEX2BIN(MID($B28,2,1),4),2,1)</f>
        <v>0</v>
      </c>
      <c r="N52" s="4" t="str">
        <f ca="1">MID(HEX2BIN(MID($B28,2,1),4),3,1)</f>
        <v>1</v>
      </c>
      <c r="O52" s="4" t="str">
        <f ca="1">MID(HEX2BIN(MID($B28,2,1),4),4,1)</f>
        <v>1</v>
      </c>
      <c r="P52" s="5" t="str">
        <f ca="1">MID(HEX2BIN(MID($B28,3,1),4),1,1)</f>
        <v>1</v>
      </c>
      <c r="Q52" s="5" t="str">
        <f ca="1">MID(HEX2BIN(MID($B28,3,1),4),2,1)</f>
        <v>0</v>
      </c>
      <c r="R52" s="5" t="str">
        <f ca="1">MID(HEX2BIN(MID($B28,3,1),4),3,1)</f>
        <v>1</v>
      </c>
      <c r="S52" s="5" t="str">
        <f ca="1">MID(HEX2BIN(MID($B28,3,1),4),4,1)</f>
        <v>0</v>
      </c>
      <c r="T52" s="6" t="str">
        <f ca="1">MID(HEX2BIN(MID($B28,4,1),4),1,1)</f>
        <v>0</v>
      </c>
      <c r="U52" s="6" t="str">
        <f ca="1">MID(HEX2BIN(MID($B28,4,1),4),2,1)</f>
        <v>0</v>
      </c>
      <c r="V52" s="6" t="str">
        <f ca="1">MID(HEX2BIN(MID($B28,4,1),4),3,1)</f>
        <v>0</v>
      </c>
      <c r="W52" s="6" t="str">
        <f ca="1">MID(HEX2BIN(MID($B28,4,1),4),4,1)</f>
        <v>0</v>
      </c>
      <c r="X52" s="3" t="str">
        <f ca="1">MID(HEX2BIN(MID($B28,5,1),4),1,1)</f>
        <v>0</v>
      </c>
      <c r="Y52" s="3" t="str">
        <f ca="1">MID(HEX2BIN(MID($B28,5,1),4),2,1)</f>
        <v>0</v>
      </c>
      <c r="Z52" s="3" t="str">
        <f ca="1">MID(HEX2BIN(MID($B28,5,1),4),3,1)</f>
        <v>0</v>
      </c>
      <c r="AA52" s="3" t="str">
        <f ca="1">MID(HEX2BIN(MID($B28,5,1),4),4,1)</f>
        <v>0</v>
      </c>
      <c r="AB52" s="4" t="str">
        <f ca="1">MID(HEX2BIN(MID($B28,6,1),4),1,1)</f>
        <v>1</v>
      </c>
      <c r="AC52" s="4" t="str">
        <f ca="1">MID(HEX2BIN(MID($B28,6,1),4),2,1)</f>
        <v>1</v>
      </c>
      <c r="AD52" s="4" t="str">
        <f ca="1">MID(HEX2BIN(MID($B28,6,1),4),3,1)</f>
        <v>0</v>
      </c>
      <c r="AE52" s="4" t="str">
        <f ca="1">MID(HEX2BIN(MID($B28,6,1),4),4,1)</f>
        <v>0</v>
      </c>
      <c r="AF52" s="5" t="str">
        <f ca="1">MID(HEX2BIN(MID($B28,7,1),4),1,1)</f>
        <v>0</v>
      </c>
      <c r="AG52" s="5" t="str">
        <f ca="1">MID(HEX2BIN(MID($B28,7,1),4),2,1)</f>
        <v>0</v>
      </c>
      <c r="AH52" s="5" t="str">
        <f ca="1">MID(HEX2BIN(MID($B28,7,1),4),3,1)</f>
        <v>1</v>
      </c>
      <c r="AI52" s="5" t="str">
        <f ca="1">MID(HEX2BIN(MID($B28,7,1),4),4,1)</f>
        <v>1</v>
      </c>
      <c r="AJ52" s="6" t="str">
        <f ca="1">MID(HEX2BIN(MID($B28,8,1),4),1,1)</f>
        <v>0</v>
      </c>
      <c r="AK52" s="6" t="str">
        <f ca="1">MID(HEX2BIN(MID($B28,8,1),4),2,1)</f>
        <v>0</v>
      </c>
      <c r="AL52" s="6" t="str">
        <f ca="1">MID(HEX2BIN(MID($B28,8,1),4),3,1)</f>
        <v>0</v>
      </c>
      <c r="AM52" s="6" t="str">
        <f ca="1">MID(HEX2BIN(MID($B28,8,1),4),4,1)</f>
        <v>1</v>
      </c>
      <c r="AN52" s="7" t="str">
        <f t="shared" ref="AN52:AN55" ca="1" si="71">_xlfn.CONCAT(H52,I52,J52,K52,L52,M52,N52,O52)</f>
        <v>00010011</v>
      </c>
      <c r="AO52" s="7" t="str">
        <f t="shared" ref="AO52:AO55" ca="1" si="72">_xlfn.CONCAT(P52,Q52,R52,S52,T52,U52,V52,W52)</f>
        <v>10100000</v>
      </c>
      <c r="AP52" s="8" t="str">
        <f t="shared" ref="AP52:AP55" ca="1" si="73">_xlfn.CONCAT(X52,Y52,Z52,AA52,AB52,AC52,AD52,AE52)</f>
        <v>00001100</v>
      </c>
      <c r="AQ52" s="8" t="str">
        <f t="shared" ref="AQ52:AQ55" ca="1" si="74">_xlfn.CONCAT(AF52,AG52,AH52,AI52,AJ52,AK52,AL52,AM52)</f>
        <v>00110001</v>
      </c>
      <c r="AR52" s="8">
        <f t="shared" ref="AR52:AU55" ca="1" si="75">BIN2DEC(AN52)</f>
        <v>19</v>
      </c>
      <c r="AS52" s="8">
        <f t="shared" ca="1" si="75"/>
        <v>160</v>
      </c>
      <c r="AT52" s="8">
        <f t="shared" ca="1" si="75"/>
        <v>12</v>
      </c>
      <c r="AU52" s="8">
        <f t="shared" ca="1" si="75"/>
        <v>49</v>
      </c>
      <c r="AV52" s="9">
        <f t="shared" ref="AV52:AV55" ca="1" si="76">(AR52*2^24)+(AS52*2^16)+(AT52*2^8)+AU52</f>
        <v>329255985</v>
      </c>
    </row>
    <row r="53" spans="1:48" x14ac:dyDescent="0.35">
      <c r="E53" s="10"/>
      <c r="F53" s="24" t="s">
        <v>2</v>
      </c>
      <c r="G53" s="25">
        <v>13</v>
      </c>
      <c r="H53" s="19" t="str" cm="1">
        <f t="array" aca="1" ref="H53" ca="1">INDIRECT(ADDRESS((ROW(53:53)-1),IF(MOD(COLUMN(H:H)-7+$G53,32)=0,32,MOD(COLUMN(H:H)-7+$G53,32))+7))</f>
        <v>0</v>
      </c>
      <c r="I53" s="19" t="str" cm="1">
        <f t="array" aca="1" ref="I53" ca="1">INDIRECT(ADDRESS((ROW(53:53)-1),IF(MOD(COLUMN(I:I)-7+$G53,32)=0,32,MOD(COLUMN(I:I)-7+$G53,32))+7))</f>
        <v>0</v>
      </c>
      <c r="J53" s="19" t="str" cm="1">
        <f t="array" aca="1" ref="J53" ca="1">INDIRECT(ADDRESS((ROW(53:53)-1),IF(MOD(COLUMN(J:J)-7+$G53,32)=0,32,MOD(COLUMN(J:J)-7+$G53,32))+7))</f>
        <v>0</v>
      </c>
      <c r="K53" s="19" t="str" cm="1">
        <f t="array" aca="1" ref="K53" ca="1">INDIRECT(ADDRESS((ROW(53:53)-1),IF(MOD(COLUMN(K:K)-7+$G53,32)=0,32,MOD(COLUMN(K:K)-7+$G53,32))+7))</f>
        <v>0</v>
      </c>
      <c r="L53" s="20" t="str" cm="1">
        <f t="array" aca="1" ref="L53" ca="1">INDIRECT(ADDRESS((ROW(53:53)-1),IF(MOD(COLUMN(L:L)-7+$G53,32)=0,32,MOD(COLUMN(L:L)-7+$G53,32))+7))</f>
        <v>0</v>
      </c>
      <c r="M53" s="20" t="str" cm="1">
        <f t="array" aca="1" ref="M53" ca="1">INDIRECT(ADDRESS((ROW(53:53)-1),IF(MOD(COLUMN(M:M)-7+$G53,32)=0,32,MOD(COLUMN(M:M)-7+$G53,32))+7))</f>
        <v>0</v>
      </c>
      <c r="N53" s="20" t="str" cm="1">
        <f t="array" aca="1" ref="N53" ca="1">INDIRECT(ADDRESS((ROW(53:53)-1),IF(MOD(COLUMN(N:N)-7+$G53,32)=0,32,MOD(COLUMN(N:N)-7+$G53,32))+7))</f>
        <v>0</v>
      </c>
      <c r="O53" s="20" t="str" cm="1">
        <f t="array" aca="1" ref="O53" ca="1">INDIRECT(ADDRESS((ROW(53:53)-1),IF(MOD(COLUMN(O:O)-7+$G53,32)=0,32,MOD(COLUMN(O:O)-7+$G53,32))+7))</f>
        <v>1</v>
      </c>
      <c r="P53" s="21" t="str" cm="1">
        <f t="array" aca="1" ref="P53" ca="1">INDIRECT(ADDRESS((ROW(53:53)-1),IF(MOD(COLUMN(P:P)-7+$G53,32)=0,32,MOD(COLUMN(P:P)-7+$G53,32))+7))</f>
        <v>1</v>
      </c>
      <c r="Q53" s="21" t="str" cm="1">
        <f t="array" aca="1" ref="Q53" ca="1">INDIRECT(ADDRESS((ROW(53:53)-1),IF(MOD(COLUMN(Q:Q)-7+$G53,32)=0,32,MOD(COLUMN(Q:Q)-7+$G53,32))+7))</f>
        <v>0</v>
      </c>
      <c r="R53" s="21" t="str" cm="1">
        <f t="array" aca="1" ref="R53" ca="1">INDIRECT(ADDRESS((ROW(53:53)-1),IF(MOD(COLUMN(R:R)-7+$G53,32)=0,32,MOD(COLUMN(R:R)-7+$G53,32))+7))</f>
        <v>0</v>
      </c>
      <c r="S53" s="21" t="str" cm="1">
        <f t="array" aca="1" ref="S53" ca="1">INDIRECT(ADDRESS((ROW(53:53)-1),IF(MOD(COLUMN(S:S)-7+$G53,32)=0,32,MOD(COLUMN(S:S)-7+$G53,32))+7))</f>
        <v>0</v>
      </c>
      <c r="T53" s="22" t="str" cm="1">
        <f t="array" aca="1" ref="T53" ca="1">INDIRECT(ADDRESS((ROW(53:53)-1),IF(MOD(COLUMN(T:T)-7+$G53,32)=0,32,MOD(COLUMN(T:T)-7+$G53,32))+7))</f>
        <v>0</v>
      </c>
      <c r="U53" s="22" t="str" cm="1">
        <f t="array" aca="1" ref="U53" ca="1">INDIRECT(ADDRESS((ROW(53:53)-1),IF(MOD(COLUMN(U:U)-7+$G53,32)=0,32,MOD(COLUMN(U:U)-7+$G53,32))+7))</f>
        <v>1</v>
      </c>
      <c r="V53" s="22" t="str" cm="1">
        <f t="array" aca="1" ref="V53" ca="1">INDIRECT(ADDRESS((ROW(53:53)-1),IF(MOD(COLUMN(V:V)-7+$G53,32)=0,32,MOD(COLUMN(V:V)-7+$G53,32))+7))</f>
        <v>1</v>
      </c>
      <c r="W53" s="22" t="str" cm="1">
        <f t="array" aca="1" ref="W53" ca="1">INDIRECT(ADDRESS((ROW(53:53)-1),IF(MOD(COLUMN(W:W)-7+$G53,32)=0,32,MOD(COLUMN(W:W)-7+$G53,32))+7))</f>
        <v>0</v>
      </c>
      <c r="X53" s="19" t="str" cm="1">
        <f t="array" aca="1" ref="X53" ca="1">INDIRECT(ADDRESS((ROW(53:53)-1),IF(MOD(COLUMN(X:X)-7+$G53,32)=0,32,MOD(COLUMN(X:X)-7+$G53,32))+7))</f>
        <v>0</v>
      </c>
      <c r="Y53" s="19" t="str" cm="1">
        <f t="array" aca="1" ref="Y53" ca="1">INDIRECT(ADDRESS((ROW(53:53)-1),IF(MOD(COLUMN(Y:Y)-7+$G53,32)=0,32,MOD(COLUMN(Y:Y)-7+$G53,32))+7))</f>
        <v>0</v>
      </c>
      <c r="Z53" s="19" t="str" cm="1">
        <f t="array" aca="1" ref="Z53" ca="1">INDIRECT(ADDRESS((ROW(53:53)-1),IF(MOD(COLUMN(Z:Z)-7+$G53,32)=0,32,MOD(COLUMN(Z:Z)-7+$G53,32))+7))</f>
        <v>1</v>
      </c>
      <c r="AA53" s="19" t="str" cm="1">
        <f t="array" aca="1" ref="AA53" ca="1">INDIRECT(ADDRESS((ROW(53:53)-1),IF(MOD(COLUMN(AA:AA)-7+$G53,32)=0,32,MOD(COLUMN(AA:AA)-7+$G53,32))+7))</f>
        <v>0</v>
      </c>
      <c r="AB53" s="20" t="str" cm="1">
        <f t="array" aca="1" ref="AB53" ca="1">INDIRECT(ADDRESS((ROW(53:53)-1),IF(MOD(COLUMN(AB:AB)-7+$G53,32)=0,32,MOD(COLUMN(AB:AB)-7+$G53,32))+7))</f>
        <v>0</v>
      </c>
      <c r="AC53" s="20" t="str" cm="1">
        <f t="array" aca="1" ref="AC53" ca="1">INDIRECT(ADDRESS((ROW(53:53)-1),IF(MOD(COLUMN(AC:AC)-7+$G53,32)=0,32,MOD(COLUMN(AC:AC)-7+$G53,32))+7))</f>
        <v>0</v>
      </c>
      <c r="AD53" s="20" t="str" cm="1">
        <f t="array" aca="1" ref="AD53" ca="1">INDIRECT(ADDRESS((ROW(53:53)-1),IF(MOD(COLUMN(AD:AD)-7+$G53,32)=0,32,MOD(COLUMN(AD:AD)-7+$G53,32))+7))</f>
        <v>1</v>
      </c>
      <c r="AE53" s="20" t="str" cm="1">
        <f t="array" aca="1" ref="AE53" ca="1">INDIRECT(ADDRESS((ROW(53:53)-1),IF(MOD(COLUMN(AE:AE)-7+$G53,32)=0,32,MOD(COLUMN(AE:AE)-7+$G53,32))+7))</f>
        <v>0</v>
      </c>
      <c r="AF53" s="21" t="str" cm="1">
        <f t="array" aca="1" ref="AF53" ca="1">INDIRECT(ADDRESS((ROW(53:53)-1),IF(MOD(COLUMN(AF:AF)-7+$G53,32)=0,32,MOD(COLUMN(AF:AF)-7+$G53,32))+7))</f>
        <v>0</v>
      </c>
      <c r="AG53" s="21" t="str" cm="1">
        <f t="array" aca="1" ref="AG53" ca="1">INDIRECT(ADDRESS((ROW(53:53)-1),IF(MOD(COLUMN(AG:AG)-7+$G53,32)=0,32,MOD(COLUMN(AG:AG)-7+$G53,32))+7))</f>
        <v>1</v>
      </c>
      <c r="AH53" s="21" t="str" cm="1">
        <f t="array" aca="1" ref="AH53" ca="1">INDIRECT(ADDRESS((ROW(53:53)-1),IF(MOD(COLUMN(AH:AH)-7+$G53,32)=0,32,MOD(COLUMN(AH:AH)-7+$G53,32))+7))</f>
        <v>1</v>
      </c>
      <c r="AI53" s="21" t="str" cm="1">
        <f t="array" aca="1" ref="AI53" ca="1">INDIRECT(ADDRESS((ROW(53:53)-1),IF(MOD(COLUMN(AI:AI)-7+$G53,32)=0,32,MOD(COLUMN(AI:AI)-7+$G53,32))+7))</f>
        <v>1</v>
      </c>
      <c r="AJ53" s="22" t="str" cm="1">
        <f t="array" aca="1" ref="AJ53" ca="1">INDIRECT(ADDRESS((ROW(53:53)-1),IF(MOD(COLUMN(AJ:AJ)-7+$G53,32)=0,32,MOD(COLUMN(AJ:AJ)-7+$G53,32))+7))</f>
        <v>0</v>
      </c>
      <c r="AK53" s="22" t="str" cm="1">
        <f t="array" aca="1" ref="AK53" ca="1">INDIRECT(ADDRESS((ROW(53:53)-1),IF(MOD(COLUMN(AK:AK)-7+$G53,32)=0,32,MOD(COLUMN(AK:AK)-7+$G53,32))+7))</f>
        <v>1</v>
      </c>
      <c r="AL53" s="22" t="str" cm="1">
        <f t="array" aca="1" ref="AL53" ca="1">INDIRECT(ADDRESS((ROW(53:53)-1),IF(MOD(COLUMN(AL:AL)-7+$G53,32)=0,32,MOD(COLUMN(AL:AL)-7+$G53,32))+7))</f>
        <v>0</v>
      </c>
      <c r="AM53" s="22" t="str" cm="1">
        <f t="array" aca="1" ref="AM53" ca="1">INDIRECT(ADDRESS((ROW(53:53)-1),IF(MOD(COLUMN(AM:AM)-7+$G53,32)=0,32,MOD(COLUMN(AM:AM)-7+$G53,32))+7))</f>
        <v>0</v>
      </c>
      <c r="AN53" s="26" t="str">
        <f t="shared" ca="1" si="71"/>
        <v>00000001</v>
      </c>
      <c r="AO53" s="26" t="str">
        <f t="shared" ca="1" si="72"/>
        <v>10000110</v>
      </c>
      <c r="AP53" s="24" t="str">
        <f t="shared" ca="1" si="73"/>
        <v>00100010</v>
      </c>
      <c r="AQ53" s="24" t="str">
        <f t="shared" ca="1" si="74"/>
        <v>01110100</v>
      </c>
      <c r="AR53" s="24">
        <f t="shared" ca="1" si="75"/>
        <v>1</v>
      </c>
      <c r="AS53" s="24">
        <f t="shared" ca="1" si="75"/>
        <v>134</v>
      </c>
      <c r="AT53" s="24">
        <f t="shared" ca="1" si="75"/>
        <v>34</v>
      </c>
      <c r="AU53" s="24">
        <f t="shared" ca="1" si="75"/>
        <v>116</v>
      </c>
      <c r="AV53" s="11">
        <f t="shared" ca="1" si="76"/>
        <v>25567860</v>
      </c>
    </row>
    <row r="54" spans="1:48" x14ac:dyDescent="0.35">
      <c r="E54" s="10"/>
      <c r="F54" s="24" t="s">
        <v>89</v>
      </c>
      <c r="G54" s="24"/>
      <c r="H54" s="19" t="str">
        <f ca="1">MID(HEX2BIN(MID($B11,1,1),4),1,1)</f>
        <v>1</v>
      </c>
      <c r="I54" s="19" t="str">
        <f ca="1">MID(HEX2BIN(MID($B11,1,1),4),2,1)</f>
        <v>1</v>
      </c>
      <c r="J54" s="19" t="str">
        <f ca="1">MID(HEX2BIN(MID($B11,1,1),4),3,1)</f>
        <v>1</v>
      </c>
      <c r="K54" s="19" t="str">
        <f ca="1">MID(HEX2BIN(MID($B11,1,1),4),4,1)</f>
        <v>1</v>
      </c>
      <c r="L54" s="20" t="str">
        <f ca="1">MID(HEX2BIN(MID($B11,2,1),4),1,1)</f>
        <v>1</v>
      </c>
      <c r="M54" s="20" t="str">
        <f ca="1">MID(HEX2BIN(MID($B11,2,1),4),2,1)</f>
        <v>0</v>
      </c>
      <c r="N54" s="20" t="str">
        <f ca="1">MID(HEX2BIN(MID($B11,2,1),4),3,1)</f>
        <v>0</v>
      </c>
      <c r="O54" s="20" t="str">
        <f ca="1">MID(HEX2BIN(MID($B11,2,1),4),4,1)</f>
        <v>1</v>
      </c>
      <c r="P54" s="21" t="str">
        <f ca="1">MID(HEX2BIN(MID($B11,3,1),4),1,1)</f>
        <v>1</v>
      </c>
      <c r="Q54" s="21" t="str">
        <f ca="1">MID(HEX2BIN(MID($B11,3,1),4),2,1)</f>
        <v>0</v>
      </c>
      <c r="R54" s="21" t="str">
        <f ca="1">MID(HEX2BIN(MID($B11,3,1),4),3,1)</f>
        <v>0</v>
      </c>
      <c r="S54" s="21" t="str">
        <f ca="1">MID(HEX2BIN(MID($B11,3,1),4),4,1)</f>
        <v>0</v>
      </c>
      <c r="T54" s="22" t="str">
        <f ca="1">MID(HEX2BIN(MID($B11,4,1),4),1,1)</f>
        <v>1</v>
      </c>
      <c r="U54" s="22" t="str">
        <f ca="1">MID(HEX2BIN(MID($B11,4,1),4),2,1)</f>
        <v>1</v>
      </c>
      <c r="V54" s="22" t="str">
        <f ca="1">MID(HEX2BIN(MID($B11,4,1),4),3,1)</f>
        <v>1</v>
      </c>
      <c r="W54" s="22" t="str">
        <f ca="1">MID(HEX2BIN(MID($B11,4,1),4),4,1)</f>
        <v>1</v>
      </c>
      <c r="X54" s="19" t="str">
        <f ca="1">MID(HEX2BIN(MID($B11,5,1),4),1,1)</f>
        <v>1</v>
      </c>
      <c r="Y54" s="19" t="str">
        <f ca="1">MID(HEX2BIN(MID($B11,5,1),4),2,1)</f>
        <v>1</v>
      </c>
      <c r="Z54" s="19" t="str">
        <f ca="1">MID(HEX2BIN(MID($B11,5,1),4),3,1)</f>
        <v>1</v>
      </c>
      <c r="AA54" s="19" t="str">
        <f ca="1">MID(HEX2BIN(MID($B11,5,1),4),4,1)</f>
        <v>0</v>
      </c>
      <c r="AB54" s="20" t="str">
        <f ca="1">MID(HEX2BIN(MID($B11,6,1),4),1,1)</f>
        <v>0</v>
      </c>
      <c r="AC54" s="20" t="str">
        <f ca="1">MID(HEX2BIN(MID($B11,6,1),4),2,1)</f>
        <v>1</v>
      </c>
      <c r="AD54" s="20" t="str">
        <f ca="1">MID(HEX2BIN(MID($B11,6,1),4),3,1)</f>
        <v>0</v>
      </c>
      <c r="AE54" s="20" t="str">
        <f ca="1">MID(HEX2BIN(MID($B11,6,1),4),4,1)</f>
        <v>0</v>
      </c>
      <c r="AF54" s="21" t="str">
        <f ca="1">MID(HEX2BIN(MID($B11,7,1),4),1,1)</f>
        <v>0</v>
      </c>
      <c r="AG54" s="21" t="str">
        <f ca="1">MID(HEX2BIN(MID($B11,7,1),4),2,1)</f>
        <v>1</v>
      </c>
      <c r="AH54" s="21" t="str">
        <f ca="1">MID(HEX2BIN(MID($B11,7,1),4),3,1)</f>
        <v>0</v>
      </c>
      <c r="AI54" s="21" t="str">
        <f ca="1">MID(HEX2BIN(MID($B11,7,1),4),4,1)</f>
        <v>0</v>
      </c>
      <c r="AJ54" s="22" t="str">
        <f ca="1">MID(HEX2BIN(MID($B11,8,1),4),1,1)</f>
        <v>0</v>
      </c>
      <c r="AK54" s="22" t="str">
        <f ca="1">MID(HEX2BIN(MID($B11,8,1),4),2,1)</f>
        <v>1</v>
      </c>
      <c r="AL54" s="22" t="str">
        <f ca="1">MID(HEX2BIN(MID($B11,8,1),4),3,1)</f>
        <v>1</v>
      </c>
      <c r="AM54" s="22" t="str">
        <f ca="1">MID(HEX2BIN(MID($B11,8,1),4),4,1)</f>
        <v>0</v>
      </c>
      <c r="AN54" s="26" t="str">
        <f t="shared" ca="1" si="71"/>
        <v>11111001</v>
      </c>
      <c r="AO54" s="26" t="str">
        <f t="shared" ca="1" si="72"/>
        <v>10001111</v>
      </c>
      <c r="AP54" s="24" t="str">
        <f t="shared" ca="1" si="73"/>
        <v>11100100</v>
      </c>
      <c r="AQ54" s="24" t="str">
        <f t="shared" ca="1" si="74"/>
        <v>01000110</v>
      </c>
      <c r="AR54" s="24">
        <f t="shared" ca="1" si="75"/>
        <v>249</v>
      </c>
      <c r="AS54" s="24">
        <f t="shared" ca="1" si="75"/>
        <v>143</v>
      </c>
      <c r="AT54" s="24">
        <f t="shared" ca="1" si="75"/>
        <v>228</v>
      </c>
      <c r="AU54" s="24">
        <f t="shared" ca="1" si="75"/>
        <v>70</v>
      </c>
      <c r="AV54" s="11">
        <f t="shared" ca="1" si="76"/>
        <v>4186956870</v>
      </c>
    </row>
    <row r="55" spans="1:48" ht="15" thickBot="1" x14ac:dyDescent="0.4">
      <c r="E55" s="23" t="s">
        <v>53</v>
      </c>
      <c r="F55" s="12" t="s">
        <v>0</v>
      </c>
      <c r="G55" s="12"/>
      <c r="H55" s="13">
        <f ca="1">_xlfn.BITXOR(H53,H54)</f>
        <v>1</v>
      </c>
      <c r="I55" s="13">
        <f t="shared" ref="I55:AM55" ca="1" si="77">_xlfn.BITXOR(I53,I54)</f>
        <v>1</v>
      </c>
      <c r="J55" s="13">
        <f t="shared" ca="1" si="77"/>
        <v>1</v>
      </c>
      <c r="K55" s="13">
        <f t="shared" ca="1" si="77"/>
        <v>1</v>
      </c>
      <c r="L55" s="14">
        <f t="shared" ca="1" si="77"/>
        <v>1</v>
      </c>
      <c r="M55" s="14">
        <f t="shared" ca="1" si="77"/>
        <v>0</v>
      </c>
      <c r="N55" s="14">
        <f t="shared" ca="1" si="77"/>
        <v>0</v>
      </c>
      <c r="O55" s="14">
        <f t="shared" ca="1" si="77"/>
        <v>0</v>
      </c>
      <c r="P55" s="15">
        <f t="shared" ca="1" si="77"/>
        <v>0</v>
      </c>
      <c r="Q55" s="15">
        <f t="shared" ca="1" si="77"/>
        <v>0</v>
      </c>
      <c r="R55" s="15">
        <f t="shared" ca="1" si="77"/>
        <v>0</v>
      </c>
      <c r="S55" s="15">
        <f t="shared" ca="1" si="77"/>
        <v>0</v>
      </c>
      <c r="T55" s="16">
        <f t="shared" ca="1" si="77"/>
        <v>1</v>
      </c>
      <c r="U55" s="16">
        <f t="shared" ca="1" si="77"/>
        <v>0</v>
      </c>
      <c r="V55" s="16">
        <f t="shared" ca="1" si="77"/>
        <v>0</v>
      </c>
      <c r="W55" s="16">
        <f t="shared" ca="1" si="77"/>
        <v>1</v>
      </c>
      <c r="X55" s="13">
        <f t="shared" ca="1" si="77"/>
        <v>1</v>
      </c>
      <c r="Y55" s="13">
        <f t="shared" ca="1" si="77"/>
        <v>1</v>
      </c>
      <c r="Z55" s="13">
        <f t="shared" ca="1" si="77"/>
        <v>0</v>
      </c>
      <c r="AA55" s="13">
        <f t="shared" ca="1" si="77"/>
        <v>0</v>
      </c>
      <c r="AB55" s="14">
        <f t="shared" ca="1" si="77"/>
        <v>0</v>
      </c>
      <c r="AC55" s="14">
        <f t="shared" ca="1" si="77"/>
        <v>1</v>
      </c>
      <c r="AD55" s="14">
        <f t="shared" ca="1" si="77"/>
        <v>1</v>
      </c>
      <c r="AE55" s="14">
        <f t="shared" ca="1" si="77"/>
        <v>0</v>
      </c>
      <c r="AF55" s="15">
        <f t="shared" ca="1" si="77"/>
        <v>0</v>
      </c>
      <c r="AG55" s="15">
        <f t="shared" ca="1" si="77"/>
        <v>0</v>
      </c>
      <c r="AH55" s="15">
        <f t="shared" ca="1" si="77"/>
        <v>1</v>
      </c>
      <c r="AI55" s="15">
        <f t="shared" ca="1" si="77"/>
        <v>1</v>
      </c>
      <c r="AJ55" s="16">
        <f t="shared" ca="1" si="77"/>
        <v>0</v>
      </c>
      <c r="AK55" s="16">
        <f t="shared" ca="1" si="77"/>
        <v>0</v>
      </c>
      <c r="AL55" s="16">
        <f t="shared" ca="1" si="77"/>
        <v>1</v>
      </c>
      <c r="AM55" s="16">
        <f t="shared" ca="1" si="77"/>
        <v>0</v>
      </c>
      <c r="AN55" s="17" t="str">
        <f t="shared" ca="1" si="71"/>
        <v>11111000</v>
      </c>
      <c r="AO55" s="17" t="str">
        <f t="shared" ca="1" si="72"/>
        <v>00001001</v>
      </c>
      <c r="AP55" s="12" t="str">
        <f t="shared" ca="1" si="73"/>
        <v>11000110</v>
      </c>
      <c r="AQ55" s="12" t="str">
        <f t="shared" ca="1" si="74"/>
        <v>00110010</v>
      </c>
      <c r="AR55" s="12">
        <f t="shared" ca="1" si="75"/>
        <v>248</v>
      </c>
      <c r="AS55" s="12">
        <f t="shared" ca="1" si="75"/>
        <v>9</v>
      </c>
      <c r="AT55" s="12">
        <f t="shared" ca="1" si="75"/>
        <v>198</v>
      </c>
      <c r="AU55" s="12">
        <f t="shared" ca="1" si="75"/>
        <v>50</v>
      </c>
      <c r="AV55" s="18">
        <f t="shared" ca="1" si="76"/>
        <v>4161390130</v>
      </c>
    </row>
    <row r="56" spans="1:48" ht="15" thickBot="1" x14ac:dyDescent="0.4"/>
    <row r="57" spans="1:48" x14ac:dyDescent="0.35">
      <c r="E57" s="1" t="s">
        <v>43</v>
      </c>
      <c r="F57" s="8" t="s">
        <v>90</v>
      </c>
      <c r="G57" s="2"/>
      <c r="H57" s="3" t="str">
        <f ca="1">MID(HEX2BIN(MID($B29,1,1),4),1,1)</f>
        <v>0</v>
      </c>
      <c r="I57" s="3" t="str">
        <f ca="1">MID(HEX2BIN(MID($B29,1,1),4),2,1)</f>
        <v>1</v>
      </c>
      <c r="J57" s="3" t="str">
        <f ca="1">MID(HEX2BIN(MID($B29,1,1),4),3,1)</f>
        <v>1</v>
      </c>
      <c r="K57" s="3" t="str">
        <f ca="1">MID(HEX2BIN(MID($B29,1,1),4),4,1)</f>
        <v>1</v>
      </c>
      <c r="L57" s="4" t="str">
        <f ca="1">MID(HEX2BIN(MID($B29,2,1),4),1,1)</f>
        <v>1</v>
      </c>
      <c r="M57" s="4" t="str">
        <f ca="1">MID(HEX2BIN(MID($B29,2,1),4),2,1)</f>
        <v>0</v>
      </c>
      <c r="N57" s="4" t="str">
        <f ca="1">MID(HEX2BIN(MID($B29,2,1),4),3,1)</f>
        <v>0</v>
      </c>
      <c r="O57" s="4" t="str">
        <f ca="1">MID(HEX2BIN(MID($B29,2,1),4),4,1)</f>
        <v>0</v>
      </c>
      <c r="P57" s="5" t="str">
        <f ca="1">MID(HEX2BIN(MID($B29,3,1),4),1,1)</f>
        <v>0</v>
      </c>
      <c r="Q57" s="5" t="str">
        <f ca="1">MID(HEX2BIN(MID($B29,3,1),4),2,1)</f>
        <v>0</v>
      </c>
      <c r="R57" s="5" t="str">
        <f ca="1">MID(HEX2BIN(MID($B29,3,1),4),3,1)</f>
        <v>0</v>
      </c>
      <c r="S57" s="5" t="str">
        <f ca="1">MID(HEX2BIN(MID($B29,3,1),4),4,1)</f>
        <v>0</v>
      </c>
      <c r="T57" s="6" t="str">
        <f ca="1">MID(HEX2BIN(MID($B29,4,1),4),1,1)</f>
        <v>1</v>
      </c>
      <c r="U57" s="6" t="str">
        <f ca="1">MID(HEX2BIN(MID($B29,4,1),4),2,1)</f>
        <v>0</v>
      </c>
      <c r="V57" s="6" t="str">
        <f ca="1">MID(HEX2BIN(MID($B29,4,1),4),3,1)</f>
        <v>1</v>
      </c>
      <c r="W57" s="6" t="str">
        <f ca="1">MID(HEX2BIN(MID($B29,4,1),4),4,1)</f>
        <v>0</v>
      </c>
      <c r="X57" s="3" t="str">
        <f ca="1">MID(HEX2BIN(MID($B29,5,1),4),1,1)</f>
        <v>1</v>
      </c>
      <c r="Y57" s="3" t="str">
        <f ca="1">MID(HEX2BIN(MID($B29,5,1),4),2,1)</f>
        <v>1</v>
      </c>
      <c r="Z57" s="3" t="str">
        <f ca="1">MID(HEX2BIN(MID($B29,5,1),4),3,1)</f>
        <v>0</v>
      </c>
      <c r="AA57" s="3" t="str">
        <f ca="1">MID(HEX2BIN(MID($B29,5,1),4),4,1)</f>
        <v>1</v>
      </c>
      <c r="AB57" s="4" t="str">
        <f ca="1">MID(HEX2BIN(MID($B29,6,1),4),1,1)</f>
        <v>0</v>
      </c>
      <c r="AC57" s="4" t="str">
        <f ca="1">MID(HEX2BIN(MID($B29,6,1),4),2,1)</f>
        <v>0</v>
      </c>
      <c r="AD57" s="4" t="str">
        <f ca="1">MID(HEX2BIN(MID($B29,6,1),4),3,1)</f>
        <v>0</v>
      </c>
      <c r="AE57" s="4" t="str">
        <f ca="1">MID(HEX2BIN(MID($B29,6,1),4),4,1)</f>
        <v>1</v>
      </c>
      <c r="AF57" s="5" t="str">
        <f ca="1">MID(HEX2BIN(MID($B29,7,1),4),1,1)</f>
        <v>1</v>
      </c>
      <c r="AG57" s="5" t="str">
        <f ca="1">MID(HEX2BIN(MID($B29,7,1),4),2,1)</f>
        <v>1</v>
      </c>
      <c r="AH57" s="5" t="str">
        <f ca="1">MID(HEX2BIN(MID($B29,7,1),4),3,1)</f>
        <v>0</v>
      </c>
      <c r="AI57" s="5" t="str">
        <f ca="1">MID(HEX2BIN(MID($B29,7,1),4),4,1)</f>
        <v>1</v>
      </c>
      <c r="AJ57" s="6" t="str">
        <f ca="1">MID(HEX2BIN(MID($B29,8,1),4),1,1)</f>
        <v>1</v>
      </c>
      <c r="AK57" s="6" t="str">
        <f ca="1">MID(HEX2BIN(MID($B29,8,1),4),2,1)</f>
        <v>1</v>
      </c>
      <c r="AL57" s="6" t="str">
        <f ca="1">MID(HEX2BIN(MID($B29,8,1),4),3,1)</f>
        <v>1</v>
      </c>
      <c r="AM57" s="6" t="str">
        <f ca="1">MID(HEX2BIN(MID($B29,8,1),4),4,1)</f>
        <v>1</v>
      </c>
      <c r="AN57" s="7" t="str">
        <f t="shared" ref="AN57:AN60" ca="1" si="78">_xlfn.CONCAT(H57,I57,J57,K57,L57,M57,N57,O57)</f>
        <v>01111000</v>
      </c>
      <c r="AO57" s="7" t="str">
        <f t="shared" ref="AO57:AO60" ca="1" si="79">_xlfn.CONCAT(P57,Q57,R57,S57,T57,U57,V57,W57)</f>
        <v>00001010</v>
      </c>
      <c r="AP57" s="8" t="str">
        <f t="shared" ref="AP57:AP60" ca="1" si="80">_xlfn.CONCAT(X57,Y57,Z57,AA57,AB57,AC57,AD57,AE57)</f>
        <v>11010001</v>
      </c>
      <c r="AQ57" s="8" t="str">
        <f t="shared" ref="AQ57:AQ60" ca="1" si="81">_xlfn.CONCAT(AF57,AG57,AH57,AI57,AJ57,AK57,AL57,AM57)</f>
        <v>11011111</v>
      </c>
      <c r="AR57" s="8">
        <f t="shared" ref="AR57:AU60" ca="1" si="82">BIN2DEC(AN57)</f>
        <v>120</v>
      </c>
      <c r="AS57" s="8">
        <f t="shared" ca="1" si="82"/>
        <v>10</v>
      </c>
      <c r="AT57" s="8">
        <f t="shared" ca="1" si="82"/>
        <v>209</v>
      </c>
      <c r="AU57" s="8">
        <f t="shared" ca="1" si="82"/>
        <v>223</v>
      </c>
      <c r="AV57" s="9">
        <f t="shared" ref="AV57:AV60" ca="1" si="83">(AR57*2^24)+(AS57*2^16)+(AT57*2^8)+AU57</f>
        <v>2013975007</v>
      </c>
    </row>
    <row r="58" spans="1:48" x14ac:dyDescent="0.35">
      <c r="E58" s="10"/>
      <c r="F58" s="24" t="s">
        <v>2</v>
      </c>
      <c r="G58" s="25">
        <v>18</v>
      </c>
      <c r="H58" s="19" t="str" cm="1">
        <f t="array" aca="1" ref="H58" ca="1">INDIRECT(ADDRESS((ROW(58:58)-1),IF(MOD(COLUMN(H:H)-7+$G58,32)=0,32,MOD(COLUMN(H:H)-7+$G58,32))+7))</f>
        <v>0</v>
      </c>
      <c r="I58" s="19" t="str" cm="1">
        <f t="array" aca="1" ref="I58" ca="1">INDIRECT(ADDRESS((ROW(58:58)-1),IF(MOD(COLUMN(I:I)-7+$G58,32)=0,32,MOD(COLUMN(I:I)-7+$G58,32))+7))</f>
        <v>1</v>
      </c>
      <c r="J58" s="19" t="str" cm="1">
        <f t="array" aca="1" ref="J58" ca="1">INDIRECT(ADDRESS((ROW(58:58)-1),IF(MOD(COLUMN(J:J)-7+$G58,32)=0,32,MOD(COLUMN(J:J)-7+$G58,32))+7))</f>
        <v>0</v>
      </c>
      <c r="K58" s="19" t="str" cm="1">
        <f t="array" aca="1" ref="K58" ca="1">INDIRECT(ADDRESS((ROW(58:58)-1),IF(MOD(COLUMN(K:K)-7+$G58,32)=0,32,MOD(COLUMN(K:K)-7+$G58,32))+7))</f>
        <v>0</v>
      </c>
      <c r="L58" s="20" t="str" cm="1">
        <f t="array" aca="1" ref="L58" ca="1">INDIRECT(ADDRESS((ROW(58:58)-1),IF(MOD(COLUMN(L:L)-7+$G58,32)=0,32,MOD(COLUMN(L:L)-7+$G58,32))+7))</f>
        <v>0</v>
      </c>
      <c r="M58" s="20" t="str" cm="1">
        <f t="array" aca="1" ref="M58" ca="1">INDIRECT(ADDRESS((ROW(58:58)-1),IF(MOD(COLUMN(M:M)-7+$G58,32)=0,32,MOD(COLUMN(M:M)-7+$G58,32))+7))</f>
        <v>1</v>
      </c>
      <c r="N58" s="20" t="str" cm="1">
        <f t="array" aca="1" ref="N58" ca="1">INDIRECT(ADDRESS((ROW(58:58)-1),IF(MOD(COLUMN(N:N)-7+$G58,32)=0,32,MOD(COLUMN(N:N)-7+$G58,32))+7))</f>
        <v>1</v>
      </c>
      <c r="O58" s="20" t="str" cm="1">
        <f t="array" aca="1" ref="O58" ca="1">INDIRECT(ADDRESS((ROW(58:58)-1),IF(MOD(COLUMN(O:O)-7+$G58,32)=0,32,MOD(COLUMN(O:O)-7+$G58,32))+7))</f>
        <v>1</v>
      </c>
      <c r="P58" s="21" t="str" cm="1">
        <f t="array" aca="1" ref="P58" ca="1">INDIRECT(ADDRESS((ROW(58:58)-1),IF(MOD(COLUMN(P:P)-7+$G58,32)=0,32,MOD(COLUMN(P:P)-7+$G58,32))+7))</f>
        <v>0</v>
      </c>
      <c r="Q58" s="21" t="str" cm="1">
        <f t="array" aca="1" ref="Q58" ca="1">INDIRECT(ADDRESS((ROW(58:58)-1),IF(MOD(COLUMN(Q:Q)-7+$G58,32)=0,32,MOD(COLUMN(Q:Q)-7+$G58,32))+7))</f>
        <v>1</v>
      </c>
      <c r="R58" s="21" t="str" cm="1">
        <f t="array" aca="1" ref="R58" ca="1">INDIRECT(ADDRESS((ROW(58:58)-1),IF(MOD(COLUMN(R:R)-7+$G58,32)=0,32,MOD(COLUMN(R:R)-7+$G58,32))+7))</f>
        <v>1</v>
      </c>
      <c r="S58" s="21" t="str" cm="1">
        <f t="array" aca="1" ref="S58" ca="1">INDIRECT(ADDRESS((ROW(58:58)-1),IF(MOD(COLUMN(S:S)-7+$G58,32)=0,32,MOD(COLUMN(S:S)-7+$G58,32))+7))</f>
        <v>1</v>
      </c>
      <c r="T58" s="22" t="str" cm="1">
        <f t="array" aca="1" ref="T58" ca="1">INDIRECT(ADDRESS((ROW(58:58)-1),IF(MOD(COLUMN(T:T)-7+$G58,32)=0,32,MOD(COLUMN(T:T)-7+$G58,32))+7))</f>
        <v>1</v>
      </c>
      <c r="U58" s="22" t="str" cm="1">
        <f t="array" aca="1" ref="U58" ca="1">INDIRECT(ADDRESS((ROW(58:58)-1),IF(MOD(COLUMN(U:U)-7+$G58,32)=0,32,MOD(COLUMN(U:U)-7+$G58,32))+7))</f>
        <v>1</v>
      </c>
      <c r="V58" s="22" t="str" cm="1">
        <f t="array" aca="1" ref="V58" ca="1">INDIRECT(ADDRESS((ROW(58:58)-1),IF(MOD(COLUMN(V:V)-7+$G58,32)=0,32,MOD(COLUMN(V:V)-7+$G58,32))+7))</f>
        <v>0</v>
      </c>
      <c r="W58" s="22" t="str" cm="1">
        <f t="array" aca="1" ref="W58" ca="1">INDIRECT(ADDRESS((ROW(58:58)-1),IF(MOD(COLUMN(W:W)-7+$G58,32)=0,32,MOD(COLUMN(W:W)-7+$G58,32))+7))</f>
        <v>1</v>
      </c>
      <c r="X58" s="19" t="str" cm="1">
        <f t="array" aca="1" ref="X58" ca="1">INDIRECT(ADDRESS((ROW(58:58)-1),IF(MOD(COLUMN(X:X)-7+$G58,32)=0,32,MOD(COLUMN(X:X)-7+$G58,32))+7))</f>
        <v>1</v>
      </c>
      <c r="Y58" s="19" t="str" cm="1">
        <f t="array" aca="1" ref="Y58" ca="1">INDIRECT(ADDRESS((ROW(58:58)-1),IF(MOD(COLUMN(Y:Y)-7+$G58,32)=0,32,MOD(COLUMN(Y:Y)-7+$G58,32))+7))</f>
        <v>1</v>
      </c>
      <c r="Z58" s="19" t="str" cm="1">
        <f t="array" aca="1" ref="Z58" ca="1">INDIRECT(ADDRESS((ROW(58:58)-1),IF(MOD(COLUMN(Z:Z)-7+$G58,32)=0,32,MOD(COLUMN(Z:Z)-7+$G58,32))+7))</f>
        <v>1</v>
      </c>
      <c r="AA58" s="19" t="str" cm="1">
        <f t="array" aca="1" ref="AA58" ca="1">INDIRECT(ADDRESS((ROW(58:58)-1),IF(MOD(COLUMN(AA:AA)-7+$G58,32)=0,32,MOD(COLUMN(AA:AA)-7+$G58,32))+7))</f>
        <v>0</v>
      </c>
      <c r="AB58" s="20" t="str" cm="1">
        <f t="array" aca="1" ref="AB58" ca="1">INDIRECT(ADDRESS((ROW(58:58)-1),IF(MOD(COLUMN(AB:AB)-7+$G58,32)=0,32,MOD(COLUMN(AB:AB)-7+$G58,32))+7))</f>
        <v>0</v>
      </c>
      <c r="AC58" s="20" t="str" cm="1">
        <f t="array" aca="1" ref="AC58" ca="1">INDIRECT(ADDRESS((ROW(58:58)-1),IF(MOD(COLUMN(AC:AC)-7+$G58,32)=0,32,MOD(COLUMN(AC:AC)-7+$G58,32))+7))</f>
        <v>0</v>
      </c>
      <c r="AD58" s="20" t="str" cm="1">
        <f t="array" aca="1" ref="AD58" ca="1">INDIRECT(ADDRESS((ROW(58:58)-1),IF(MOD(COLUMN(AD:AD)-7+$G58,32)=0,32,MOD(COLUMN(AD:AD)-7+$G58,32))+7))</f>
        <v>0</v>
      </c>
      <c r="AE58" s="20" t="str" cm="1">
        <f t="array" aca="1" ref="AE58" ca="1">INDIRECT(ADDRESS((ROW(58:58)-1),IF(MOD(COLUMN(AE:AE)-7+$G58,32)=0,32,MOD(COLUMN(AE:AE)-7+$G58,32))+7))</f>
        <v>0</v>
      </c>
      <c r="AF58" s="21" t="str" cm="1">
        <f t="array" aca="1" ref="AF58" ca="1">INDIRECT(ADDRESS((ROW(58:58)-1),IF(MOD(COLUMN(AF:AF)-7+$G58,32)=0,32,MOD(COLUMN(AF:AF)-7+$G58,32))+7))</f>
        <v>0</v>
      </c>
      <c r="AG58" s="21" t="str" cm="1">
        <f t="array" aca="1" ref="AG58" ca="1">INDIRECT(ADDRESS((ROW(58:58)-1),IF(MOD(COLUMN(AG:AG)-7+$G58,32)=0,32,MOD(COLUMN(AG:AG)-7+$G58,32))+7))</f>
        <v>0</v>
      </c>
      <c r="AH58" s="21" t="str" cm="1">
        <f t="array" aca="1" ref="AH58" ca="1">INDIRECT(ADDRESS((ROW(58:58)-1),IF(MOD(COLUMN(AH:AH)-7+$G58,32)=0,32,MOD(COLUMN(AH:AH)-7+$G58,32))+7))</f>
        <v>1</v>
      </c>
      <c r="AI58" s="21" t="str" cm="1">
        <f t="array" aca="1" ref="AI58" ca="1">INDIRECT(ADDRESS((ROW(58:58)-1),IF(MOD(COLUMN(AI:AI)-7+$G58,32)=0,32,MOD(COLUMN(AI:AI)-7+$G58,32))+7))</f>
        <v>0</v>
      </c>
      <c r="AJ58" s="22" t="str" cm="1">
        <f t="array" aca="1" ref="AJ58" ca="1">INDIRECT(ADDRESS((ROW(58:58)-1),IF(MOD(COLUMN(AJ:AJ)-7+$G58,32)=0,32,MOD(COLUMN(AJ:AJ)-7+$G58,32))+7))</f>
        <v>1</v>
      </c>
      <c r="AK58" s="22" t="str" cm="1">
        <f t="array" aca="1" ref="AK58" ca="1">INDIRECT(ADDRESS((ROW(58:58)-1),IF(MOD(COLUMN(AK:AK)-7+$G58,32)=0,32,MOD(COLUMN(AK:AK)-7+$G58,32))+7))</f>
        <v>0</v>
      </c>
      <c r="AL58" s="22" t="str" cm="1">
        <f t="array" aca="1" ref="AL58" ca="1">INDIRECT(ADDRESS((ROW(58:58)-1),IF(MOD(COLUMN(AL:AL)-7+$G58,32)=0,32,MOD(COLUMN(AL:AL)-7+$G58,32))+7))</f>
        <v>1</v>
      </c>
      <c r="AM58" s="22" t="str" cm="1">
        <f t="array" aca="1" ref="AM58" ca="1">INDIRECT(ADDRESS((ROW(58:58)-1),IF(MOD(COLUMN(AM:AM)-7+$G58,32)=0,32,MOD(COLUMN(AM:AM)-7+$G58,32))+7))</f>
        <v>1</v>
      </c>
      <c r="AN58" s="26" t="str">
        <f t="shared" ca="1" si="78"/>
        <v>01000111</v>
      </c>
      <c r="AO58" s="26" t="str">
        <f t="shared" ca="1" si="79"/>
        <v>01111101</v>
      </c>
      <c r="AP58" s="24" t="str">
        <f t="shared" ca="1" si="80"/>
        <v>11100000</v>
      </c>
      <c r="AQ58" s="24" t="str">
        <f t="shared" ca="1" si="81"/>
        <v>00101011</v>
      </c>
      <c r="AR58" s="24">
        <f t="shared" ca="1" si="82"/>
        <v>71</v>
      </c>
      <c r="AS58" s="24">
        <f t="shared" ca="1" si="82"/>
        <v>125</v>
      </c>
      <c r="AT58" s="24">
        <f t="shared" ca="1" si="82"/>
        <v>224</v>
      </c>
      <c r="AU58" s="24">
        <f t="shared" ca="1" si="82"/>
        <v>43</v>
      </c>
      <c r="AV58" s="11">
        <f t="shared" ca="1" si="83"/>
        <v>1199431723</v>
      </c>
    </row>
    <row r="59" spans="1:48" x14ac:dyDescent="0.35">
      <c r="E59" s="10"/>
      <c r="F59" s="24" t="s">
        <v>91</v>
      </c>
      <c r="G59" s="24"/>
      <c r="H59" s="19" t="str">
        <f ca="1">MID(HEX2BIN(MID($B12,1,1),4),1,1)</f>
        <v>0</v>
      </c>
      <c r="I59" s="19" t="str">
        <f ca="1">MID(HEX2BIN(MID($B12,1,1),4),2,1)</f>
        <v>1</v>
      </c>
      <c r="J59" s="19" t="str">
        <f ca="1">MID(HEX2BIN(MID($B12,1,1),4),3,1)</f>
        <v>1</v>
      </c>
      <c r="K59" s="19" t="str">
        <f ca="1">MID(HEX2BIN(MID($B12,1,1),4),4,1)</f>
        <v>1</v>
      </c>
      <c r="L59" s="20" t="str">
        <f ca="1">MID(HEX2BIN(MID($B12,2,1),4),1,1)</f>
        <v>1</v>
      </c>
      <c r="M59" s="20" t="str">
        <f ca="1">MID(HEX2BIN(MID($B12,2,1),4),2,1)</f>
        <v>0</v>
      </c>
      <c r="N59" s="20" t="str">
        <f ca="1">MID(HEX2BIN(MID($B12,2,1),4),3,1)</f>
        <v>1</v>
      </c>
      <c r="O59" s="20" t="str">
        <f ca="1">MID(HEX2BIN(MID($B12,2,1),4),4,1)</f>
        <v>1</v>
      </c>
      <c r="P59" s="21" t="str">
        <f ca="1">MID(HEX2BIN(MID($B12,3,1),4),1,1)</f>
        <v>1</v>
      </c>
      <c r="Q59" s="21" t="str">
        <f ca="1">MID(HEX2BIN(MID($B12,3,1),4),2,1)</f>
        <v>1</v>
      </c>
      <c r="R59" s="21" t="str">
        <f ca="1">MID(HEX2BIN(MID($B12,3,1),4),3,1)</f>
        <v>0</v>
      </c>
      <c r="S59" s="21" t="str">
        <f ca="1">MID(HEX2BIN(MID($B12,3,1),4),4,1)</f>
        <v>1</v>
      </c>
      <c r="T59" s="22" t="str">
        <f ca="1">MID(HEX2BIN(MID($B12,4,1),4),1,1)</f>
        <v>1</v>
      </c>
      <c r="U59" s="22" t="str">
        <f ca="1">MID(HEX2BIN(MID($B12,4,1),4),2,1)</f>
        <v>0</v>
      </c>
      <c r="V59" s="22" t="str">
        <f ca="1">MID(HEX2BIN(MID($B12,4,1),4),3,1)</f>
        <v>1</v>
      </c>
      <c r="W59" s="22" t="str">
        <f ca="1">MID(HEX2BIN(MID($B12,4,1),4),4,1)</f>
        <v>1</v>
      </c>
      <c r="X59" s="19" t="str">
        <f ca="1">MID(HEX2BIN(MID($B12,5,1),4),1,1)</f>
        <v>1</v>
      </c>
      <c r="Y59" s="19" t="str">
        <f ca="1">MID(HEX2BIN(MID($B12,5,1),4),2,1)</f>
        <v>0</v>
      </c>
      <c r="Z59" s="19" t="str">
        <f ca="1">MID(HEX2BIN(MID($B12,5,1),4),3,1)</f>
        <v>0</v>
      </c>
      <c r="AA59" s="19" t="str">
        <f ca="1">MID(HEX2BIN(MID($B12,5,1),4),4,1)</f>
        <v>1</v>
      </c>
      <c r="AB59" s="20" t="str">
        <f ca="1">MID(HEX2BIN(MID($B12,6,1),4),1,1)</f>
        <v>0</v>
      </c>
      <c r="AC59" s="20" t="str">
        <f ca="1">MID(HEX2BIN(MID($B12,6,1),4),2,1)</f>
        <v>1</v>
      </c>
      <c r="AD59" s="20" t="str">
        <f ca="1">MID(HEX2BIN(MID($B12,6,1),4),3,1)</f>
        <v>0</v>
      </c>
      <c r="AE59" s="20" t="str">
        <f ca="1">MID(HEX2BIN(MID($B12,6,1),4),4,1)</f>
        <v>1</v>
      </c>
      <c r="AF59" s="21" t="str">
        <f ca="1">MID(HEX2BIN(MID($B12,7,1),4),1,1)</f>
        <v>1</v>
      </c>
      <c r="AG59" s="21" t="str">
        <f ca="1">MID(HEX2BIN(MID($B12,7,1),4),2,1)</f>
        <v>1</v>
      </c>
      <c r="AH59" s="21" t="str">
        <f ca="1">MID(HEX2BIN(MID($B12,7,1),4),3,1)</f>
        <v>0</v>
      </c>
      <c r="AI59" s="21" t="str">
        <f ca="1">MID(HEX2BIN(MID($B12,7,1),4),4,1)</f>
        <v>0</v>
      </c>
      <c r="AJ59" s="22" t="str">
        <f ca="1">MID(HEX2BIN(MID($B12,8,1),4),1,1)</f>
        <v>1</v>
      </c>
      <c r="AK59" s="22" t="str">
        <f ca="1">MID(HEX2BIN(MID($B12,8,1),4),2,1)</f>
        <v>1</v>
      </c>
      <c r="AL59" s="22" t="str">
        <f ca="1">MID(HEX2BIN(MID($B12,8,1),4),3,1)</f>
        <v>0</v>
      </c>
      <c r="AM59" s="22" t="str">
        <f ca="1">MID(HEX2BIN(MID($B12,8,1),4),4,1)</f>
        <v>0</v>
      </c>
      <c r="AN59" s="26" t="str">
        <f t="shared" ca="1" si="78"/>
        <v>01111011</v>
      </c>
      <c r="AO59" s="26" t="str">
        <f t="shared" ca="1" si="79"/>
        <v>11011011</v>
      </c>
      <c r="AP59" s="24" t="str">
        <f t="shared" ca="1" si="80"/>
        <v>10010101</v>
      </c>
      <c r="AQ59" s="24" t="str">
        <f t="shared" ca="1" si="81"/>
        <v>11001100</v>
      </c>
      <c r="AR59" s="24">
        <f t="shared" ca="1" si="82"/>
        <v>123</v>
      </c>
      <c r="AS59" s="24">
        <f t="shared" ca="1" si="82"/>
        <v>219</v>
      </c>
      <c r="AT59" s="24">
        <f t="shared" ca="1" si="82"/>
        <v>149</v>
      </c>
      <c r="AU59" s="24">
        <f t="shared" ca="1" si="82"/>
        <v>204</v>
      </c>
      <c r="AV59" s="11">
        <f t="shared" ca="1" si="83"/>
        <v>2077988300</v>
      </c>
    </row>
    <row r="60" spans="1:48" ht="15" thickBot="1" x14ac:dyDescent="0.4">
      <c r="E60" s="23" t="s">
        <v>54</v>
      </c>
      <c r="F60" s="12" t="s">
        <v>0</v>
      </c>
      <c r="G60" s="12"/>
      <c r="H60" s="13">
        <f ca="1">_xlfn.BITXOR(H58,H59)</f>
        <v>0</v>
      </c>
      <c r="I60" s="13">
        <f t="shared" ref="I60:AM60" ca="1" si="84">_xlfn.BITXOR(I58,I59)</f>
        <v>0</v>
      </c>
      <c r="J60" s="13">
        <f t="shared" ca="1" si="84"/>
        <v>1</v>
      </c>
      <c r="K60" s="13">
        <f t="shared" ca="1" si="84"/>
        <v>1</v>
      </c>
      <c r="L60" s="14">
        <f t="shared" ca="1" si="84"/>
        <v>1</v>
      </c>
      <c r="M60" s="14">
        <f t="shared" ca="1" si="84"/>
        <v>1</v>
      </c>
      <c r="N60" s="14">
        <f t="shared" ca="1" si="84"/>
        <v>0</v>
      </c>
      <c r="O60" s="14">
        <f t="shared" ca="1" si="84"/>
        <v>0</v>
      </c>
      <c r="P60" s="15">
        <f t="shared" ca="1" si="84"/>
        <v>1</v>
      </c>
      <c r="Q60" s="15">
        <f t="shared" ca="1" si="84"/>
        <v>0</v>
      </c>
      <c r="R60" s="15">
        <f t="shared" ca="1" si="84"/>
        <v>1</v>
      </c>
      <c r="S60" s="15">
        <f t="shared" ca="1" si="84"/>
        <v>0</v>
      </c>
      <c r="T60" s="16">
        <f t="shared" ca="1" si="84"/>
        <v>0</v>
      </c>
      <c r="U60" s="16">
        <f t="shared" ca="1" si="84"/>
        <v>1</v>
      </c>
      <c r="V60" s="16">
        <f t="shared" ca="1" si="84"/>
        <v>1</v>
      </c>
      <c r="W60" s="16">
        <f t="shared" ca="1" si="84"/>
        <v>0</v>
      </c>
      <c r="X60" s="13">
        <f t="shared" ca="1" si="84"/>
        <v>0</v>
      </c>
      <c r="Y60" s="13">
        <f t="shared" ca="1" si="84"/>
        <v>1</v>
      </c>
      <c r="Z60" s="13">
        <f t="shared" ca="1" si="84"/>
        <v>1</v>
      </c>
      <c r="AA60" s="13">
        <f t="shared" ca="1" si="84"/>
        <v>1</v>
      </c>
      <c r="AB60" s="14">
        <f t="shared" ca="1" si="84"/>
        <v>0</v>
      </c>
      <c r="AC60" s="14">
        <f t="shared" ca="1" si="84"/>
        <v>1</v>
      </c>
      <c r="AD60" s="14">
        <f t="shared" ca="1" si="84"/>
        <v>0</v>
      </c>
      <c r="AE60" s="14">
        <f t="shared" ca="1" si="84"/>
        <v>1</v>
      </c>
      <c r="AF60" s="15">
        <f t="shared" ca="1" si="84"/>
        <v>1</v>
      </c>
      <c r="AG60" s="15">
        <f t="shared" ca="1" si="84"/>
        <v>1</v>
      </c>
      <c r="AH60" s="15">
        <f t="shared" ca="1" si="84"/>
        <v>1</v>
      </c>
      <c r="AI60" s="15">
        <f t="shared" ca="1" si="84"/>
        <v>0</v>
      </c>
      <c r="AJ60" s="16">
        <f t="shared" ca="1" si="84"/>
        <v>0</v>
      </c>
      <c r="AK60" s="16">
        <f t="shared" ca="1" si="84"/>
        <v>1</v>
      </c>
      <c r="AL60" s="16">
        <f t="shared" ca="1" si="84"/>
        <v>1</v>
      </c>
      <c r="AM60" s="16">
        <f t="shared" ca="1" si="84"/>
        <v>1</v>
      </c>
      <c r="AN60" s="17" t="str">
        <f t="shared" ca="1" si="78"/>
        <v>00111100</v>
      </c>
      <c r="AO60" s="17" t="str">
        <f t="shared" ca="1" si="79"/>
        <v>10100110</v>
      </c>
      <c r="AP60" s="12" t="str">
        <f t="shared" ca="1" si="80"/>
        <v>01110101</v>
      </c>
      <c r="AQ60" s="12" t="str">
        <f t="shared" ca="1" si="81"/>
        <v>11100111</v>
      </c>
      <c r="AR60" s="12">
        <f t="shared" ca="1" si="82"/>
        <v>60</v>
      </c>
      <c r="AS60" s="12">
        <f t="shared" ca="1" si="82"/>
        <v>166</v>
      </c>
      <c r="AT60" s="12">
        <f t="shared" ca="1" si="82"/>
        <v>117</v>
      </c>
      <c r="AU60" s="12">
        <f t="shared" ca="1" si="82"/>
        <v>231</v>
      </c>
      <c r="AV60" s="18">
        <f t="shared" ca="1" si="83"/>
        <v>1017542119</v>
      </c>
    </row>
    <row r="61" spans="1:48" ht="15" thickBot="1" x14ac:dyDescent="0.4"/>
    <row r="62" spans="1:48" x14ac:dyDescent="0.35">
      <c r="E62" s="1" t="s">
        <v>44</v>
      </c>
      <c r="F62" s="8" t="s">
        <v>99</v>
      </c>
      <c r="G62" s="2"/>
      <c r="H62" s="3" t="str">
        <f ca="1">MID(HEX2BIN(MID($B30,1,1),4),1,1)</f>
        <v>1</v>
      </c>
      <c r="I62" s="3" t="str">
        <f ca="1">MID(HEX2BIN(MID($B30,1,1),4),2,1)</f>
        <v>1</v>
      </c>
      <c r="J62" s="3" t="str">
        <f ca="1">MID(HEX2BIN(MID($B30,1,1),4),3,1)</f>
        <v>1</v>
      </c>
      <c r="K62" s="3" t="str">
        <f ca="1">MID(HEX2BIN(MID($B30,1,1),4),4,1)</f>
        <v>0</v>
      </c>
      <c r="L62" s="4" t="str">
        <f ca="1">MID(HEX2BIN(MID($B30,2,1),4),1,1)</f>
        <v>0</v>
      </c>
      <c r="M62" s="4" t="str">
        <f ca="1">MID(HEX2BIN(MID($B30,2,1),4),2,1)</f>
        <v>1</v>
      </c>
      <c r="N62" s="4" t="str">
        <f ca="1">MID(HEX2BIN(MID($B30,2,1),4),3,1)</f>
        <v>1</v>
      </c>
      <c r="O62" s="4" t="str">
        <f ca="1">MID(HEX2BIN(MID($B30,2,1),4),4,1)</f>
        <v>1</v>
      </c>
      <c r="P62" s="5" t="str">
        <f ca="1">MID(HEX2BIN(MID($B30,3,1),4),1,1)</f>
        <v>1</v>
      </c>
      <c r="Q62" s="5" t="str">
        <f ca="1">MID(HEX2BIN(MID($B30,3,1),4),2,1)</f>
        <v>0</v>
      </c>
      <c r="R62" s="5" t="str">
        <f ca="1">MID(HEX2BIN(MID($B30,3,1),4),3,1)</f>
        <v>1</v>
      </c>
      <c r="S62" s="5" t="str">
        <f ca="1">MID(HEX2BIN(MID($B30,3,1),4),4,1)</f>
        <v>1</v>
      </c>
      <c r="T62" s="6" t="str">
        <f ca="1">MID(HEX2BIN(MID($B30,4,1),4),1,1)</f>
        <v>0</v>
      </c>
      <c r="U62" s="6" t="str">
        <f ca="1">MID(HEX2BIN(MID($B30,4,1),4),2,1)</f>
        <v>1</v>
      </c>
      <c r="V62" s="6" t="str">
        <f ca="1">MID(HEX2BIN(MID($B30,4,1),4),3,1)</f>
        <v>1</v>
      </c>
      <c r="W62" s="6" t="str">
        <f ca="1">MID(HEX2BIN(MID($B30,4,1),4),4,1)</f>
        <v>0</v>
      </c>
      <c r="X62" s="3" t="str">
        <f ca="1">MID(HEX2BIN(MID($B30,5,1),4),1,1)</f>
        <v>1</v>
      </c>
      <c r="Y62" s="3" t="str">
        <f ca="1">MID(HEX2BIN(MID($B30,5,1),4),2,1)</f>
        <v>0</v>
      </c>
      <c r="Z62" s="3" t="str">
        <f ca="1">MID(HEX2BIN(MID($B30,5,1),4),3,1)</f>
        <v>0</v>
      </c>
      <c r="AA62" s="3" t="str">
        <f ca="1">MID(HEX2BIN(MID($B30,5,1),4),4,1)</f>
        <v>1</v>
      </c>
      <c r="AB62" s="4" t="str">
        <f ca="1">MID(HEX2BIN(MID($B30,6,1),4),1,1)</f>
        <v>0</v>
      </c>
      <c r="AC62" s="4" t="str">
        <f ca="1">MID(HEX2BIN(MID($B30,6,1),4),2,1)</f>
        <v>1</v>
      </c>
      <c r="AD62" s="4" t="str">
        <f ca="1">MID(HEX2BIN(MID($B30,6,1),4),3,1)</f>
        <v>0</v>
      </c>
      <c r="AE62" s="4" t="str">
        <f ca="1">MID(HEX2BIN(MID($B30,6,1),4),4,1)</f>
        <v>1</v>
      </c>
      <c r="AF62" s="5" t="str">
        <f ca="1">MID(HEX2BIN(MID($B30,7,1),4),1,1)</f>
        <v>0</v>
      </c>
      <c r="AG62" s="5" t="str">
        <f ca="1">MID(HEX2BIN(MID($B30,7,1),4),2,1)</f>
        <v>1</v>
      </c>
      <c r="AH62" s="5" t="str">
        <f ca="1">MID(HEX2BIN(MID($B30,7,1),4),3,1)</f>
        <v>1</v>
      </c>
      <c r="AI62" s="5" t="str">
        <f ca="1">MID(HEX2BIN(MID($B30,7,1),4),4,1)</f>
        <v>0</v>
      </c>
      <c r="AJ62" s="6" t="str">
        <f ca="1">MID(HEX2BIN(MID($B30,8,1),4),1,1)</f>
        <v>1</v>
      </c>
      <c r="AK62" s="6" t="str">
        <f ca="1">MID(HEX2BIN(MID($B30,8,1),4),2,1)</f>
        <v>0</v>
      </c>
      <c r="AL62" s="6" t="str">
        <f ca="1">MID(HEX2BIN(MID($B30,8,1),4),3,1)</f>
        <v>0</v>
      </c>
      <c r="AM62" s="6" t="str">
        <f ca="1">MID(HEX2BIN(MID($B30,8,1),4),4,1)</f>
        <v>1</v>
      </c>
      <c r="AN62" s="7" t="str">
        <f t="shared" ref="AN62:AN65" ca="1" si="85">_xlfn.CONCAT(H62,I62,J62,K62,L62,M62,N62,O62)</f>
        <v>11100111</v>
      </c>
      <c r="AO62" s="7" t="str">
        <f t="shared" ref="AO62:AO65" ca="1" si="86">_xlfn.CONCAT(P62,Q62,R62,S62,T62,U62,V62,W62)</f>
        <v>10110110</v>
      </c>
      <c r="AP62" s="8" t="str">
        <f t="shared" ref="AP62:AP65" ca="1" si="87">_xlfn.CONCAT(X62,Y62,Z62,AA62,AB62,AC62,AD62,AE62)</f>
        <v>10010101</v>
      </c>
      <c r="AQ62" s="8" t="str">
        <f t="shared" ref="AQ62:AQ65" ca="1" si="88">_xlfn.CONCAT(AF62,AG62,AH62,AI62,AJ62,AK62,AL62,AM62)</f>
        <v>01101001</v>
      </c>
      <c r="AR62" s="8">
        <f t="shared" ref="AR62:AU65" ca="1" si="89">BIN2DEC(AN62)</f>
        <v>231</v>
      </c>
      <c r="AS62" s="8">
        <f t="shared" ca="1" si="89"/>
        <v>182</v>
      </c>
      <c r="AT62" s="8">
        <f t="shared" ca="1" si="89"/>
        <v>149</v>
      </c>
      <c r="AU62" s="8">
        <f t="shared" ca="1" si="89"/>
        <v>105</v>
      </c>
      <c r="AV62" s="9">
        <f t="shared" ref="AV62:AV65" ca="1" si="90">(AR62*2^24)+(AS62*2^16)+(AT62*2^8)+AU62</f>
        <v>3887502697</v>
      </c>
    </row>
    <row r="63" spans="1:48" x14ac:dyDescent="0.35">
      <c r="E63" s="10"/>
      <c r="F63" s="24" t="s">
        <v>2</v>
      </c>
      <c r="G63" s="25">
        <v>7</v>
      </c>
      <c r="H63" s="19" t="str" cm="1">
        <f t="array" aca="1" ref="H63" ca="1">INDIRECT(ADDRESS((ROW(63:63)-1),IF(MOD(COLUMN(H:H)-7+$G63,32)=0,32,MOD(COLUMN(H:H)-7+$G63,32))+7))</f>
        <v>1</v>
      </c>
      <c r="I63" s="19" t="str" cm="1">
        <f t="array" aca="1" ref="I63" ca="1">INDIRECT(ADDRESS((ROW(63:63)-1),IF(MOD(COLUMN(I:I)-7+$G63,32)=0,32,MOD(COLUMN(I:I)-7+$G63,32))+7))</f>
        <v>1</v>
      </c>
      <c r="J63" s="19" t="str" cm="1">
        <f t="array" aca="1" ref="J63" ca="1">INDIRECT(ADDRESS((ROW(63:63)-1),IF(MOD(COLUMN(J:J)-7+$G63,32)=0,32,MOD(COLUMN(J:J)-7+$G63,32))+7))</f>
        <v>0</v>
      </c>
      <c r="K63" s="19" t="str" cm="1">
        <f t="array" aca="1" ref="K63" ca="1">INDIRECT(ADDRESS((ROW(63:63)-1),IF(MOD(COLUMN(K:K)-7+$G63,32)=0,32,MOD(COLUMN(K:K)-7+$G63,32))+7))</f>
        <v>1</v>
      </c>
      <c r="L63" s="20" t="str" cm="1">
        <f t="array" aca="1" ref="L63" ca="1">INDIRECT(ADDRESS((ROW(63:63)-1),IF(MOD(COLUMN(L:L)-7+$G63,32)=0,32,MOD(COLUMN(L:L)-7+$G63,32))+7))</f>
        <v>1</v>
      </c>
      <c r="M63" s="20" t="str" cm="1">
        <f t="array" aca="1" ref="M63" ca="1">INDIRECT(ADDRESS((ROW(63:63)-1),IF(MOD(COLUMN(M:M)-7+$G63,32)=0,32,MOD(COLUMN(M:M)-7+$G63,32))+7))</f>
        <v>0</v>
      </c>
      <c r="N63" s="20" t="str" cm="1">
        <f t="array" aca="1" ref="N63" ca="1">INDIRECT(ADDRESS((ROW(63:63)-1),IF(MOD(COLUMN(N:N)-7+$G63,32)=0,32,MOD(COLUMN(N:N)-7+$G63,32))+7))</f>
        <v>1</v>
      </c>
      <c r="O63" s="20" t="str" cm="1">
        <f t="array" aca="1" ref="O63" ca="1">INDIRECT(ADDRESS((ROW(63:63)-1),IF(MOD(COLUMN(O:O)-7+$G63,32)=0,32,MOD(COLUMN(O:O)-7+$G63,32))+7))</f>
        <v>1</v>
      </c>
      <c r="P63" s="21" t="str" cm="1">
        <f t="array" aca="1" ref="P63" ca="1">INDIRECT(ADDRESS((ROW(63:63)-1),IF(MOD(COLUMN(P:P)-7+$G63,32)=0,32,MOD(COLUMN(P:P)-7+$G63,32))+7))</f>
        <v>0</v>
      </c>
      <c r="Q63" s="21" t="str" cm="1">
        <f t="array" aca="1" ref="Q63" ca="1">INDIRECT(ADDRESS((ROW(63:63)-1),IF(MOD(COLUMN(Q:Q)-7+$G63,32)=0,32,MOD(COLUMN(Q:Q)-7+$G63,32))+7))</f>
        <v>1</v>
      </c>
      <c r="R63" s="21" t="str" cm="1">
        <f t="array" aca="1" ref="R63" ca="1">INDIRECT(ADDRESS((ROW(63:63)-1),IF(MOD(COLUMN(R:R)-7+$G63,32)=0,32,MOD(COLUMN(R:R)-7+$G63,32))+7))</f>
        <v>0</v>
      </c>
      <c r="S63" s="21" t="str" cm="1">
        <f t="array" aca="1" ref="S63" ca="1">INDIRECT(ADDRESS((ROW(63:63)-1),IF(MOD(COLUMN(S:S)-7+$G63,32)=0,32,MOD(COLUMN(S:S)-7+$G63,32))+7))</f>
        <v>0</v>
      </c>
      <c r="T63" s="22" t="str" cm="1">
        <f t="array" aca="1" ref="T63" ca="1">INDIRECT(ADDRESS((ROW(63:63)-1),IF(MOD(COLUMN(T:T)-7+$G63,32)=0,32,MOD(COLUMN(T:T)-7+$G63,32))+7))</f>
        <v>1</v>
      </c>
      <c r="U63" s="22" t="str" cm="1">
        <f t="array" aca="1" ref="U63" ca="1">INDIRECT(ADDRESS((ROW(63:63)-1),IF(MOD(COLUMN(U:U)-7+$G63,32)=0,32,MOD(COLUMN(U:U)-7+$G63,32))+7))</f>
        <v>0</v>
      </c>
      <c r="V63" s="22" t="str" cm="1">
        <f t="array" aca="1" ref="V63" ca="1">INDIRECT(ADDRESS((ROW(63:63)-1),IF(MOD(COLUMN(V:V)-7+$G63,32)=0,32,MOD(COLUMN(V:V)-7+$G63,32))+7))</f>
        <v>1</v>
      </c>
      <c r="W63" s="22" t="str" cm="1">
        <f t="array" aca="1" ref="W63" ca="1">INDIRECT(ADDRESS((ROW(63:63)-1),IF(MOD(COLUMN(W:W)-7+$G63,32)=0,32,MOD(COLUMN(W:W)-7+$G63,32))+7))</f>
        <v>0</v>
      </c>
      <c r="X63" s="19" t="str" cm="1">
        <f t="array" aca="1" ref="X63" ca="1">INDIRECT(ADDRESS((ROW(63:63)-1),IF(MOD(COLUMN(X:X)-7+$G63,32)=0,32,MOD(COLUMN(X:X)-7+$G63,32))+7))</f>
        <v>1</v>
      </c>
      <c r="Y63" s="19" t="str" cm="1">
        <f t="array" aca="1" ref="Y63" ca="1">INDIRECT(ADDRESS((ROW(63:63)-1),IF(MOD(COLUMN(Y:Y)-7+$G63,32)=0,32,MOD(COLUMN(Y:Y)-7+$G63,32))+7))</f>
        <v>0</v>
      </c>
      <c r="Z63" s="19" t="str" cm="1">
        <f t="array" aca="1" ref="Z63" ca="1">INDIRECT(ADDRESS((ROW(63:63)-1),IF(MOD(COLUMN(Z:Z)-7+$G63,32)=0,32,MOD(COLUMN(Z:Z)-7+$G63,32))+7))</f>
        <v>1</v>
      </c>
      <c r="AA63" s="19" t="str" cm="1">
        <f t="array" aca="1" ref="AA63" ca="1">INDIRECT(ADDRESS((ROW(63:63)-1),IF(MOD(COLUMN(AA:AA)-7+$G63,32)=0,32,MOD(COLUMN(AA:AA)-7+$G63,32))+7))</f>
        <v>1</v>
      </c>
      <c r="AB63" s="20" t="str" cm="1">
        <f t="array" aca="1" ref="AB63" ca="1">INDIRECT(ADDRESS((ROW(63:63)-1),IF(MOD(COLUMN(AB:AB)-7+$G63,32)=0,32,MOD(COLUMN(AB:AB)-7+$G63,32))+7))</f>
        <v>0</v>
      </c>
      <c r="AC63" s="20" t="str" cm="1">
        <f t="array" aca="1" ref="AC63" ca="1">INDIRECT(ADDRESS((ROW(63:63)-1),IF(MOD(COLUMN(AC:AC)-7+$G63,32)=0,32,MOD(COLUMN(AC:AC)-7+$G63,32))+7))</f>
        <v>1</v>
      </c>
      <c r="AD63" s="20" t="str" cm="1">
        <f t="array" aca="1" ref="AD63" ca="1">INDIRECT(ADDRESS((ROW(63:63)-1),IF(MOD(COLUMN(AD:AD)-7+$G63,32)=0,32,MOD(COLUMN(AD:AD)-7+$G63,32))+7))</f>
        <v>0</v>
      </c>
      <c r="AE63" s="20" t="str" cm="1">
        <f t="array" aca="1" ref="AE63" ca="1">INDIRECT(ADDRESS((ROW(63:63)-1),IF(MOD(COLUMN(AE:AE)-7+$G63,32)=0,32,MOD(COLUMN(AE:AE)-7+$G63,32))+7))</f>
        <v>0</v>
      </c>
      <c r="AF63" s="21" t="str" cm="1">
        <f t="array" aca="1" ref="AF63" ca="1">INDIRECT(ADDRESS((ROW(63:63)-1),IF(MOD(COLUMN(AF:AF)-7+$G63,32)=0,32,MOD(COLUMN(AF:AF)-7+$G63,32))+7))</f>
        <v>1</v>
      </c>
      <c r="AG63" s="21" t="str" cm="1">
        <f t="array" aca="1" ref="AG63" ca="1">INDIRECT(ADDRESS((ROW(63:63)-1),IF(MOD(COLUMN(AG:AG)-7+$G63,32)=0,32,MOD(COLUMN(AG:AG)-7+$G63,32))+7))</f>
        <v>1</v>
      </c>
      <c r="AH63" s="21" t="str" cm="1">
        <f t="array" aca="1" ref="AH63" ca="1">INDIRECT(ADDRESS((ROW(63:63)-1),IF(MOD(COLUMN(AH:AH)-7+$G63,32)=0,32,MOD(COLUMN(AH:AH)-7+$G63,32))+7))</f>
        <v>1</v>
      </c>
      <c r="AI63" s="21" t="str" cm="1">
        <f t="array" aca="1" ref="AI63" ca="1">INDIRECT(ADDRESS((ROW(63:63)-1),IF(MOD(COLUMN(AI:AI)-7+$G63,32)=0,32,MOD(COLUMN(AI:AI)-7+$G63,32))+7))</f>
        <v>1</v>
      </c>
      <c r="AJ63" s="22" t="str" cm="1">
        <f t="array" aca="1" ref="AJ63" ca="1">INDIRECT(ADDRESS((ROW(63:63)-1),IF(MOD(COLUMN(AJ:AJ)-7+$G63,32)=0,32,MOD(COLUMN(AJ:AJ)-7+$G63,32))+7))</f>
        <v>0</v>
      </c>
      <c r="AK63" s="22" t="str" cm="1">
        <f t="array" aca="1" ref="AK63" ca="1">INDIRECT(ADDRESS((ROW(63:63)-1),IF(MOD(COLUMN(AK:AK)-7+$G63,32)=0,32,MOD(COLUMN(AK:AK)-7+$G63,32))+7))</f>
        <v>0</v>
      </c>
      <c r="AL63" s="22" t="str" cm="1">
        <f t="array" aca="1" ref="AL63" ca="1">INDIRECT(ADDRESS((ROW(63:63)-1),IF(MOD(COLUMN(AL:AL)-7+$G63,32)=0,32,MOD(COLUMN(AL:AL)-7+$G63,32))+7))</f>
        <v>1</v>
      </c>
      <c r="AM63" s="22" t="str" cm="1">
        <f t="array" aca="1" ref="AM63" ca="1">INDIRECT(ADDRESS((ROW(63:63)-1),IF(MOD(COLUMN(AM:AM)-7+$G63,32)=0,32,MOD(COLUMN(AM:AM)-7+$G63,32))+7))</f>
        <v>1</v>
      </c>
      <c r="AN63" s="26" t="str">
        <f t="shared" ca="1" si="85"/>
        <v>11011011</v>
      </c>
      <c r="AO63" s="26" t="str">
        <f t="shared" ca="1" si="86"/>
        <v>01001010</v>
      </c>
      <c r="AP63" s="24" t="str">
        <f t="shared" ca="1" si="87"/>
        <v>10110100</v>
      </c>
      <c r="AQ63" s="24" t="str">
        <f t="shared" ca="1" si="88"/>
        <v>11110011</v>
      </c>
      <c r="AR63" s="24">
        <f t="shared" ca="1" si="89"/>
        <v>219</v>
      </c>
      <c r="AS63" s="24">
        <f t="shared" ca="1" si="89"/>
        <v>74</v>
      </c>
      <c r="AT63" s="24">
        <f t="shared" ca="1" si="89"/>
        <v>180</v>
      </c>
      <c r="AU63" s="24">
        <f t="shared" ca="1" si="89"/>
        <v>243</v>
      </c>
      <c r="AV63" s="11">
        <f t="shared" ca="1" si="90"/>
        <v>3679106291</v>
      </c>
    </row>
    <row r="64" spans="1:48" x14ac:dyDescent="0.35">
      <c r="E64" s="10"/>
      <c r="F64" s="24" t="s">
        <v>100</v>
      </c>
      <c r="G64" s="24"/>
      <c r="H64" s="19" t="str">
        <f ca="1">MID(HEX2BIN(MID($B14,1,1),4),1,1)</f>
        <v>1</v>
      </c>
      <c r="I64" s="19" t="str">
        <f ca="1">MID(HEX2BIN(MID($B14,1,1),4),2,1)</f>
        <v>0</v>
      </c>
      <c r="J64" s="19" t="str">
        <f ca="1">MID(HEX2BIN(MID($B14,1,1),4),3,1)</f>
        <v>0</v>
      </c>
      <c r="K64" s="19" t="str">
        <f ca="1">MID(HEX2BIN(MID($B14,1,1),4),4,1)</f>
        <v>1</v>
      </c>
      <c r="L64" s="20" t="str">
        <f ca="1">MID(HEX2BIN(MID($B14,2,1),4),1,1)</f>
        <v>0</v>
      </c>
      <c r="M64" s="20" t="str">
        <f ca="1">MID(HEX2BIN(MID($B14,2,1),4),2,1)</f>
        <v>0</v>
      </c>
      <c r="N64" s="20" t="str">
        <f ca="1">MID(HEX2BIN(MID($B14,2,1),4),3,1)</f>
        <v>1</v>
      </c>
      <c r="O64" s="20" t="str">
        <f ca="1">MID(HEX2BIN(MID($B14,2,1),4),4,1)</f>
        <v>0</v>
      </c>
      <c r="P64" s="21" t="str">
        <f ca="1">MID(HEX2BIN(MID($B14,3,1),4),1,1)</f>
        <v>1</v>
      </c>
      <c r="Q64" s="21" t="str">
        <f ca="1">MID(HEX2BIN(MID($B14,3,1),4),2,1)</f>
        <v>0</v>
      </c>
      <c r="R64" s="21" t="str">
        <f ca="1">MID(HEX2BIN(MID($B14,3,1),4),3,1)</f>
        <v>1</v>
      </c>
      <c r="S64" s="21" t="str">
        <f ca="1">MID(HEX2BIN(MID($B14,3,1),4),4,1)</f>
        <v>0</v>
      </c>
      <c r="T64" s="22" t="str">
        <f ca="1">MID(HEX2BIN(MID($B14,4,1),4),1,1)</f>
        <v>0</v>
      </c>
      <c r="U64" s="22" t="str">
        <f ca="1">MID(HEX2BIN(MID($B14,4,1),4),2,1)</f>
        <v>1</v>
      </c>
      <c r="V64" s="22" t="str">
        <f ca="1">MID(HEX2BIN(MID($B14,4,1),4),3,1)</f>
        <v>1</v>
      </c>
      <c r="W64" s="22" t="str">
        <f ca="1">MID(HEX2BIN(MID($B14,4,1),4),4,1)</f>
        <v>1</v>
      </c>
      <c r="X64" s="19" t="str">
        <f ca="1">MID(HEX2BIN(MID($B14,5,1),4),1,1)</f>
        <v>0</v>
      </c>
      <c r="Y64" s="19" t="str">
        <f ca="1">MID(HEX2BIN(MID($B14,5,1),4),2,1)</f>
        <v>1</v>
      </c>
      <c r="Z64" s="19" t="str">
        <f ca="1">MID(HEX2BIN(MID($B14,5,1),4),3,1)</f>
        <v>1</v>
      </c>
      <c r="AA64" s="19" t="str">
        <f ca="1">MID(HEX2BIN(MID($B14,5,1),4),4,1)</f>
        <v>0</v>
      </c>
      <c r="AB64" s="20" t="str">
        <f ca="1">MID(HEX2BIN(MID($B14,6,1),4),1,1)</f>
        <v>1</v>
      </c>
      <c r="AC64" s="20" t="str">
        <f ca="1">MID(HEX2BIN(MID($B14,6,1),4),2,1)</f>
        <v>0</v>
      </c>
      <c r="AD64" s="20" t="str">
        <f ca="1">MID(HEX2BIN(MID($B14,6,1),4),3,1)</f>
        <v>0</v>
      </c>
      <c r="AE64" s="20" t="str">
        <f ca="1">MID(HEX2BIN(MID($B14,6,1),4),4,1)</f>
        <v>0</v>
      </c>
      <c r="AF64" s="21" t="str">
        <f ca="1">MID(HEX2BIN(MID($B14,7,1),4),1,1)</f>
        <v>0</v>
      </c>
      <c r="AG64" s="21" t="str">
        <f ca="1">MID(HEX2BIN(MID($B14,7,1),4),2,1)</f>
        <v>1</v>
      </c>
      <c r="AH64" s="21" t="str">
        <f ca="1">MID(HEX2BIN(MID($B14,7,1),4),3,1)</f>
        <v>1</v>
      </c>
      <c r="AI64" s="21" t="str">
        <f ca="1">MID(HEX2BIN(MID($B14,7,1),4),4,1)</f>
        <v>0</v>
      </c>
      <c r="AJ64" s="22" t="str">
        <f ca="1">MID(HEX2BIN(MID($B14,8,1),4),1,1)</f>
        <v>0</v>
      </c>
      <c r="AK64" s="22" t="str">
        <f ca="1">MID(HEX2BIN(MID($B14,8,1),4),2,1)</f>
        <v>1</v>
      </c>
      <c r="AL64" s="22" t="str">
        <f ca="1">MID(HEX2BIN(MID($B14,8,1),4),3,1)</f>
        <v>1</v>
      </c>
      <c r="AM64" s="22" t="str">
        <f ca="1">MID(HEX2BIN(MID($B14,8,1),4),4,1)</f>
        <v>1</v>
      </c>
      <c r="AN64" s="26" t="str">
        <f t="shared" ca="1" si="85"/>
        <v>10010010</v>
      </c>
      <c r="AO64" s="26" t="str">
        <f t="shared" ca="1" si="86"/>
        <v>10100111</v>
      </c>
      <c r="AP64" s="24" t="str">
        <f t="shared" ca="1" si="87"/>
        <v>01101000</v>
      </c>
      <c r="AQ64" s="24" t="str">
        <f t="shared" ca="1" si="88"/>
        <v>01100111</v>
      </c>
      <c r="AR64" s="24">
        <f t="shared" ca="1" si="89"/>
        <v>146</v>
      </c>
      <c r="AS64" s="24">
        <f t="shared" ca="1" si="89"/>
        <v>167</v>
      </c>
      <c r="AT64" s="24">
        <f t="shared" ca="1" si="89"/>
        <v>104</v>
      </c>
      <c r="AU64" s="24">
        <f t="shared" ca="1" si="89"/>
        <v>103</v>
      </c>
      <c r="AV64" s="11">
        <f t="shared" ca="1" si="90"/>
        <v>2460444775</v>
      </c>
    </row>
    <row r="65" spans="5:48" ht="15" thickBot="1" x14ac:dyDescent="0.4">
      <c r="E65" s="23" t="s">
        <v>56</v>
      </c>
      <c r="F65" s="12" t="s">
        <v>0</v>
      </c>
      <c r="G65" s="12"/>
      <c r="H65" s="13">
        <f ca="1">_xlfn.BITXOR(H63,H64)</f>
        <v>0</v>
      </c>
      <c r="I65" s="13">
        <f t="shared" ref="I65:AM65" ca="1" si="91">_xlfn.BITXOR(I63,I64)</f>
        <v>1</v>
      </c>
      <c r="J65" s="13">
        <f t="shared" ca="1" si="91"/>
        <v>0</v>
      </c>
      <c r="K65" s="13">
        <f t="shared" ca="1" si="91"/>
        <v>0</v>
      </c>
      <c r="L65" s="14">
        <f t="shared" ca="1" si="91"/>
        <v>1</v>
      </c>
      <c r="M65" s="14">
        <f t="shared" ca="1" si="91"/>
        <v>0</v>
      </c>
      <c r="N65" s="14">
        <f t="shared" ca="1" si="91"/>
        <v>0</v>
      </c>
      <c r="O65" s="14">
        <f t="shared" ca="1" si="91"/>
        <v>1</v>
      </c>
      <c r="P65" s="15">
        <f t="shared" ca="1" si="91"/>
        <v>1</v>
      </c>
      <c r="Q65" s="15">
        <f t="shared" ca="1" si="91"/>
        <v>1</v>
      </c>
      <c r="R65" s="15">
        <f t="shared" ca="1" si="91"/>
        <v>1</v>
      </c>
      <c r="S65" s="15">
        <f t="shared" ca="1" si="91"/>
        <v>0</v>
      </c>
      <c r="T65" s="16">
        <f t="shared" ca="1" si="91"/>
        <v>1</v>
      </c>
      <c r="U65" s="16">
        <f t="shared" ca="1" si="91"/>
        <v>1</v>
      </c>
      <c r="V65" s="16">
        <f t="shared" ca="1" si="91"/>
        <v>0</v>
      </c>
      <c r="W65" s="16">
        <f t="shared" ca="1" si="91"/>
        <v>1</v>
      </c>
      <c r="X65" s="13">
        <f t="shared" ca="1" si="91"/>
        <v>1</v>
      </c>
      <c r="Y65" s="13">
        <f t="shared" ca="1" si="91"/>
        <v>1</v>
      </c>
      <c r="Z65" s="13">
        <f t="shared" ca="1" si="91"/>
        <v>0</v>
      </c>
      <c r="AA65" s="13">
        <f t="shared" ca="1" si="91"/>
        <v>1</v>
      </c>
      <c r="AB65" s="14">
        <f t="shared" ca="1" si="91"/>
        <v>1</v>
      </c>
      <c r="AC65" s="14">
        <f t="shared" ca="1" si="91"/>
        <v>1</v>
      </c>
      <c r="AD65" s="14">
        <f t="shared" ca="1" si="91"/>
        <v>0</v>
      </c>
      <c r="AE65" s="14">
        <f t="shared" ca="1" si="91"/>
        <v>0</v>
      </c>
      <c r="AF65" s="15">
        <f t="shared" ca="1" si="91"/>
        <v>1</v>
      </c>
      <c r="AG65" s="15">
        <f t="shared" ca="1" si="91"/>
        <v>0</v>
      </c>
      <c r="AH65" s="15">
        <f t="shared" ca="1" si="91"/>
        <v>0</v>
      </c>
      <c r="AI65" s="15">
        <f t="shared" ca="1" si="91"/>
        <v>1</v>
      </c>
      <c r="AJ65" s="16">
        <f t="shared" ca="1" si="91"/>
        <v>0</v>
      </c>
      <c r="AK65" s="16">
        <f t="shared" ca="1" si="91"/>
        <v>1</v>
      </c>
      <c r="AL65" s="16">
        <f t="shared" ca="1" si="91"/>
        <v>0</v>
      </c>
      <c r="AM65" s="16">
        <f t="shared" ca="1" si="91"/>
        <v>0</v>
      </c>
      <c r="AN65" s="17" t="str">
        <f t="shared" ca="1" si="85"/>
        <v>01001001</v>
      </c>
      <c r="AO65" s="17" t="str">
        <f t="shared" ca="1" si="86"/>
        <v>11101101</v>
      </c>
      <c r="AP65" s="12" t="str">
        <f t="shared" ca="1" si="87"/>
        <v>11011100</v>
      </c>
      <c r="AQ65" s="12" t="str">
        <f t="shared" ca="1" si="88"/>
        <v>10010100</v>
      </c>
      <c r="AR65" s="12">
        <f t="shared" ca="1" si="89"/>
        <v>73</v>
      </c>
      <c r="AS65" s="12">
        <f t="shared" ca="1" si="89"/>
        <v>237</v>
      </c>
      <c r="AT65" s="12">
        <f t="shared" ca="1" si="89"/>
        <v>220</v>
      </c>
      <c r="AU65" s="12">
        <f t="shared" ca="1" si="89"/>
        <v>148</v>
      </c>
      <c r="AV65" s="18">
        <f t="shared" ca="1" si="90"/>
        <v>1240325268</v>
      </c>
    </row>
    <row r="66" spans="5:48" ht="15" thickBot="1" x14ac:dyDescent="0.4"/>
    <row r="67" spans="5:48" x14ac:dyDescent="0.35">
      <c r="E67" s="1" t="s">
        <v>45</v>
      </c>
      <c r="F67" s="8" t="s">
        <v>101</v>
      </c>
      <c r="G67" s="2"/>
      <c r="H67" s="3" t="str">
        <f ca="1">MID(HEX2BIN(MID($B31,1,1),4),1,1)</f>
        <v>0</v>
      </c>
      <c r="I67" s="3" t="str">
        <f ca="1">MID(HEX2BIN(MID($B31,1,1),4),2,1)</f>
        <v>1</v>
      </c>
      <c r="J67" s="3" t="str">
        <f ca="1">MID(HEX2BIN(MID($B31,1,1),4),3,1)</f>
        <v>1</v>
      </c>
      <c r="K67" s="3" t="str">
        <f ca="1">MID(HEX2BIN(MID($B31,1,1),4),4,1)</f>
        <v>0</v>
      </c>
      <c r="L67" s="4" t="str">
        <f ca="1">MID(HEX2BIN(MID($B31,2,1),4),1,1)</f>
        <v>0</v>
      </c>
      <c r="M67" s="4" t="str">
        <f ca="1">MID(HEX2BIN(MID($B31,2,1),4),2,1)</f>
        <v>0</v>
      </c>
      <c r="N67" s="4" t="str">
        <f ca="1">MID(HEX2BIN(MID($B31,2,1),4),3,1)</f>
        <v>1</v>
      </c>
      <c r="O67" s="4" t="str">
        <f ca="1">MID(HEX2BIN(MID($B31,2,1),4),4,1)</f>
        <v>0</v>
      </c>
      <c r="P67" s="5" t="str">
        <f ca="1">MID(HEX2BIN(MID($B31,3,1),4),1,1)</f>
        <v>1</v>
      </c>
      <c r="Q67" s="5" t="str">
        <f ca="1">MID(HEX2BIN(MID($B31,3,1),4),2,1)</f>
        <v>0</v>
      </c>
      <c r="R67" s="5" t="str">
        <f ca="1">MID(HEX2BIN(MID($B31,3,1),4),3,1)</f>
        <v>1</v>
      </c>
      <c r="S67" s="5" t="str">
        <f ca="1">MID(HEX2BIN(MID($B31,3,1),4),4,1)</f>
        <v>0</v>
      </c>
      <c r="T67" s="6" t="str">
        <f ca="1">MID(HEX2BIN(MID($B31,4,1),4),1,1)</f>
        <v>1</v>
      </c>
      <c r="U67" s="6" t="str">
        <f ca="1">MID(HEX2BIN(MID($B31,4,1),4),2,1)</f>
        <v>1</v>
      </c>
      <c r="V67" s="6" t="str">
        <f ca="1">MID(HEX2BIN(MID($B31,4,1),4),3,1)</f>
        <v>0</v>
      </c>
      <c r="W67" s="6" t="str">
        <f ca="1">MID(HEX2BIN(MID($B31,4,1),4),4,1)</f>
        <v>0</v>
      </c>
      <c r="X67" s="3" t="str">
        <f ca="1">MID(HEX2BIN(MID($B31,5,1),4),1,1)</f>
        <v>0</v>
      </c>
      <c r="Y67" s="3" t="str">
        <f ca="1">MID(HEX2BIN(MID($B31,5,1),4),2,1)</f>
        <v>0</v>
      </c>
      <c r="Z67" s="3" t="str">
        <f ca="1">MID(HEX2BIN(MID($B31,5,1),4),3,1)</f>
        <v>0</v>
      </c>
      <c r="AA67" s="3" t="str">
        <f ca="1">MID(HEX2BIN(MID($B31,5,1),4),4,1)</f>
        <v>0</v>
      </c>
      <c r="AB67" s="4" t="str">
        <f ca="1">MID(HEX2BIN(MID($B31,6,1),4),1,1)</f>
        <v>1</v>
      </c>
      <c r="AC67" s="4" t="str">
        <f ca="1">MID(HEX2BIN(MID($B31,6,1),4),2,1)</f>
        <v>0</v>
      </c>
      <c r="AD67" s="4" t="str">
        <f ca="1">MID(HEX2BIN(MID($B31,6,1),4),3,1)</f>
        <v>1</v>
      </c>
      <c r="AE67" s="4" t="str">
        <f ca="1">MID(HEX2BIN(MID($B31,6,1),4),4,1)</f>
        <v>1</v>
      </c>
      <c r="AF67" s="5" t="str">
        <f ca="1">MID(HEX2BIN(MID($B31,7,1),4),1,1)</f>
        <v>1</v>
      </c>
      <c r="AG67" s="5" t="str">
        <f ca="1">MID(HEX2BIN(MID($B31,7,1),4),2,1)</f>
        <v>1</v>
      </c>
      <c r="AH67" s="5" t="str">
        <f ca="1">MID(HEX2BIN(MID($B31,7,1),4),3,1)</f>
        <v>1</v>
      </c>
      <c r="AI67" s="5" t="str">
        <f ca="1">MID(HEX2BIN(MID($B31,7,1),4),4,1)</f>
        <v>0</v>
      </c>
      <c r="AJ67" s="6" t="str">
        <f ca="1">MID(HEX2BIN(MID($B31,8,1),4),1,1)</f>
        <v>1</v>
      </c>
      <c r="AK67" s="6" t="str">
        <f ca="1">MID(HEX2BIN(MID($B31,8,1),4),2,1)</f>
        <v>0</v>
      </c>
      <c r="AL67" s="6" t="str">
        <f ca="1">MID(HEX2BIN(MID($B31,8,1),4),3,1)</f>
        <v>1</v>
      </c>
      <c r="AM67" s="6" t="str">
        <f ca="1">MID(HEX2BIN(MID($B31,8,1),4),4,1)</f>
        <v>1</v>
      </c>
      <c r="AN67" s="7" t="str">
        <f t="shared" ref="AN67:AN70" ca="1" si="92">_xlfn.CONCAT(H67,I67,J67,K67,L67,M67,N67,O67)</f>
        <v>01100010</v>
      </c>
      <c r="AO67" s="7" t="str">
        <f t="shared" ref="AO67:AO70" ca="1" si="93">_xlfn.CONCAT(P67,Q67,R67,S67,T67,U67,V67,W67)</f>
        <v>10101100</v>
      </c>
      <c r="AP67" s="8" t="str">
        <f t="shared" ref="AP67:AP70" ca="1" si="94">_xlfn.CONCAT(X67,Y67,Z67,AA67,AB67,AC67,AD67,AE67)</f>
        <v>00001011</v>
      </c>
      <c r="AQ67" s="8" t="str">
        <f t="shared" ref="AQ67:AQ70" ca="1" si="95">_xlfn.CONCAT(AF67,AG67,AH67,AI67,AJ67,AK67,AL67,AM67)</f>
        <v>11101011</v>
      </c>
      <c r="AR67" s="8">
        <f t="shared" ref="AR67:AU70" ca="1" si="96">BIN2DEC(AN67)</f>
        <v>98</v>
      </c>
      <c r="AS67" s="8">
        <f t="shared" ca="1" si="96"/>
        <v>172</v>
      </c>
      <c r="AT67" s="8">
        <f t="shared" ca="1" si="96"/>
        <v>11</v>
      </c>
      <c r="AU67" s="8">
        <f t="shared" ca="1" si="96"/>
        <v>235</v>
      </c>
      <c r="AV67" s="9">
        <f t="shared" ref="AV67:AV70" ca="1" si="97">(AR67*2^24)+(AS67*2^16)+(AT67*2^8)+AU67</f>
        <v>1655442411</v>
      </c>
    </row>
    <row r="68" spans="5:48" x14ac:dyDescent="0.35">
      <c r="E68" s="10"/>
      <c r="F68" s="24" t="s">
        <v>2</v>
      </c>
      <c r="G68" s="25">
        <v>9</v>
      </c>
      <c r="H68" s="19" t="str" cm="1">
        <f t="array" aca="1" ref="H68" ca="1">INDIRECT(ADDRESS((ROW(68:68)-1),IF(MOD(COLUMN(H:H)-7+$G68,32)=0,32,MOD(COLUMN(H:H)-7+$G68,32))+7))</f>
        <v>0</v>
      </c>
      <c r="I68" s="19" t="str" cm="1">
        <f t="array" aca="1" ref="I68" ca="1">INDIRECT(ADDRESS((ROW(68:68)-1),IF(MOD(COLUMN(I:I)-7+$G68,32)=0,32,MOD(COLUMN(I:I)-7+$G68,32))+7))</f>
        <v>1</v>
      </c>
      <c r="J68" s="19" t="str" cm="1">
        <f t="array" aca="1" ref="J68" ca="1">INDIRECT(ADDRESS((ROW(68:68)-1),IF(MOD(COLUMN(J:J)-7+$G68,32)=0,32,MOD(COLUMN(J:J)-7+$G68,32))+7))</f>
        <v>0</v>
      </c>
      <c r="K68" s="19" t="str" cm="1">
        <f t="array" aca="1" ref="K68" ca="1">INDIRECT(ADDRESS((ROW(68:68)-1),IF(MOD(COLUMN(K:K)-7+$G68,32)=0,32,MOD(COLUMN(K:K)-7+$G68,32))+7))</f>
        <v>1</v>
      </c>
      <c r="L68" s="20" t="str" cm="1">
        <f t="array" aca="1" ref="L68" ca="1">INDIRECT(ADDRESS((ROW(68:68)-1),IF(MOD(COLUMN(L:L)-7+$G68,32)=0,32,MOD(COLUMN(L:L)-7+$G68,32))+7))</f>
        <v>1</v>
      </c>
      <c r="M68" s="20" t="str" cm="1">
        <f t="array" aca="1" ref="M68" ca="1">INDIRECT(ADDRESS((ROW(68:68)-1),IF(MOD(COLUMN(M:M)-7+$G68,32)=0,32,MOD(COLUMN(M:M)-7+$G68,32))+7))</f>
        <v>0</v>
      </c>
      <c r="N68" s="20" t="str" cm="1">
        <f t="array" aca="1" ref="N68" ca="1">INDIRECT(ADDRESS((ROW(68:68)-1),IF(MOD(COLUMN(N:N)-7+$G68,32)=0,32,MOD(COLUMN(N:N)-7+$G68,32))+7))</f>
        <v>0</v>
      </c>
      <c r="O68" s="20" t="str" cm="1">
        <f t="array" aca="1" ref="O68" ca="1">INDIRECT(ADDRESS((ROW(68:68)-1),IF(MOD(COLUMN(O:O)-7+$G68,32)=0,32,MOD(COLUMN(O:O)-7+$G68,32))+7))</f>
        <v>0</v>
      </c>
      <c r="P68" s="21" t="str" cm="1">
        <f t="array" aca="1" ref="P68" ca="1">INDIRECT(ADDRESS((ROW(68:68)-1),IF(MOD(COLUMN(P:P)-7+$G68,32)=0,32,MOD(COLUMN(P:P)-7+$G68,32))+7))</f>
        <v>0</v>
      </c>
      <c r="Q68" s="21" t="str" cm="1">
        <f t="array" aca="1" ref="Q68" ca="1">INDIRECT(ADDRESS((ROW(68:68)-1),IF(MOD(COLUMN(Q:Q)-7+$G68,32)=0,32,MOD(COLUMN(Q:Q)-7+$G68,32))+7))</f>
        <v>0</v>
      </c>
      <c r="R68" s="21" t="str" cm="1">
        <f t="array" aca="1" ref="R68" ca="1">INDIRECT(ADDRESS((ROW(68:68)-1),IF(MOD(COLUMN(R:R)-7+$G68,32)=0,32,MOD(COLUMN(R:R)-7+$G68,32))+7))</f>
        <v>0</v>
      </c>
      <c r="S68" s="21" t="str" cm="1">
        <f t="array" aca="1" ref="S68" ca="1">INDIRECT(ADDRESS((ROW(68:68)-1),IF(MOD(COLUMN(S:S)-7+$G68,32)=0,32,MOD(COLUMN(S:S)-7+$G68,32))+7))</f>
        <v>1</v>
      </c>
      <c r="T68" s="22" t="str" cm="1">
        <f t="array" aca="1" ref="T68" ca="1">INDIRECT(ADDRESS((ROW(68:68)-1),IF(MOD(COLUMN(T:T)-7+$G68,32)=0,32,MOD(COLUMN(T:T)-7+$G68,32))+7))</f>
        <v>0</v>
      </c>
      <c r="U68" s="22" t="str" cm="1">
        <f t="array" aca="1" ref="U68" ca="1">INDIRECT(ADDRESS((ROW(68:68)-1),IF(MOD(COLUMN(U:U)-7+$G68,32)=0,32,MOD(COLUMN(U:U)-7+$G68,32))+7))</f>
        <v>1</v>
      </c>
      <c r="V68" s="22" t="str" cm="1">
        <f t="array" aca="1" ref="V68" ca="1">INDIRECT(ADDRESS((ROW(68:68)-1),IF(MOD(COLUMN(V:V)-7+$G68,32)=0,32,MOD(COLUMN(V:V)-7+$G68,32))+7))</f>
        <v>1</v>
      </c>
      <c r="W68" s="22" t="str" cm="1">
        <f t="array" aca="1" ref="W68" ca="1">INDIRECT(ADDRESS((ROW(68:68)-1),IF(MOD(COLUMN(W:W)-7+$G68,32)=0,32,MOD(COLUMN(W:W)-7+$G68,32))+7))</f>
        <v>1</v>
      </c>
      <c r="X68" s="19" t="str" cm="1">
        <f t="array" aca="1" ref="X68" ca="1">INDIRECT(ADDRESS((ROW(68:68)-1),IF(MOD(COLUMN(X:X)-7+$G68,32)=0,32,MOD(COLUMN(X:X)-7+$G68,32))+7))</f>
        <v>1</v>
      </c>
      <c r="Y68" s="19" t="str" cm="1">
        <f t="array" aca="1" ref="Y68" ca="1">INDIRECT(ADDRESS((ROW(68:68)-1),IF(MOD(COLUMN(Y:Y)-7+$G68,32)=0,32,MOD(COLUMN(Y:Y)-7+$G68,32))+7))</f>
        <v>1</v>
      </c>
      <c r="Z68" s="19" t="str" cm="1">
        <f t="array" aca="1" ref="Z68" ca="1">INDIRECT(ADDRESS((ROW(68:68)-1),IF(MOD(COLUMN(Z:Z)-7+$G68,32)=0,32,MOD(COLUMN(Z:Z)-7+$G68,32))+7))</f>
        <v>0</v>
      </c>
      <c r="AA68" s="19" t="str" cm="1">
        <f t="array" aca="1" ref="AA68" ca="1">INDIRECT(ADDRESS((ROW(68:68)-1),IF(MOD(COLUMN(AA:AA)-7+$G68,32)=0,32,MOD(COLUMN(AA:AA)-7+$G68,32))+7))</f>
        <v>1</v>
      </c>
      <c r="AB68" s="20" t="str" cm="1">
        <f t="array" aca="1" ref="AB68" ca="1">INDIRECT(ADDRESS((ROW(68:68)-1),IF(MOD(COLUMN(AB:AB)-7+$G68,32)=0,32,MOD(COLUMN(AB:AB)-7+$G68,32))+7))</f>
        <v>0</v>
      </c>
      <c r="AC68" s="20" t="str" cm="1">
        <f t="array" aca="1" ref="AC68" ca="1">INDIRECT(ADDRESS((ROW(68:68)-1),IF(MOD(COLUMN(AC:AC)-7+$G68,32)=0,32,MOD(COLUMN(AC:AC)-7+$G68,32))+7))</f>
        <v>1</v>
      </c>
      <c r="AD68" s="20" t="str" cm="1">
        <f t="array" aca="1" ref="AD68" ca="1">INDIRECT(ADDRESS((ROW(68:68)-1),IF(MOD(COLUMN(AD:AD)-7+$G68,32)=0,32,MOD(COLUMN(AD:AD)-7+$G68,32))+7))</f>
        <v>1</v>
      </c>
      <c r="AE68" s="20" t="str" cm="1">
        <f t="array" aca="1" ref="AE68" ca="1">INDIRECT(ADDRESS((ROW(68:68)-1),IF(MOD(COLUMN(AE:AE)-7+$G68,32)=0,32,MOD(COLUMN(AE:AE)-7+$G68,32))+7))</f>
        <v>0</v>
      </c>
      <c r="AF68" s="21" t="str" cm="1">
        <f t="array" aca="1" ref="AF68" ca="1">INDIRECT(ADDRESS((ROW(68:68)-1),IF(MOD(COLUMN(AF:AF)-7+$G68,32)=0,32,MOD(COLUMN(AF:AF)-7+$G68,32))+7))</f>
        <v>1</v>
      </c>
      <c r="AG68" s="21" t="str" cm="1">
        <f t="array" aca="1" ref="AG68" ca="1">INDIRECT(ADDRESS((ROW(68:68)-1),IF(MOD(COLUMN(AG:AG)-7+$G68,32)=0,32,MOD(COLUMN(AG:AG)-7+$G68,32))+7))</f>
        <v>1</v>
      </c>
      <c r="AH68" s="21" t="str" cm="1">
        <f t="array" aca="1" ref="AH68" ca="1">INDIRECT(ADDRESS((ROW(68:68)-1),IF(MOD(COLUMN(AH:AH)-7+$G68,32)=0,32,MOD(COLUMN(AH:AH)-7+$G68,32))+7))</f>
        <v>0</v>
      </c>
      <c r="AI68" s="21" t="str" cm="1">
        <f t="array" aca="1" ref="AI68" ca="1">INDIRECT(ADDRESS((ROW(68:68)-1),IF(MOD(COLUMN(AI:AI)-7+$G68,32)=0,32,MOD(COLUMN(AI:AI)-7+$G68,32))+7))</f>
        <v>0</v>
      </c>
      <c r="AJ68" s="22" t="str" cm="1">
        <f t="array" aca="1" ref="AJ68" ca="1">INDIRECT(ADDRESS((ROW(68:68)-1),IF(MOD(COLUMN(AJ:AJ)-7+$G68,32)=0,32,MOD(COLUMN(AJ:AJ)-7+$G68,32))+7))</f>
        <v>0</v>
      </c>
      <c r="AK68" s="22" t="str" cm="1">
        <f t="array" aca="1" ref="AK68" ca="1">INDIRECT(ADDRESS((ROW(68:68)-1),IF(MOD(COLUMN(AK:AK)-7+$G68,32)=0,32,MOD(COLUMN(AK:AK)-7+$G68,32))+7))</f>
        <v>1</v>
      </c>
      <c r="AL68" s="22" t="str" cm="1">
        <f t="array" aca="1" ref="AL68" ca="1">INDIRECT(ADDRESS((ROW(68:68)-1),IF(MOD(COLUMN(AL:AL)-7+$G68,32)=0,32,MOD(COLUMN(AL:AL)-7+$G68,32))+7))</f>
        <v>0</v>
      </c>
      <c r="AM68" s="22" t="str" cm="1">
        <f t="array" aca="1" ref="AM68" ca="1">INDIRECT(ADDRESS((ROW(68:68)-1),IF(MOD(COLUMN(AM:AM)-7+$G68,32)=0,32,MOD(COLUMN(AM:AM)-7+$G68,32))+7))</f>
        <v>1</v>
      </c>
      <c r="AN68" s="26" t="str">
        <f t="shared" ca="1" si="92"/>
        <v>01011000</v>
      </c>
      <c r="AO68" s="26" t="str">
        <f t="shared" ca="1" si="93"/>
        <v>00010111</v>
      </c>
      <c r="AP68" s="24" t="str">
        <f t="shared" ca="1" si="94"/>
        <v>11010110</v>
      </c>
      <c r="AQ68" s="24" t="str">
        <f t="shared" ca="1" si="95"/>
        <v>11000101</v>
      </c>
      <c r="AR68" s="24">
        <f t="shared" ca="1" si="96"/>
        <v>88</v>
      </c>
      <c r="AS68" s="24">
        <f t="shared" ca="1" si="96"/>
        <v>23</v>
      </c>
      <c r="AT68" s="24">
        <f t="shared" ca="1" si="96"/>
        <v>214</v>
      </c>
      <c r="AU68" s="24">
        <f t="shared" ca="1" si="96"/>
        <v>197</v>
      </c>
      <c r="AV68" s="11">
        <f t="shared" ca="1" si="97"/>
        <v>1477957317</v>
      </c>
    </row>
    <row r="69" spans="5:48" x14ac:dyDescent="0.35">
      <c r="E69" s="10"/>
      <c r="F69" s="24" t="s">
        <v>102</v>
      </c>
      <c r="G69" s="24"/>
      <c r="H69" s="19" t="str">
        <f ca="1">MID(HEX2BIN(MID($B15,1,1),4),1,1)</f>
        <v>0</v>
      </c>
      <c r="I69" s="19" t="str">
        <f ca="1">MID(HEX2BIN(MID($B15,1,1),4),2,1)</f>
        <v>0</v>
      </c>
      <c r="J69" s="19" t="str">
        <f ca="1">MID(HEX2BIN(MID($B15,1,1),4),3,1)</f>
        <v>1</v>
      </c>
      <c r="K69" s="19" t="str">
        <f ca="1">MID(HEX2BIN(MID($B15,1,1),4),4,1)</f>
        <v>1</v>
      </c>
      <c r="L69" s="20" t="str">
        <f ca="1">MID(HEX2BIN(MID($B15,2,1),4),1,1)</f>
        <v>1</v>
      </c>
      <c r="M69" s="20" t="str">
        <f ca="1">MID(HEX2BIN(MID($B15,2,1),4),2,1)</f>
        <v>1</v>
      </c>
      <c r="N69" s="20" t="str">
        <f ca="1">MID(HEX2BIN(MID($B15,2,1),4),3,1)</f>
        <v>1</v>
      </c>
      <c r="O69" s="20" t="str">
        <f ca="1">MID(HEX2BIN(MID($B15,2,1),4),4,1)</f>
        <v>1</v>
      </c>
      <c r="P69" s="21" t="str">
        <f ca="1">MID(HEX2BIN(MID($B15,3,1),4),1,1)</f>
        <v>1</v>
      </c>
      <c r="Q69" s="21" t="str">
        <f ca="1">MID(HEX2BIN(MID($B15,3,1),4),2,1)</f>
        <v>0</v>
      </c>
      <c r="R69" s="21" t="str">
        <f ca="1">MID(HEX2BIN(MID($B15,3,1),4),3,1)</f>
        <v>1</v>
      </c>
      <c r="S69" s="21" t="str">
        <f ca="1">MID(HEX2BIN(MID($B15,3,1),4),4,1)</f>
        <v>0</v>
      </c>
      <c r="T69" s="22" t="str">
        <f ca="1">MID(HEX2BIN(MID($B15,4,1),4),1,1)</f>
        <v>1</v>
      </c>
      <c r="U69" s="22" t="str">
        <f ca="1">MID(HEX2BIN(MID($B15,4,1),4),2,1)</f>
        <v>1</v>
      </c>
      <c r="V69" s="22" t="str">
        <f ca="1">MID(HEX2BIN(MID($B15,4,1),4),3,1)</f>
        <v>1</v>
      </c>
      <c r="W69" s="22" t="str">
        <f ca="1">MID(HEX2BIN(MID($B15,4,1),4),4,1)</f>
        <v>1</v>
      </c>
      <c r="X69" s="19" t="str">
        <f ca="1">MID(HEX2BIN(MID($B15,5,1),4),1,1)</f>
        <v>0</v>
      </c>
      <c r="Y69" s="19" t="str">
        <f ca="1">MID(HEX2BIN(MID($B15,5,1),4),2,1)</f>
        <v>0</v>
      </c>
      <c r="Z69" s="19" t="str">
        <f ca="1">MID(HEX2BIN(MID($B15,5,1),4),3,1)</f>
        <v>1</v>
      </c>
      <c r="AA69" s="19" t="str">
        <f ca="1">MID(HEX2BIN(MID($B15,5,1),4),4,1)</f>
        <v>0</v>
      </c>
      <c r="AB69" s="20" t="str">
        <f ca="1">MID(HEX2BIN(MID($B15,6,1),4),1,1)</f>
        <v>1</v>
      </c>
      <c r="AC69" s="20" t="str">
        <f ca="1">MID(HEX2BIN(MID($B15,6,1),4),2,1)</f>
        <v>1</v>
      </c>
      <c r="AD69" s="20" t="str">
        <f ca="1">MID(HEX2BIN(MID($B15,6,1),4),3,1)</f>
        <v>1</v>
      </c>
      <c r="AE69" s="20" t="str">
        <f ca="1">MID(HEX2BIN(MID($B15,6,1),4),4,1)</f>
        <v>1</v>
      </c>
      <c r="AF69" s="21" t="str">
        <f ca="1">MID(HEX2BIN(MID($B15,7,1),4),1,1)</f>
        <v>0</v>
      </c>
      <c r="AG69" s="21" t="str">
        <f ca="1">MID(HEX2BIN(MID($B15,7,1),4),2,1)</f>
        <v>0</v>
      </c>
      <c r="AH69" s="21" t="str">
        <f ca="1">MID(HEX2BIN(MID($B15,7,1),4),3,1)</f>
        <v>0</v>
      </c>
      <c r="AI69" s="21" t="str">
        <f ca="1">MID(HEX2BIN(MID($B15,7,1),4),4,1)</f>
        <v>1</v>
      </c>
      <c r="AJ69" s="22" t="str">
        <f ca="1">MID(HEX2BIN(MID($B15,8,1),4),1,1)</f>
        <v>1</v>
      </c>
      <c r="AK69" s="22" t="str">
        <f ca="1">MID(HEX2BIN(MID($B15,8,1),4),2,1)</f>
        <v>0</v>
      </c>
      <c r="AL69" s="22" t="str">
        <f ca="1">MID(HEX2BIN(MID($B15,8,1),4),3,1)</f>
        <v>0</v>
      </c>
      <c r="AM69" s="22" t="str">
        <f ca="1">MID(HEX2BIN(MID($B15,8,1),4),4,1)</f>
        <v>0</v>
      </c>
      <c r="AN69" s="26" t="str">
        <f t="shared" ca="1" si="92"/>
        <v>00111111</v>
      </c>
      <c r="AO69" s="26" t="str">
        <f t="shared" ca="1" si="93"/>
        <v>10101111</v>
      </c>
      <c r="AP69" s="24" t="str">
        <f t="shared" ca="1" si="94"/>
        <v>00101111</v>
      </c>
      <c r="AQ69" s="24" t="str">
        <f t="shared" ca="1" si="95"/>
        <v>00011000</v>
      </c>
      <c r="AR69" s="24">
        <f t="shared" ca="1" si="96"/>
        <v>63</v>
      </c>
      <c r="AS69" s="24">
        <f t="shared" ca="1" si="96"/>
        <v>175</v>
      </c>
      <c r="AT69" s="24">
        <f t="shared" ca="1" si="96"/>
        <v>47</v>
      </c>
      <c r="AU69" s="24">
        <f t="shared" ca="1" si="96"/>
        <v>24</v>
      </c>
      <c r="AV69" s="11">
        <f t="shared" ca="1" si="97"/>
        <v>1068445464</v>
      </c>
    </row>
    <row r="70" spans="5:48" ht="15" thickBot="1" x14ac:dyDescent="0.4">
      <c r="E70" s="23" t="s">
        <v>57</v>
      </c>
      <c r="F70" s="12" t="s">
        <v>0</v>
      </c>
      <c r="G70" s="12"/>
      <c r="H70" s="13">
        <f ca="1">_xlfn.BITXOR(H68,H69)</f>
        <v>0</v>
      </c>
      <c r="I70" s="13">
        <f t="shared" ref="I70:AM70" ca="1" si="98">_xlfn.BITXOR(I68,I69)</f>
        <v>1</v>
      </c>
      <c r="J70" s="13">
        <f t="shared" ca="1" si="98"/>
        <v>1</v>
      </c>
      <c r="K70" s="13">
        <f t="shared" ca="1" si="98"/>
        <v>0</v>
      </c>
      <c r="L70" s="14">
        <f t="shared" ca="1" si="98"/>
        <v>0</v>
      </c>
      <c r="M70" s="14">
        <f t="shared" ca="1" si="98"/>
        <v>1</v>
      </c>
      <c r="N70" s="14">
        <f t="shared" ca="1" si="98"/>
        <v>1</v>
      </c>
      <c r="O70" s="14">
        <f t="shared" ca="1" si="98"/>
        <v>1</v>
      </c>
      <c r="P70" s="15">
        <f t="shared" ca="1" si="98"/>
        <v>1</v>
      </c>
      <c r="Q70" s="15">
        <f t="shared" ca="1" si="98"/>
        <v>0</v>
      </c>
      <c r="R70" s="15">
        <f t="shared" ca="1" si="98"/>
        <v>1</v>
      </c>
      <c r="S70" s="15">
        <f t="shared" ca="1" si="98"/>
        <v>1</v>
      </c>
      <c r="T70" s="16">
        <f t="shared" ca="1" si="98"/>
        <v>1</v>
      </c>
      <c r="U70" s="16">
        <f t="shared" ca="1" si="98"/>
        <v>0</v>
      </c>
      <c r="V70" s="16">
        <f t="shared" ca="1" si="98"/>
        <v>0</v>
      </c>
      <c r="W70" s="16">
        <f t="shared" ca="1" si="98"/>
        <v>0</v>
      </c>
      <c r="X70" s="13">
        <f t="shared" ca="1" si="98"/>
        <v>1</v>
      </c>
      <c r="Y70" s="13">
        <f t="shared" ca="1" si="98"/>
        <v>1</v>
      </c>
      <c r="Z70" s="13">
        <f t="shared" ca="1" si="98"/>
        <v>1</v>
      </c>
      <c r="AA70" s="13">
        <f t="shared" ca="1" si="98"/>
        <v>1</v>
      </c>
      <c r="AB70" s="14">
        <f t="shared" ca="1" si="98"/>
        <v>1</v>
      </c>
      <c r="AC70" s="14">
        <f t="shared" ca="1" si="98"/>
        <v>0</v>
      </c>
      <c r="AD70" s="14">
        <f t="shared" ca="1" si="98"/>
        <v>0</v>
      </c>
      <c r="AE70" s="14">
        <f t="shared" ca="1" si="98"/>
        <v>1</v>
      </c>
      <c r="AF70" s="15">
        <f t="shared" ca="1" si="98"/>
        <v>1</v>
      </c>
      <c r="AG70" s="15">
        <f t="shared" ca="1" si="98"/>
        <v>1</v>
      </c>
      <c r="AH70" s="15">
        <f t="shared" ca="1" si="98"/>
        <v>0</v>
      </c>
      <c r="AI70" s="15">
        <f t="shared" ca="1" si="98"/>
        <v>1</v>
      </c>
      <c r="AJ70" s="16">
        <f t="shared" ca="1" si="98"/>
        <v>1</v>
      </c>
      <c r="AK70" s="16">
        <f t="shared" ca="1" si="98"/>
        <v>1</v>
      </c>
      <c r="AL70" s="16">
        <f t="shared" ca="1" si="98"/>
        <v>0</v>
      </c>
      <c r="AM70" s="16">
        <f t="shared" ca="1" si="98"/>
        <v>1</v>
      </c>
      <c r="AN70" s="17" t="str">
        <f t="shared" ca="1" si="92"/>
        <v>01100111</v>
      </c>
      <c r="AO70" s="17" t="str">
        <f t="shared" ca="1" si="93"/>
        <v>10111000</v>
      </c>
      <c r="AP70" s="12" t="str">
        <f t="shared" ca="1" si="94"/>
        <v>11111001</v>
      </c>
      <c r="AQ70" s="12" t="str">
        <f t="shared" ca="1" si="95"/>
        <v>11011101</v>
      </c>
      <c r="AR70" s="12">
        <f t="shared" ca="1" si="96"/>
        <v>103</v>
      </c>
      <c r="AS70" s="12">
        <f t="shared" ca="1" si="96"/>
        <v>184</v>
      </c>
      <c r="AT70" s="12">
        <f t="shared" ca="1" si="96"/>
        <v>249</v>
      </c>
      <c r="AU70" s="12">
        <f t="shared" ca="1" si="96"/>
        <v>221</v>
      </c>
      <c r="AV70" s="18">
        <f t="shared" ca="1" si="97"/>
        <v>1740175837</v>
      </c>
    </row>
    <row r="71" spans="5:48" ht="15" thickBot="1" x14ac:dyDescent="0.4"/>
    <row r="72" spans="5:48" x14ac:dyDescent="0.35">
      <c r="E72" s="1" t="s">
        <v>46</v>
      </c>
      <c r="F72" s="8" t="s">
        <v>103</v>
      </c>
      <c r="G72" s="2"/>
      <c r="H72" s="3" t="str">
        <f ca="1">MID(HEX2BIN(MID($B32,1,1),4),1,1)</f>
        <v>1</v>
      </c>
      <c r="I72" s="3" t="str">
        <f ca="1">MID(HEX2BIN(MID($B32,1,1),4),2,1)</f>
        <v>0</v>
      </c>
      <c r="J72" s="3" t="str">
        <f ca="1">MID(HEX2BIN(MID($B32,1,1),4),3,1)</f>
        <v>1</v>
      </c>
      <c r="K72" s="3" t="str">
        <f ca="1">MID(HEX2BIN(MID($B32,1,1),4),4,1)</f>
        <v>1</v>
      </c>
      <c r="L72" s="4" t="str">
        <f ca="1">MID(HEX2BIN(MID($B32,2,1),4),1,1)</f>
        <v>0</v>
      </c>
      <c r="M72" s="4" t="str">
        <f ca="1">MID(HEX2BIN(MID($B32,2,1),4),2,1)</f>
        <v>0</v>
      </c>
      <c r="N72" s="4" t="str">
        <f ca="1">MID(HEX2BIN(MID($B32,2,1),4),3,1)</f>
        <v>0</v>
      </c>
      <c r="O72" s="4" t="str">
        <f ca="1">MID(HEX2BIN(MID($B32,2,1),4),4,1)</f>
        <v>1</v>
      </c>
      <c r="P72" s="5" t="str">
        <f ca="1">MID(HEX2BIN(MID($B32,3,1),4),1,1)</f>
        <v>1</v>
      </c>
      <c r="Q72" s="5" t="str">
        <f ca="1">MID(HEX2BIN(MID($B32,3,1),4),2,1)</f>
        <v>0</v>
      </c>
      <c r="R72" s="5" t="str">
        <f ca="1">MID(HEX2BIN(MID($B32,3,1),4),3,1)</f>
        <v>1</v>
      </c>
      <c r="S72" s="5" t="str">
        <f ca="1">MID(HEX2BIN(MID($B32,3,1),4),4,1)</f>
        <v>0</v>
      </c>
      <c r="T72" s="6" t="str">
        <f ca="1">MID(HEX2BIN(MID($B32,4,1),4),1,1)</f>
        <v>0</v>
      </c>
      <c r="U72" s="6" t="str">
        <f ca="1">MID(HEX2BIN(MID($B32,4,1),4),2,1)</f>
        <v>1</v>
      </c>
      <c r="V72" s="6" t="str">
        <f ca="1">MID(HEX2BIN(MID($B32,4,1),4),3,1)</f>
        <v>1</v>
      </c>
      <c r="W72" s="6" t="str">
        <f ca="1">MID(HEX2BIN(MID($B32,4,1),4),4,1)</f>
        <v>0</v>
      </c>
      <c r="X72" s="3" t="str">
        <f ca="1">MID(HEX2BIN(MID($B32,5,1),4),1,1)</f>
        <v>1</v>
      </c>
      <c r="Y72" s="3" t="str">
        <f ca="1">MID(HEX2BIN(MID($B32,5,1),4),2,1)</f>
        <v>1</v>
      </c>
      <c r="Z72" s="3" t="str">
        <f ca="1">MID(HEX2BIN(MID($B32,5,1),4),3,1)</f>
        <v>0</v>
      </c>
      <c r="AA72" s="3" t="str">
        <f ca="1">MID(HEX2BIN(MID($B32,5,1),4),4,1)</f>
        <v>1</v>
      </c>
      <c r="AB72" s="4" t="str">
        <f ca="1">MID(HEX2BIN(MID($B32,6,1),4),1,1)</f>
        <v>0</v>
      </c>
      <c r="AC72" s="4" t="str">
        <f ca="1">MID(HEX2BIN(MID($B32,6,1),4),2,1)</f>
        <v>1</v>
      </c>
      <c r="AD72" s="4" t="str">
        <f ca="1">MID(HEX2BIN(MID($B32,6,1),4),3,1)</f>
        <v>1</v>
      </c>
      <c r="AE72" s="4" t="str">
        <f ca="1">MID(HEX2BIN(MID($B32,6,1),4),4,1)</f>
        <v>0</v>
      </c>
      <c r="AF72" s="5" t="str">
        <f ca="1">MID(HEX2BIN(MID($B32,7,1),4),1,1)</f>
        <v>0</v>
      </c>
      <c r="AG72" s="5" t="str">
        <f ca="1">MID(HEX2BIN(MID($B32,7,1),4),2,1)</f>
        <v>1</v>
      </c>
      <c r="AH72" s="5" t="str">
        <f ca="1">MID(HEX2BIN(MID($B32,7,1),4),3,1)</f>
        <v>1</v>
      </c>
      <c r="AI72" s="5" t="str">
        <f ca="1">MID(HEX2BIN(MID($B32,7,1),4),4,1)</f>
        <v>1</v>
      </c>
      <c r="AJ72" s="6" t="str">
        <f ca="1">MID(HEX2BIN(MID($B32,8,1),4),1,1)</f>
        <v>0</v>
      </c>
      <c r="AK72" s="6" t="str">
        <f ca="1">MID(HEX2BIN(MID($B32,8,1),4),2,1)</f>
        <v>0</v>
      </c>
      <c r="AL72" s="6" t="str">
        <f ca="1">MID(HEX2BIN(MID($B32,8,1),4),3,1)</f>
        <v>0</v>
      </c>
      <c r="AM72" s="6" t="str">
        <f ca="1">MID(HEX2BIN(MID($B32,8,1),4),4,1)</f>
        <v>1</v>
      </c>
      <c r="AN72" s="7" t="str">
        <f t="shared" ref="AN72:AN75" ca="1" si="99">_xlfn.CONCAT(H72,I72,J72,K72,L72,M72,N72,O72)</f>
        <v>10110001</v>
      </c>
      <c r="AO72" s="7" t="str">
        <f t="shared" ref="AO72:AO75" ca="1" si="100">_xlfn.CONCAT(P72,Q72,R72,S72,T72,U72,V72,W72)</f>
        <v>10100110</v>
      </c>
      <c r="AP72" s="8" t="str">
        <f t="shared" ref="AP72:AP75" ca="1" si="101">_xlfn.CONCAT(X72,Y72,Z72,AA72,AB72,AC72,AD72,AE72)</f>
        <v>11010110</v>
      </c>
      <c r="AQ72" s="8" t="str">
        <f t="shared" ref="AQ72:AQ75" ca="1" si="102">_xlfn.CONCAT(AF72,AG72,AH72,AI72,AJ72,AK72,AL72,AM72)</f>
        <v>01110001</v>
      </c>
      <c r="AR72" s="8">
        <f t="shared" ref="AR72:AU75" ca="1" si="103">BIN2DEC(AN72)</f>
        <v>177</v>
      </c>
      <c r="AS72" s="8">
        <f t="shared" ca="1" si="103"/>
        <v>166</v>
      </c>
      <c r="AT72" s="8">
        <f t="shared" ca="1" si="103"/>
        <v>214</v>
      </c>
      <c r="AU72" s="8">
        <f t="shared" ca="1" si="103"/>
        <v>113</v>
      </c>
      <c r="AV72" s="9">
        <f t="shared" ref="AV72:AV75" ca="1" si="104">(AR72*2^24)+(AS72*2^16)+(AT72*2^8)+AU72</f>
        <v>2980501105</v>
      </c>
    </row>
    <row r="73" spans="5:48" x14ac:dyDescent="0.35">
      <c r="E73" s="10"/>
      <c r="F73" s="24" t="s">
        <v>2</v>
      </c>
      <c r="G73" s="25">
        <v>13</v>
      </c>
      <c r="H73" s="19" t="str" cm="1">
        <f t="array" aca="1" ref="H73" ca="1">INDIRECT(ADDRESS((ROW(73:73)-1),IF(MOD(COLUMN(H:H)-7+$G73,32)=0,32,MOD(COLUMN(H:H)-7+$G73,32))+7))</f>
        <v>1</v>
      </c>
      <c r="I73" s="19" t="str" cm="1">
        <f t="array" aca="1" ref="I73" ca="1">INDIRECT(ADDRESS((ROW(73:73)-1),IF(MOD(COLUMN(I:I)-7+$G73,32)=0,32,MOD(COLUMN(I:I)-7+$G73,32))+7))</f>
        <v>1</v>
      </c>
      <c r="J73" s="19" t="str" cm="1">
        <f t="array" aca="1" ref="J73" ca="1">INDIRECT(ADDRESS((ROW(73:73)-1),IF(MOD(COLUMN(J:J)-7+$G73,32)=0,32,MOD(COLUMN(J:J)-7+$G73,32))+7))</f>
        <v>0</v>
      </c>
      <c r="K73" s="19" t="str" cm="1">
        <f t="array" aca="1" ref="K73" ca="1">INDIRECT(ADDRESS((ROW(73:73)-1),IF(MOD(COLUMN(K:K)-7+$G73,32)=0,32,MOD(COLUMN(K:K)-7+$G73,32))+7))</f>
        <v>1</v>
      </c>
      <c r="L73" s="20" t="str" cm="1">
        <f t="array" aca="1" ref="L73" ca="1">INDIRECT(ADDRESS((ROW(73:73)-1),IF(MOD(COLUMN(L:L)-7+$G73,32)=0,32,MOD(COLUMN(L:L)-7+$G73,32))+7))</f>
        <v>1</v>
      </c>
      <c r="M73" s="20" t="str" cm="1">
        <f t="array" aca="1" ref="M73" ca="1">INDIRECT(ADDRESS((ROW(73:73)-1),IF(MOD(COLUMN(M:M)-7+$G73,32)=0,32,MOD(COLUMN(M:M)-7+$G73,32))+7))</f>
        <v>0</v>
      </c>
      <c r="N73" s="20" t="str" cm="1">
        <f t="array" aca="1" ref="N73" ca="1">INDIRECT(ADDRESS((ROW(73:73)-1),IF(MOD(COLUMN(N:N)-7+$G73,32)=0,32,MOD(COLUMN(N:N)-7+$G73,32))+7))</f>
        <v>1</v>
      </c>
      <c r="O73" s="20" t="str" cm="1">
        <f t="array" aca="1" ref="O73" ca="1">INDIRECT(ADDRESS((ROW(73:73)-1),IF(MOD(COLUMN(O:O)-7+$G73,32)=0,32,MOD(COLUMN(O:O)-7+$G73,32))+7))</f>
        <v>0</v>
      </c>
      <c r="P73" s="21" t="str" cm="1">
        <f t="array" aca="1" ref="P73" ca="1">INDIRECT(ADDRESS((ROW(73:73)-1),IF(MOD(COLUMN(P:P)-7+$G73,32)=0,32,MOD(COLUMN(P:P)-7+$G73,32))+7))</f>
        <v>1</v>
      </c>
      <c r="Q73" s="21" t="str" cm="1">
        <f t="array" aca="1" ref="Q73" ca="1">INDIRECT(ADDRESS((ROW(73:73)-1),IF(MOD(COLUMN(Q:Q)-7+$G73,32)=0,32,MOD(COLUMN(Q:Q)-7+$G73,32))+7))</f>
        <v>1</v>
      </c>
      <c r="R73" s="21" t="str" cm="1">
        <f t="array" aca="1" ref="R73" ca="1">INDIRECT(ADDRESS((ROW(73:73)-1),IF(MOD(COLUMN(R:R)-7+$G73,32)=0,32,MOD(COLUMN(R:R)-7+$G73,32))+7))</f>
        <v>0</v>
      </c>
      <c r="S73" s="21" t="str" cm="1">
        <f t="array" aca="1" ref="S73" ca="1">INDIRECT(ADDRESS((ROW(73:73)-1),IF(MOD(COLUMN(S:S)-7+$G73,32)=0,32,MOD(COLUMN(S:S)-7+$G73,32))+7))</f>
        <v>0</v>
      </c>
      <c r="T73" s="22" t="str" cm="1">
        <f t="array" aca="1" ref="T73" ca="1">INDIRECT(ADDRESS((ROW(73:73)-1),IF(MOD(COLUMN(T:T)-7+$G73,32)=0,32,MOD(COLUMN(T:T)-7+$G73,32))+7))</f>
        <v>1</v>
      </c>
      <c r="U73" s="22" t="str" cm="1">
        <f t="array" aca="1" ref="U73" ca="1">INDIRECT(ADDRESS((ROW(73:73)-1),IF(MOD(COLUMN(U:U)-7+$G73,32)=0,32,MOD(COLUMN(U:U)-7+$G73,32))+7))</f>
        <v>1</v>
      </c>
      <c r="V73" s="22" t="str" cm="1">
        <f t="array" aca="1" ref="V73" ca="1">INDIRECT(ADDRESS((ROW(73:73)-1),IF(MOD(COLUMN(V:V)-7+$G73,32)=0,32,MOD(COLUMN(V:V)-7+$G73,32))+7))</f>
        <v>1</v>
      </c>
      <c r="W73" s="22" t="str" cm="1">
        <f t="array" aca="1" ref="W73" ca="1">INDIRECT(ADDRESS((ROW(73:73)-1),IF(MOD(COLUMN(W:W)-7+$G73,32)=0,32,MOD(COLUMN(W:W)-7+$G73,32))+7))</f>
        <v>0</v>
      </c>
      <c r="X73" s="19" t="str" cm="1">
        <f t="array" aca="1" ref="X73" ca="1">INDIRECT(ADDRESS((ROW(73:73)-1),IF(MOD(COLUMN(X:X)-7+$G73,32)=0,32,MOD(COLUMN(X:X)-7+$G73,32))+7))</f>
        <v>0</v>
      </c>
      <c r="Y73" s="19" t="str" cm="1">
        <f t="array" aca="1" ref="Y73" ca="1">INDIRECT(ADDRESS((ROW(73:73)-1),IF(MOD(COLUMN(Y:Y)-7+$G73,32)=0,32,MOD(COLUMN(Y:Y)-7+$G73,32))+7))</f>
        <v>0</v>
      </c>
      <c r="Z73" s="19" t="str" cm="1">
        <f t="array" aca="1" ref="Z73" ca="1">INDIRECT(ADDRESS((ROW(73:73)-1),IF(MOD(COLUMN(Z:Z)-7+$G73,32)=0,32,MOD(COLUMN(Z:Z)-7+$G73,32))+7))</f>
        <v>1</v>
      </c>
      <c r="AA73" s="19" t="str" cm="1">
        <f t="array" aca="1" ref="AA73" ca="1">INDIRECT(ADDRESS((ROW(73:73)-1),IF(MOD(COLUMN(AA:AA)-7+$G73,32)=0,32,MOD(COLUMN(AA:AA)-7+$G73,32))+7))</f>
        <v>1</v>
      </c>
      <c r="AB73" s="20" t="str" cm="1">
        <f t="array" aca="1" ref="AB73" ca="1">INDIRECT(ADDRESS((ROW(73:73)-1),IF(MOD(COLUMN(AB:AB)-7+$G73,32)=0,32,MOD(COLUMN(AB:AB)-7+$G73,32))+7))</f>
        <v>0</v>
      </c>
      <c r="AC73" s="20" t="str" cm="1">
        <f t="array" aca="1" ref="AC73" ca="1">INDIRECT(ADDRESS((ROW(73:73)-1),IF(MOD(COLUMN(AC:AC)-7+$G73,32)=0,32,MOD(COLUMN(AC:AC)-7+$G73,32))+7))</f>
        <v>1</v>
      </c>
      <c r="AD73" s="20" t="str" cm="1">
        <f t="array" aca="1" ref="AD73" ca="1">INDIRECT(ADDRESS((ROW(73:73)-1),IF(MOD(COLUMN(AD:AD)-7+$G73,32)=0,32,MOD(COLUMN(AD:AD)-7+$G73,32))+7))</f>
        <v>1</v>
      </c>
      <c r="AE73" s="20" t="str" cm="1">
        <f t="array" aca="1" ref="AE73" ca="1">INDIRECT(ADDRESS((ROW(73:73)-1),IF(MOD(COLUMN(AE:AE)-7+$G73,32)=0,32,MOD(COLUMN(AE:AE)-7+$G73,32))+7))</f>
        <v>0</v>
      </c>
      <c r="AF73" s="21" t="str" cm="1">
        <f t="array" aca="1" ref="AF73" ca="1">INDIRECT(ADDRESS((ROW(73:73)-1),IF(MOD(COLUMN(AF:AF)-7+$G73,32)=0,32,MOD(COLUMN(AF:AF)-7+$G73,32))+7))</f>
        <v>0</v>
      </c>
      <c r="AG73" s="21" t="str" cm="1">
        <f t="array" aca="1" ref="AG73" ca="1">INDIRECT(ADDRESS((ROW(73:73)-1),IF(MOD(COLUMN(AG:AG)-7+$G73,32)=0,32,MOD(COLUMN(AG:AG)-7+$G73,32))+7))</f>
        <v>0</v>
      </c>
      <c r="AH73" s="21" t="str" cm="1">
        <f t="array" aca="1" ref="AH73" ca="1">INDIRECT(ADDRESS((ROW(73:73)-1),IF(MOD(COLUMN(AH:AH)-7+$G73,32)=0,32,MOD(COLUMN(AH:AH)-7+$G73,32))+7))</f>
        <v>1</v>
      </c>
      <c r="AI73" s="21" t="str" cm="1">
        <f t="array" aca="1" ref="AI73" ca="1">INDIRECT(ADDRESS((ROW(73:73)-1),IF(MOD(COLUMN(AI:AI)-7+$G73,32)=0,32,MOD(COLUMN(AI:AI)-7+$G73,32))+7))</f>
        <v>1</v>
      </c>
      <c r="AJ73" s="22" t="str" cm="1">
        <f t="array" aca="1" ref="AJ73" ca="1">INDIRECT(ADDRESS((ROW(73:73)-1),IF(MOD(COLUMN(AJ:AJ)-7+$G73,32)=0,32,MOD(COLUMN(AJ:AJ)-7+$G73,32))+7))</f>
        <v>0</v>
      </c>
      <c r="AK73" s="22" t="str" cm="1">
        <f t="array" aca="1" ref="AK73" ca="1">INDIRECT(ADDRESS((ROW(73:73)-1),IF(MOD(COLUMN(AK:AK)-7+$G73,32)=0,32,MOD(COLUMN(AK:AK)-7+$G73,32))+7))</f>
        <v>1</v>
      </c>
      <c r="AL73" s="22" t="str" cm="1">
        <f t="array" aca="1" ref="AL73" ca="1">INDIRECT(ADDRESS((ROW(73:73)-1),IF(MOD(COLUMN(AL:AL)-7+$G73,32)=0,32,MOD(COLUMN(AL:AL)-7+$G73,32))+7))</f>
        <v>0</v>
      </c>
      <c r="AM73" s="22" t="str" cm="1">
        <f t="array" aca="1" ref="AM73" ca="1">INDIRECT(ADDRESS((ROW(73:73)-1),IF(MOD(COLUMN(AM:AM)-7+$G73,32)=0,32,MOD(COLUMN(AM:AM)-7+$G73,32))+7))</f>
        <v>0</v>
      </c>
      <c r="AN73" s="26" t="str">
        <f t="shared" ca="1" si="99"/>
        <v>11011010</v>
      </c>
      <c r="AO73" s="26" t="str">
        <f t="shared" ca="1" si="100"/>
        <v>11001110</v>
      </c>
      <c r="AP73" s="24" t="str">
        <f t="shared" ca="1" si="101"/>
        <v>00110110</v>
      </c>
      <c r="AQ73" s="24" t="str">
        <f t="shared" ca="1" si="102"/>
        <v>00110100</v>
      </c>
      <c r="AR73" s="24">
        <f t="shared" ca="1" si="103"/>
        <v>218</v>
      </c>
      <c r="AS73" s="24">
        <f t="shared" ca="1" si="103"/>
        <v>206</v>
      </c>
      <c r="AT73" s="24">
        <f t="shared" ca="1" si="103"/>
        <v>54</v>
      </c>
      <c r="AU73" s="24">
        <f t="shared" ca="1" si="103"/>
        <v>52</v>
      </c>
      <c r="AV73" s="11">
        <f t="shared" ca="1" si="104"/>
        <v>3670947380</v>
      </c>
    </row>
    <row r="74" spans="5:48" x14ac:dyDescent="0.35">
      <c r="E74" s="10"/>
      <c r="F74" s="24" t="s">
        <v>104</v>
      </c>
      <c r="G74" s="24"/>
      <c r="H74" s="19" t="str">
        <f ca="1">MID(HEX2BIN(MID($B16,1,1),4),1,1)</f>
        <v>1</v>
      </c>
      <c r="I74" s="19" t="str">
        <f ca="1">MID(HEX2BIN(MID($B16,1,1),4),2,1)</f>
        <v>1</v>
      </c>
      <c r="J74" s="19" t="str">
        <f ca="1">MID(HEX2BIN(MID($B16,1,1),4),3,1)</f>
        <v>0</v>
      </c>
      <c r="K74" s="19" t="str">
        <f ca="1">MID(HEX2BIN(MID($B16,1,1),4),4,1)</f>
        <v>0</v>
      </c>
      <c r="L74" s="20" t="str">
        <f ca="1">MID(HEX2BIN(MID($B16,2,1),4),1,1)</f>
        <v>1</v>
      </c>
      <c r="M74" s="20" t="str">
        <f ca="1">MID(HEX2BIN(MID($B16,2,1),4),2,1)</f>
        <v>1</v>
      </c>
      <c r="N74" s="20" t="str">
        <f ca="1">MID(HEX2BIN(MID($B16,2,1),4),3,1)</f>
        <v>1</v>
      </c>
      <c r="O74" s="20" t="str">
        <f ca="1">MID(HEX2BIN(MID($B16,2,1),4),4,1)</f>
        <v>0</v>
      </c>
      <c r="P74" s="21" t="str">
        <f ca="1">MID(HEX2BIN(MID($B16,3,1),4),1,1)</f>
        <v>1</v>
      </c>
      <c r="Q74" s="21" t="str">
        <f ca="1">MID(HEX2BIN(MID($B16,3,1),4),2,1)</f>
        <v>1</v>
      </c>
      <c r="R74" s="21" t="str">
        <f ca="1">MID(HEX2BIN(MID($B16,3,1),4),3,1)</f>
        <v>1</v>
      </c>
      <c r="S74" s="21" t="str">
        <f ca="1">MID(HEX2BIN(MID($B16,3,1),4),4,1)</f>
        <v>1</v>
      </c>
      <c r="T74" s="22" t="str">
        <f ca="1">MID(HEX2BIN(MID($B16,4,1),4),1,1)</f>
        <v>1</v>
      </c>
      <c r="U74" s="22" t="str">
        <f ca="1">MID(HEX2BIN(MID($B16,4,1),4),2,1)</f>
        <v>0</v>
      </c>
      <c r="V74" s="22" t="str">
        <f ca="1">MID(HEX2BIN(MID($B16,4,1),4),3,1)</f>
        <v>0</v>
      </c>
      <c r="W74" s="22" t="str">
        <f ca="1">MID(HEX2BIN(MID($B16,4,1),4),4,1)</f>
        <v>0</v>
      </c>
      <c r="X74" s="19" t="str">
        <f ca="1">MID(HEX2BIN(MID($B16,5,1),4),1,1)</f>
        <v>0</v>
      </c>
      <c r="Y74" s="19" t="str">
        <f ca="1">MID(HEX2BIN(MID($B16,5,1),4),2,1)</f>
        <v>1</v>
      </c>
      <c r="Z74" s="19" t="str">
        <f ca="1">MID(HEX2BIN(MID($B16,5,1),4),3,1)</f>
        <v>1</v>
      </c>
      <c r="AA74" s="19" t="str">
        <f ca="1">MID(HEX2BIN(MID($B16,5,1),4),4,1)</f>
        <v>0</v>
      </c>
      <c r="AB74" s="20" t="str">
        <f ca="1">MID(HEX2BIN(MID($B16,6,1),4),1,1)</f>
        <v>0</v>
      </c>
      <c r="AC74" s="20" t="str">
        <f ca="1">MID(HEX2BIN(MID($B16,6,1),4),2,1)</f>
        <v>1</v>
      </c>
      <c r="AD74" s="20" t="str">
        <f ca="1">MID(HEX2BIN(MID($B16,6,1),4),3,1)</f>
        <v>1</v>
      </c>
      <c r="AE74" s="20" t="str">
        <f ca="1">MID(HEX2BIN(MID($B16,6,1),4),4,1)</f>
        <v>0</v>
      </c>
      <c r="AF74" s="21" t="str">
        <f ca="1">MID(HEX2BIN(MID($B16,7,1),4),1,1)</f>
        <v>0</v>
      </c>
      <c r="AG74" s="21" t="str">
        <f ca="1">MID(HEX2BIN(MID($B16,7,1),4),2,1)</f>
        <v>0</v>
      </c>
      <c r="AH74" s="21" t="str">
        <f ca="1">MID(HEX2BIN(MID($B16,7,1),4),3,1)</f>
        <v>0</v>
      </c>
      <c r="AI74" s="21" t="str">
        <f ca="1">MID(HEX2BIN(MID($B16,7,1),4),4,1)</f>
        <v>1</v>
      </c>
      <c r="AJ74" s="22" t="str">
        <f ca="1">MID(HEX2BIN(MID($B16,8,1),4),1,1)</f>
        <v>0</v>
      </c>
      <c r="AK74" s="22" t="str">
        <f ca="1">MID(HEX2BIN(MID($B16,8,1),4),2,1)</f>
        <v>0</v>
      </c>
      <c r="AL74" s="22" t="str">
        <f ca="1">MID(HEX2BIN(MID($B16,8,1),4),3,1)</f>
        <v>1</v>
      </c>
      <c r="AM74" s="22" t="str">
        <f ca="1">MID(HEX2BIN(MID($B16,8,1),4),4,1)</f>
        <v>0</v>
      </c>
      <c r="AN74" s="26" t="str">
        <f t="shared" ca="1" si="99"/>
        <v>11001110</v>
      </c>
      <c r="AO74" s="26" t="str">
        <f t="shared" ca="1" si="100"/>
        <v>11111000</v>
      </c>
      <c r="AP74" s="24" t="str">
        <f t="shared" ca="1" si="101"/>
        <v>01100110</v>
      </c>
      <c r="AQ74" s="24" t="str">
        <f t="shared" ca="1" si="102"/>
        <v>00010010</v>
      </c>
      <c r="AR74" s="24">
        <f t="shared" ca="1" si="103"/>
        <v>206</v>
      </c>
      <c r="AS74" s="24">
        <f t="shared" ca="1" si="103"/>
        <v>248</v>
      </c>
      <c r="AT74" s="24">
        <f t="shared" ca="1" si="103"/>
        <v>102</v>
      </c>
      <c r="AU74" s="24">
        <f t="shared" ca="1" si="103"/>
        <v>18</v>
      </c>
      <c r="AV74" s="11">
        <f t="shared" ca="1" si="104"/>
        <v>3472385554</v>
      </c>
    </row>
    <row r="75" spans="5:48" ht="15" thickBot="1" x14ac:dyDescent="0.4">
      <c r="E75" s="23" t="s">
        <v>58</v>
      </c>
      <c r="F75" s="12" t="s">
        <v>0</v>
      </c>
      <c r="G75" s="12"/>
      <c r="H75" s="13">
        <f ca="1">_xlfn.BITXOR(H73,H74)</f>
        <v>0</v>
      </c>
      <c r="I75" s="13">
        <f t="shared" ref="I75:AM75" ca="1" si="105">_xlfn.BITXOR(I73,I74)</f>
        <v>0</v>
      </c>
      <c r="J75" s="13">
        <f t="shared" ca="1" si="105"/>
        <v>0</v>
      </c>
      <c r="K75" s="13">
        <f t="shared" ca="1" si="105"/>
        <v>1</v>
      </c>
      <c r="L75" s="14">
        <f t="shared" ca="1" si="105"/>
        <v>0</v>
      </c>
      <c r="M75" s="14">
        <f t="shared" ca="1" si="105"/>
        <v>1</v>
      </c>
      <c r="N75" s="14">
        <f t="shared" ca="1" si="105"/>
        <v>0</v>
      </c>
      <c r="O75" s="14">
        <f t="shared" ca="1" si="105"/>
        <v>0</v>
      </c>
      <c r="P75" s="15">
        <f t="shared" ca="1" si="105"/>
        <v>0</v>
      </c>
      <c r="Q75" s="15">
        <f t="shared" ca="1" si="105"/>
        <v>0</v>
      </c>
      <c r="R75" s="15">
        <f t="shared" ca="1" si="105"/>
        <v>1</v>
      </c>
      <c r="S75" s="15">
        <f t="shared" ca="1" si="105"/>
        <v>1</v>
      </c>
      <c r="T75" s="16">
        <f t="shared" ca="1" si="105"/>
        <v>0</v>
      </c>
      <c r="U75" s="16">
        <f t="shared" ca="1" si="105"/>
        <v>1</v>
      </c>
      <c r="V75" s="16">
        <f t="shared" ca="1" si="105"/>
        <v>1</v>
      </c>
      <c r="W75" s="16">
        <f t="shared" ca="1" si="105"/>
        <v>0</v>
      </c>
      <c r="X75" s="13">
        <f t="shared" ca="1" si="105"/>
        <v>0</v>
      </c>
      <c r="Y75" s="13">
        <f t="shared" ca="1" si="105"/>
        <v>1</v>
      </c>
      <c r="Z75" s="13">
        <f t="shared" ca="1" si="105"/>
        <v>0</v>
      </c>
      <c r="AA75" s="13">
        <f t="shared" ca="1" si="105"/>
        <v>1</v>
      </c>
      <c r="AB75" s="14">
        <f t="shared" ca="1" si="105"/>
        <v>0</v>
      </c>
      <c r="AC75" s="14">
        <f t="shared" ca="1" si="105"/>
        <v>0</v>
      </c>
      <c r="AD75" s="14">
        <f t="shared" ca="1" si="105"/>
        <v>0</v>
      </c>
      <c r="AE75" s="14">
        <f t="shared" ca="1" si="105"/>
        <v>0</v>
      </c>
      <c r="AF75" s="15">
        <f t="shared" ca="1" si="105"/>
        <v>0</v>
      </c>
      <c r="AG75" s="15">
        <f t="shared" ca="1" si="105"/>
        <v>0</v>
      </c>
      <c r="AH75" s="15">
        <f t="shared" ca="1" si="105"/>
        <v>1</v>
      </c>
      <c r="AI75" s="15">
        <f t="shared" ca="1" si="105"/>
        <v>0</v>
      </c>
      <c r="AJ75" s="16">
        <f t="shared" ca="1" si="105"/>
        <v>0</v>
      </c>
      <c r="AK75" s="16">
        <f t="shared" ca="1" si="105"/>
        <v>1</v>
      </c>
      <c r="AL75" s="16">
        <f t="shared" ca="1" si="105"/>
        <v>1</v>
      </c>
      <c r="AM75" s="16">
        <f t="shared" ca="1" si="105"/>
        <v>0</v>
      </c>
      <c r="AN75" s="17" t="str">
        <f t="shared" ca="1" si="99"/>
        <v>00010100</v>
      </c>
      <c r="AO75" s="17" t="str">
        <f t="shared" ca="1" si="100"/>
        <v>00110110</v>
      </c>
      <c r="AP75" s="12" t="str">
        <f t="shared" ca="1" si="101"/>
        <v>01010000</v>
      </c>
      <c r="AQ75" s="12" t="str">
        <f t="shared" ca="1" si="102"/>
        <v>00100110</v>
      </c>
      <c r="AR75" s="12">
        <f t="shared" ca="1" si="103"/>
        <v>20</v>
      </c>
      <c r="AS75" s="12">
        <f t="shared" ca="1" si="103"/>
        <v>54</v>
      </c>
      <c r="AT75" s="12">
        <f t="shared" ca="1" si="103"/>
        <v>80</v>
      </c>
      <c r="AU75" s="12">
        <f t="shared" ca="1" si="103"/>
        <v>38</v>
      </c>
      <c r="AV75" s="18">
        <f t="shared" ca="1" si="104"/>
        <v>339103782</v>
      </c>
    </row>
    <row r="76" spans="5:48" ht="15" thickBot="1" x14ac:dyDescent="0.4"/>
    <row r="77" spans="5:48" x14ac:dyDescent="0.35">
      <c r="E77" s="1" t="s">
        <v>47</v>
      </c>
      <c r="F77" s="8" t="s">
        <v>105</v>
      </c>
      <c r="G77" s="2"/>
      <c r="H77" s="3" t="str">
        <f ca="1">MID(HEX2BIN(MID($B33,1,1),4),1,1)</f>
        <v>0</v>
      </c>
      <c r="I77" s="3" t="str">
        <f ca="1">MID(HEX2BIN(MID($B33,1,1),4),2,1)</f>
        <v>1</v>
      </c>
      <c r="J77" s="3" t="str">
        <f ca="1">MID(HEX2BIN(MID($B33,1,1),4),3,1)</f>
        <v>1</v>
      </c>
      <c r="K77" s="3" t="str">
        <f ca="1">MID(HEX2BIN(MID($B33,1,1),4),4,1)</f>
        <v>1</v>
      </c>
      <c r="L77" s="4" t="str">
        <f ca="1">MID(HEX2BIN(MID($B33,2,1),4),1,1)</f>
        <v>1</v>
      </c>
      <c r="M77" s="4" t="str">
        <f ca="1">MID(HEX2BIN(MID($B33,2,1),4),2,1)</f>
        <v>0</v>
      </c>
      <c r="N77" s="4" t="str">
        <f ca="1">MID(HEX2BIN(MID($B33,2,1),4),3,1)</f>
        <v>1</v>
      </c>
      <c r="O77" s="4" t="str">
        <f ca="1">MID(HEX2BIN(MID($B33,2,1),4),4,1)</f>
        <v>1</v>
      </c>
      <c r="P77" s="5" t="str">
        <f ca="1">MID(HEX2BIN(MID($B33,3,1),4),1,1)</f>
        <v>1</v>
      </c>
      <c r="Q77" s="5" t="str">
        <f ca="1">MID(HEX2BIN(MID($B33,3,1),4),2,1)</f>
        <v>1</v>
      </c>
      <c r="R77" s="5" t="str">
        <f ca="1">MID(HEX2BIN(MID($B33,3,1),4),3,1)</f>
        <v>1</v>
      </c>
      <c r="S77" s="5" t="str">
        <f ca="1">MID(HEX2BIN(MID($B33,3,1),4),4,1)</f>
        <v>0</v>
      </c>
      <c r="T77" s="6" t="str">
        <f ca="1">MID(HEX2BIN(MID($B33,4,1),4),1,1)</f>
        <v>1</v>
      </c>
      <c r="U77" s="6" t="str">
        <f ca="1">MID(HEX2BIN(MID($B33,4,1),4),2,1)</f>
        <v>1</v>
      </c>
      <c r="V77" s="6" t="str">
        <f ca="1">MID(HEX2BIN(MID($B33,4,1),4),3,1)</f>
        <v>1</v>
      </c>
      <c r="W77" s="6" t="str">
        <f ca="1">MID(HEX2BIN(MID($B33,4,1),4),4,1)</f>
        <v>1</v>
      </c>
      <c r="X77" s="3" t="str">
        <f ca="1">MID(HEX2BIN(MID($B33,5,1),4),1,1)</f>
        <v>0</v>
      </c>
      <c r="Y77" s="3" t="str">
        <f ca="1">MID(HEX2BIN(MID($B33,5,1),4),2,1)</f>
        <v>1</v>
      </c>
      <c r="Z77" s="3" t="str">
        <f ca="1">MID(HEX2BIN(MID($B33,5,1),4),3,1)</f>
        <v>0</v>
      </c>
      <c r="AA77" s="3" t="str">
        <f ca="1">MID(HEX2BIN(MID($B33,5,1),4),4,1)</f>
        <v>0</v>
      </c>
      <c r="AB77" s="4" t="str">
        <f ca="1">MID(HEX2BIN(MID($B33,6,1),4),1,1)</f>
        <v>1</v>
      </c>
      <c r="AC77" s="4" t="str">
        <f ca="1">MID(HEX2BIN(MID($B33,6,1),4),2,1)</f>
        <v>0</v>
      </c>
      <c r="AD77" s="4" t="str">
        <f ca="1">MID(HEX2BIN(MID($B33,6,1),4),3,1)</f>
        <v>1</v>
      </c>
      <c r="AE77" s="4" t="str">
        <f ca="1">MID(HEX2BIN(MID($B33,6,1),4),4,1)</f>
        <v>0</v>
      </c>
      <c r="AF77" s="5" t="str">
        <f ca="1">MID(HEX2BIN(MID($B33,7,1),4),1,1)</f>
        <v>0</v>
      </c>
      <c r="AG77" s="5" t="str">
        <f ca="1">MID(HEX2BIN(MID($B33,7,1),4),2,1)</f>
        <v>0</v>
      </c>
      <c r="AH77" s="5" t="str">
        <f ca="1">MID(HEX2BIN(MID($B33,7,1),4),3,1)</f>
        <v>0</v>
      </c>
      <c r="AI77" s="5" t="str">
        <f ca="1">MID(HEX2BIN(MID($B33,7,1),4),4,1)</f>
        <v>0</v>
      </c>
      <c r="AJ77" s="6" t="str">
        <f ca="1">MID(HEX2BIN(MID($B33,8,1),4),1,1)</f>
        <v>0</v>
      </c>
      <c r="AK77" s="6" t="str">
        <f ca="1">MID(HEX2BIN(MID($B33,8,1),4),2,1)</f>
        <v>0</v>
      </c>
      <c r="AL77" s="6" t="str">
        <f ca="1">MID(HEX2BIN(MID($B33,8,1),4),3,1)</f>
        <v>1</v>
      </c>
      <c r="AM77" s="6" t="str">
        <f ca="1">MID(HEX2BIN(MID($B33,8,1),4),4,1)</f>
        <v>1</v>
      </c>
      <c r="AN77" s="7" t="str">
        <f t="shared" ref="AN77:AN80" ca="1" si="106">_xlfn.CONCAT(H77,I77,J77,K77,L77,M77,N77,O77)</f>
        <v>01111011</v>
      </c>
      <c r="AO77" s="7" t="str">
        <f t="shared" ref="AO77:AO80" ca="1" si="107">_xlfn.CONCAT(P77,Q77,R77,S77,T77,U77,V77,W77)</f>
        <v>11101111</v>
      </c>
      <c r="AP77" s="8" t="str">
        <f t="shared" ref="AP77:AP80" ca="1" si="108">_xlfn.CONCAT(X77,Y77,Z77,AA77,AB77,AC77,AD77,AE77)</f>
        <v>01001010</v>
      </c>
      <c r="AQ77" s="8" t="str">
        <f t="shared" ref="AQ77:AQ80" ca="1" si="109">_xlfn.CONCAT(AF77,AG77,AH77,AI77,AJ77,AK77,AL77,AM77)</f>
        <v>00000011</v>
      </c>
      <c r="AR77" s="8">
        <f t="shared" ref="AR77:AU80" ca="1" si="110">BIN2DEC(AN77)</f>
        <v>123</v>
      </c>
      <c r="AS77" s="8">
        <f t="shared" ca="1" si="110"/>
        <v>239</v>
      </c>
      <c r="AT77" s="8">
        <f t="shared" ca="1" si="110"/>
        <v>74</v>
      </c>
      <c r="AU77" s="8">
        <f t="shared" ca="1" si="110"/>
        <v>3</v>
      </c>
      <c r="AV77" s="9">
        <f t="shared" ref="AV77:AV80" ca="1" si="111">(AR77*2^24)+(AS77*2^16)+(AT77*2^8)+AU77</f>
        <v>2079279619</v>
      </c>
    </row>
    <row r="78" spans="5:48" x14ac:dyDescent="0.35">
      <c r="E78" s="10"/>
      <c r="F78" s="24" t="s">
        <v>2</v>
      </c>
      <c r="G78" s="25">
        <v>18</v>
      </c>
      <c r="H78" s="19" t="str" cm="1">
        <f t="array" aca="1" ref="H78" ca="1">INDIRECT(ADDRESS((ROW(78:78)-1),IF(MOD(COLUMN(H:H)-7+$G78,32)=0,32,MOD(COLUMN(H:H)-7+$G78,32))+7))</f>
        <v>0</v>
      </c>
      <c r="I78" s="19" t="str" cm="1">
        <f t="array" aca="1" ref="I78" ca="1">INDIRECT(ADDRESS((ROW(78:78)-1),IF(MOD(COLUMN(I:I)-7+$G78,32)=0,32,MOD(COLUMN(I:I)-7+$G78,32))+7))</f>
        <v>0</v>
      </c>
      <c r="J78" s="19" t="str" cm="1">
        <f t="array" aca="1" ref="J78" ca="1">INDIRECT(ADDRESS((ROW(78:78)-1),IF(MOD(COLUMN(J:J)-7+$G78,32)=0,32,MOD(COLUMN(J:J)-7+$G78,32))+7))</f>
        <v>1</v>
      </c>
      <c r="K78" s="19" t="str" cm="1">
        <f t="array" aca="1" ref="K78" ca="1">INDIRECT(ADDRESS((ROW(78:78)-1),IF(MOD(COLUMN(K:K)-7+$G78,32)=0,32,MOD(COLUMN(K:K)-7+$G78,32))+7))</f>
        <v>0</v>
      </c>
      <c r="L78" s="20" t="str" cm="1">
        <f t="array" aca="1" ref="L78" ca="1">INDIRECT(ADDRESS((ROW(78:78)-1),IF(MOD(COLUMN(L:L)-7+$G78,32)=0,32,MOD(COLUMN(L:L)-7+$G78,32))+7))</f>
        <v>1</v>
      </c>
      <c r="M78" s="20" t="str" cm="1">
        <f t="array" aca="1" ref="M78" ca="1">INDIRECT(ADDRESS((ROW(78:78)-1),IF(MOD(COLUMN(M:M)-7+$G78,32)=0,32,MOD(COLUMN(M:M)-7+$G78,32))+7))</f>
        <v>0</v>
      </c>
      <c r="N78" s="20" t="str" cm="1">
        <f t="array" aca="1" ref="N78" ca="1">INDIRECT(ADDRESS((ROW(78:78)-1),IF(MOD(COLUMN(N:N)-7+$G78,32)=0,32,MOD(COLUMN(N:N)-7+$G78,32))+7))</f>
        <v>0</v>
      </c>
      <c r="O78" s="20" t="str" cm="1">
        <f t="array" aca="1" ref="O78" ca="1">INDIRECT(ADDRESS((ROW(78:78)-1),IF(MOD(COLUMN(O:O)-7+$G78,32)=0,32,MOD(COLUMN(O:O)-7+$G78,32))+7))</f>
        <v>0</v>
      </c>
      <c r="P78" s="21" t="str" cm="1">
        <f t="array" aca="1" ref="P78" ca="1">INDIRECT(ADDRESS((ROW(78:78)-1),IF(MOD(COLUMN(P:P)-7+$G78,32)=0,32,MOD(COLUMN(P:P)-7+$G78,32))+7))</f>
        <v>0</v>
      </c>
      <c r="Q78" s="21" t="str" cm="1">
        <f t="array" aca="1" ref="Q78" ca="1">INDIRECT(ADDRESS((ROW(78:78)-1),IF(MOD(COLUMN(Q:Q)-7+$G78,32)=0,32,MOD(COLUMN(Q:Q)-7+$G78,32))+7))</f>
        <v>0</v>
      </c>
      <c r="R78" s="21" t="str" cm="1">
        <f t="array" aca="1" ref="R78" ca="1">INDIRECT(ADDRESS((ROW(78:78)-1),IF(MOD(COLUMN(R:R)-7+$G78,32)=0,32,MOD(COLUMN(R:R)-7+$G78,32))+7))</f>
        <v>0</v>
      </c>
      <c r="S78" s="21" t="str" cm="1">
        <f t="array" aca="1" ref="S78" ca="1">INDIRECT(ADDRESS((ROW(78:78)-1),IF(MOD(COLUMN(S:S)-7+$G78,32)=0,32,MOD(COLUMN(S:S)-7+$G78,32))+7))</f>
        <v>0</v>
      </c>
      <c r="T78" s="22" t="str" cm="1">
        <f t="array" aca="1" ref="T78" ca="1">INDIRECT(ADDRESS((ROW(78:78)-1),IF(MOD(COLUMN(T:T)-7+$G78,32)=0,32,MOD(COLUMN(T:T)-7+$G78,32))+7))</f>
        <v>1</v>
      </c>
      <c r="U78" s="22" t="str" cm="1">
        <f t="array" aca="1" ref="U78" ca="1">INDIRECT(ADDRESS((ROW(78:78)-1),IF(MOD(COLUMN(U:U)-7+$G78,32)=0,32,MOD(COLUMN(U:U)-7+$G78,32))+7))</f>
        <v>1</v>
      </c>
      <c r="V78" s="22" t="str" cm="1">
        <f t="array" aca="1" ref="V78" ca="1">INDIRECT(ADDRESS((ROW(78:78)-1),IF(MOD(COLUMN(V:V)-7+$G78,32)=0,32,MOD(COLUMN(V:V)-7+$G78,32))+7))</f>
        <v>0</v>
      </c>
      <c r="W78" s="22" t="str" cm="1">
        <f t="array" aca="1" ref="W78" ca="1">INDIRECT(ADDRESS((ROW(78:78)-1),IF(MOD(COLUMN(W:W)-7+$G78,32)=0,32,MOD(COLUMN(W:W)-7+$G78,32))+7))</f>
        <v>1</v>
      </c>
      <c r="X78" s="19" t="str" cm="1">
        <f t="array" aca="1" ref="X78" ca="1">INDIRECT(ADDRESS((ROW(78:78)-1),IF(MOD(COLUMN(X:X)-7+$G78,32)=0,32,MOD(COLUMN(X:X)-7+$G78,32))+7))</f>
        <v>1</v>
      </c>
      <c r="Y78" s="19" t="str" cm="1">
        <f t="array" aca="1" ref="Y78" ca="1">INDIRECT(ADDRESS((ROW(78:78)-1),IF(MOD(COLUMN(Y:Y)-7+$G78,32)=0,32,MOD(COLUMN(Y:Y)-7+$G78,32))+7))</f>
        <v>1</v>
      </c>
      <c r="Z78" s="19" t="str" cm="1">
        <f t="array" aca="1" ref="Z78" ca="1">INDIRECT(ADDRESS((ROW(78:78)-1),IF(MOD(COLUMN(Z:Z)-7+$G78,32)=0,32,MOD(COLUMN(Z:Z)-7+$G78,32))+7))</f>
        <v>1</v>
      </c>
      <c r="AA78" s="19" t="str" cm="1">
        <f t="array" aca="1" ref="AA78" ca="1">INDIRECT(ADDRESS((ROW(78:78)-1),IF(MOD(COLUMN(AA:AA)-7+$G78,32)=0,32,MOD(COLUMN(AA:AA)-7+$G78,32))+7))</f>
        <v>0</v>
      </c>
      <c r="AB78" s="20" t="str" cm="1">
        <f t="array" aca="1" ref="AB78" ca="1">INDIRECT(ADDRESS((ROW(78:78)-1),IF(MOD(COLUMN(AB:AB)-7+$G78,32)=0,32,MOD(COLUMN(AB:AB)-7+$G78,32))+7))</f>
        <v>1</v>
      </c>
      <c r="AC78" s="20" t="str" cm="1">
        <f t="array" aca="1" ref="AC78" ca="1">INDIRECT(ADDRESS((ROW(78:78)-1),IF(MOD(COLUMN(AC:AC)-7+$G78,32)=0,32,MOD(COLUMN(AC:AC)-7+$G78,32))+7))</f>
        <v>1</v>
      </c>
      <c r="AD78" s="20" t="str" cm="1">
        <f t="array" aca="1" ref="AD78" ca="1">INDIRECT(ADDRESS((ROW(78:78)-1),IF(MOD(COLUMN(AD:AD)-7+$G78,32)=0,32,MOD(COLUMN(AD:AD)-7+$G78,32))+7))</f>
        <v>1</v>
      </c>
      <c r="AE78" s="20" t="str" cm="1">
        <f t="array" aca="1" ref="AE78" ca="1">INDIRECT(ADDRESS((ROW(78:78)-1),IF(MOD(COLUMN(AE:AE)-7+$G78,32)=0,32,MOD(COLUMN(AE:AE)-7+$G78,32))+7))</f>
        <v>1</v>
      </c>
      <c r="AF78" s="21" t="str" cm="1">
        <f t="array" aca="1" ref="AF78" ca="1">INDIRECT(ADDRESS((ROW(78:78)-1),IF(MOD(COLUMN(AF:AF)-7+$G78,32)=0,32,MOD(COLUMN(AF:AF)-7+$G78,32))+7))</f>
        <v>1</v>
      </c>
      <c r="AG78" s="21" t="str" cm="1">
        <f t="array" aca="1" ref="AG78" ca="1">INDIRECT(ADDRESS((ROW(78:78)-1),IF(MOD(COLUMN(AG:AG)-7+$G78,32)=0,32,MOD(COLUMN(AG:AG)-7+$G78,32))+7))</f>
        <v>0</v>
      </c>
      <c r="AH78" s="21" t="str" cm="1">
        <f t="array" aca="1" ref="AH78" ca="1">INDIRECT(ADDRESS((ROW(78:78)-1),IF(MOD(COLUMN(AH:AH)-7+$G78,32)=0,32,MOD(COLUMN(AH:AH)-7+$G78,32))+7))</f>
        <v>1</v>
      </c>
      <c r="AI78" s="21" t="str" cm="1">
        <f t="array" aca="1" ref="AI78" ca="1">INDIRECT(ADDRESS((ROW(78:78)-1),IF(MOD(COLUMN(AI:AI)-7+$G78,32)=0,32,MOD(COLUMN(AI:AI)-7+$G78,32))+7))</f>
        <v>1</v>
      </c>
      <c r="AJ78" s="22" t="str" cm="1">
        <f t="array" aca="1" ref="AJ78" ca="1">INDIRECT(ADDRESS((ROW(78:78)-1),IF(MOD(COLUMN(AJ:AJ)-7+$G78,32)=0,32,MOD(COLUMN(AJ:AJ)-7+$G78,32))+7))</f>
        <v>1</v>
      </c>
      <c r="AK78" s="22" t="str" cm="1">
        <f t="array" aca="1" ref="AK78" ca="1">INDIRECT(ADDRESS((ROW(78:78)-1),IF(MOD(COLUMN(AK:AK)-7+$G78,32)=0,32,MOD(COLUMN(AK:AK)-7+$G78,32))+7))</f>
        <v>1</v>
      </c>
      <c r="AL78" s="22" t="str" cm="1">
        <f t="array" aca="1" ref="AL78" ca="1">INDIRECT(ADDRESS((ROW(78:78)-1),IF(MOD(COLUMN(AL:AL)-7+$G78,32)=0,32,MOD(COLUMN(AL:AL)-7+$G78,32))+7))</f>
        <v>0</v>
      </c>
      <c r="AM78" s="22" t="str" cm="1">
        <f t="array" aca="1" ref="AM78" ca="1">INDIRECT(ADDRESS((ROW(78:78)-1),IF(MOD(COLUMN(AM:AM)-7+$G78,32)=0,32,MOD(COLUMN(AM:AM)-7+$G78,32))+7))</f>
        <v>1</v>
      </c>
      <c r="AN78" s="26" t="str">
        <f t="shared" ca="1" si="106"/>
        <v>00101000</v>
      </c>
      <c r="AO78" s="26" t="str">
        <f t="shared" ca="1" si="107"/>
        <v>00001101</v>
      </c>
      <c r="AP78" s="24" t="str">
        <f t="shared" ca="1" si="108"/>
        <v>11101111</v>
      </c>
      <c r="AQ78" s="24" t="str">
        <f t="shared" ca="1" si="109"/>
        <v>10111101</v>
      </c>
      <c r="AR78" s="24">
        <f t="shared" ca="1" si="110"/>
        <v>40</v>
      </c>
      <c r="AS78" s="24">
        <f t="shared" ca="1" si="110"/>
        <v>13</v>
      </c>
      <c r="AT78" s="24">
        <f t="shared" ca="1" si="110"/>
        <v>239</v>
      </c>
      <c r="AU78" s="24">
        <f t="shared" ca="1" si="110"/>
        <v>189</v>
      </c>
      <c r="AV78" s="11">
        <f t="shared" ca="1" si="111"/>
        <v>672001981</v>
      </c>
    </row>
    <row r="79" spans="5:48" x14ac:dyDescent="0.35">
      <c r="E79" s="10"/>
      <c r="F79" s="24" t="s">
        <v>106</v>
      </c>
      <c r="G79" s="24"/>
      <c r="H79" s="19" t="str">
        <f ca="1">MID(HEX2BIN(MID($B17,1,1),4),1,1)</f>
        <v>0</v>
      </c>
      <c r="I79" s="19" t="str">
        <f ca="1">MID(HEX2BIN(MID($B17,1,1),4),2,1)</f>
        <v>0</v>
      </c>
      <c r="J79" s="19" t="str">
        <f ca="1">MID(HEX2BIN(MID($B17,1,1),4),3,1)</f>
        <v>0</v>
      </c>
      <c r="K79" s="19" t="str">
        <f ca="1">MID(HEX2BIN(MID($B17,1,1),4),4,1)</f>
        <v>1</v>
      </c>
      <c r="L79" s="20" t="str">
        <f ca="1">MID(HEX2BIN(MID($B17,2,1),4),1,1)</f>
        <v>1</v>
      </c>
      <c r="M79" s="20" t="str">
        <f ca="1">MID(HEX2BIN(MID($B17,2,1),4),2,1)</f>
        <v>0</v>
      </c>
      <c r="N79" s="20" t="str">
        <f ca="1">MID(HEX2BIN(MID($B17,2,1),4),3,1)</f>
        <v>0</v>
      </c>
      <c r="O79" s="20" t="str">
        <f ca="1">MID(HEX2BIN(MID($B17,2,1),4),4,1)</f>
        <v>0</v>
      </c>
      <c r="P79" s="21" t="str">
        <f ca="1">MID(HEX2BIN(MID($B17,3,1),4),1,1)</f>
        <v>1</v>
      </c>
      <c r="Q79" s="21" t="str">
        <f ca="1">MID(HEX2BIN(MID($B17,3,1),4),2,1)</f>
        <v>0</v>
      </c>
      <c r="R79" s="21" t="str">
        <f ca="1">MID(HEX2BIN(MID($B17,3,1),4),3,1)</f>
        <v>1</v>
      </c>
      <c r="S79" s="21" t="str">
        <f ca="1">MID(HEX2BIN(MID($B17,3,1),4),4,1)</f>
        <v>1</v>
      </c>
      <c r="T79" s="22" t="str">
        <f ca="1">MID(HEX2BIN(MID($B17,4,1),4),1,1)</f>
        <v>1</v>
      </c>
      <c r="U79" s="22" t="str">
        <f ca="1">MID(HEX2BIN(MID($B17,4,1),4),2,1)</f>
        <v>1</v>
      </c>
      <c r="V79" s="22" t="str">
        <f ca="1">MID(HEX2BIN(MID($B17,4,1),4),3,1)</f>
        <v>1</v>
      </c>
      <c r="W79" s="22" t="str">
        <f ca="1">MID(HEX2BIN(MID($B17,4,1),4),4,1)</f>
        <v>0</v>
      </c>
      <c r="X79" s="19" t="str">
        <f ca="1">MID(HEX2BIN(MID($B17,5,1),4),1,1)</f>
        <v>0</v>
      </c>
      <c r="Y79" s="19" t="str">
        <f ca="1">MID(HEX2BIN(MID($B17,5,1),4),2,1)</f>
        <v>0</v>
      </c>
      <c r="Z79" s="19" t="str">
        <f ca="1">MID(HEX2BIN(MID($B17,5,1),4),3,1)</f>
        <v>1</v>
      </c>
      <c r="AA79" s="19" t="str">
        <f ca="1">MID(HEX2BIN(MID($B17,5,1),4),4,1)</f>
        <v>0</v>
      </c>
      <c r="AB79" s="20" t="str">
        <f ca="1">MID(HEX2BIN(MID($B17,6,1),4),1,1)</f>
        <v>1</v>
      </c>
      <c r="AC79" s="20" t="str">
        <f ca="1">MID(HEX2BIN(MID($B17,6,1),4),2,1)</f>
        <v>1</v>
      </c>
      <c r="AD79" s="20" t="str">
        <f ca="1">MID(HEX2BIN(MID($B17,6,1),4),3,1)</f>
        <v>1</v>
      </c>
      <c r="AE79" s="20" t="str">
        <f ca="1">MID(HEX2BIN(MID($B17,6,1),4),4,1)</f>
        <v>1</v>
      </c>
      <c r="AF79" s="21" t="str">
        <f ca="1">MID(HEX2BIN(MID($B17,7,1),4),1,1)</f>
        <v>0</v>
      </c>
      <c r="AG79" s="21" t="str">
        <f ca="1">MID(HEX2BIN(MID($B17,7,1),4),2,1)</f>
        <v>1</v>
      </c>
      <c r="AH79" s="21" t="str">
        <f ca="1">MID(HEX2BIN(MID($B17,7,1),4),3,1)</f>
        <v>0</v>
      </c>
      <c r="AI79" s="21" t="str">
        <f ca="1">MID(HEX2BIN(MID($B17,7,1),4),4,1)</f>
        <v>1</v>
      </c>
      <c r="AJ79" s="22" t="str">
        <f ca="1">MID(HEX2BIN(MID($B17,8,1),4),1,1)</f>
        <v>0</v>
      </c>
      <c r="AK79" s="22" t="str">
        <f ca="1">MID(HEX2BIN(MID($B17,8,1),4),2,1)</f>
        <v>1</v>
      </c>
      <c r="AL79" s="22" t="str">
        <f ca="1">MID(HEX2BIN(MID($B17,8,1),4),3,1)</f>
        <v>1</v>
      </c>
      <c r="AM79" s="22" t="str">
        <f ca="1">MID(HEX2BIN(MID($B17,8,1),4),4,1)</f>
        <v>1</v>
      </c>
      <c r="AN79" s="26" t="str">
        <f t="shared" ca="1" si="106"/>
        <v>00011000</v>
      </c>
      <c r="AO79" s="26" t="str">
        <f t="shared" ca="1" si="107"/>
        <v>10111110</v>
      </c>
      <c r="AP79" s="24" t="str">
        <f t="shared" ca="1" si="108"/>
        <v>00101111</v>
      </c>
      <c r="AQ79" s="24" t="str">
        <f t="shared" ca="1" si="109"/>
        <v>01010111</v>
      </c>
      <c r="AR79" s="24">
        <f t="shared" ca="1" si="110"/>
        <v>24</v>
      </c>
      <c r="AS79" s="24">
        <f t="shared" ca="1" si="110"/>
        <v>190</v>
      </c>
      <c r="AT79" s="24">
        <f t="shared" ca="1" si="110"/>
        <v>47</v>
      </c>
      <c r="AU79" s="24">
        <f t="shared" ca="1" si="110"/>
        <v>87</v>
      </c>
      <c r="AV79" s="11">
        <f t="shared" ca="1" si="111"/>
        <v>415117143</v>
      </c>
    </row>
    <row r="80" spans="5:48" ht="15" thickBot="1" x14ac:dyDescent="0.4">
      <c r="E80" s="23" t="s">
        <v>59</v>
      </c>
      <c r="F80" s="12" t="s">
        <v>0</v>
      </c>
      <c r="G80" s="12"/>
      <c r="H80" s="13">
        <f ca="1">_xlfn.BITXOR(H78,H79)</f>
        <v>0</v>
      </c>
      <c r="I80" s="13">
        <f t="shared" ref="I80:AM80" ca="1" si="112">_xlfn.BITXOR(I78,I79)</f>
        <v>0</v>
      </c>
      <c r="J80" s="13">
        <f t="shared" ca="1" si="112"/>
        <v>1</v>
      </c>
      <c r="K80" s="13">
        <f t="shared" ca="1" si="112"/>
        <v>1</v>
      </c>
      <c r="L80" s="14">
        <f t="shared" ca="1" si="112"/>
        <v>0</v>
      </c>
      <c r="M80" s="14">
        <f t="shared" ca="1" si="112"/>
        <v>0</v>
      </c>
      <c r="N80" s="14">
        <f t="shared" ca="1" si="112"/>
        <v>0</v>
      </c>
      <c r="O80" s="14">
        <f t="shared" ca="1" si="112"/>
        <v>0</v>
      </c>
      <c r="P80" s="15">
        <f t="shared" ca="1" si="112"/>
        <v>1</v>
      </c>
      <c r="Q80" s="15">
        <f t="shared" ca="1" si="112"/>
        <v>0</v>
      </c>
      <c r="R80" s="15">
        <f t="shared" ca="1" si="112"/>
        <v>1</v>
      </c>
      <c r="S80" s="15">
        <f t="shared" ca="1" si="112"/>
        <v>1</v>
      </c>
      <c r="T80" s="16">
        <f t="shared" ca="1" si="112"/>
        <v>0</v>
      </c>
      <c r="U80" s="16">
        <f t="shared" ca="1" si="112"/>
        <v>0</v>
      </c>
      <c r="V80" s="16">
        <f t="shared" ca="1" si="112"/>
        <v>1</v>
      </c>
      <c r="W80" s="16">
        <f t="shared" ca="1" si="112"/>
        <v>1</v>
      </c>
      <c r="X80" s="13">
        <f t="shared" ca="1" si="112"/>
        <v>1</v>
      </c>
      <c r="Y80" s="13">
        <f t="shared" ca="1" si="112"/>
        <v>1</v>
      </c>
      <c r="Z80" s="13">
        <f t="shared" ca="1" si="112"/>
        <v>0</v>
      </c>
      <c r="AA80" s="13">
        <f t="shared" ca="1" si="112"/>
        <v>0</v>
      </c>
      <c r="AB80" s="14">
        <f t="shared" ca="1" si="112"/>
        <v>0</v>
      </c>
      <c r="AC80" s="14">
        <f t="shared" ca="1" si="112"/>
        <v>0</v>
      </c>
      <c r="AD80" s="14">
        <f t="shared" ca="1" si="112"/>
        <v>0</v>
      </c>
      <c r="AE80" s="14">
        <f t="shared" ca="1" si="112"/>
        <v>0</v>
      </c>
      <c r="AF80" s="15">
        <f t="shared" ca="1" si="112"/>
        <v>1</v>
      </c>
      <c r="AG80" s="15">
        <f t="shared" ca="1" si="112"/>
        <v>1</v>
      </c>
      <c r="AH80" s="15">
        <f t="shared" ca="1" si="112"/>
        <v>1</v>
      </c>
      <c r="AI80" s="15">
        <f t="shared" ca="1" si="112"/>
        <v>0</v>
      </c>
      <c r="AJ80" s="16">
        <f t="shared" ca="1" si="112"/>
        <v>1</v>
      </c>
      <c r="AK80" s="16">
        <f t="shared" ca="1" si="112"/>
        <v>0</v>
      </c>
      <c r="AL80" s="16">
        <f t="shared" ca="1" si="112"/>
        <v>1</v>
      </c>
      <c r="AM80" s="16">
        <f t="shared" ca="1" si="112"/>
        <v>0</v>
      </c>
      <c r="AN80" s="17" t="str">
        <f t="shared" ca="1" si="106"/>
        <v>00110000</v>
      </c>
      <c r="AO80" s="17" t="str">
        <f t="shared" ca="1" si="107"/>
        <v>10110011</v>
      </c>
      <c r="AP80" s="12" t="str">
        <f t="shared" ca="1" si="108"/>
        <v>11000000</v>
      </c>
      <c r="AQ80" s="12" t="str">
        <f t="shared" ca="1" si="109"/>
        <v>11101010</v>
      </c>
      <c r="AR80" s="12">
        <f t="shared" ca="1" si="110"/>
        <v>48</v>
      </c>
      <c r="AS80" s="12">
        <f t="shared" ca="1" si="110"/>
        <v>179</v>
      </c>
      <c r="AT80" s="12">
        <f t="shared" ca="1" si="110"/>
        <v>192</v>
      </c>
      <c r="AU80" s="12">
        <f t="shared" ca="1" si="110"/>
        <v>234</v>
      </c>
      <c r="AV80" s="18">
        <f t="shared" ca="1" si="111"/>
        <v>817086698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82B5-CACB-4CAB-A279-B32B5B747B4C}">
  <dimension ref="A1:AV80"/>
  <sheetViews>
    <sheetView zoomScale="80" zoomScaleNormal="80" workbookViewId="0">
      <selection activeCell="A2" sqref="A2:A17"/>
    </sheetView>
  </sheetViews>
  <sheetFormatPr defaultRowHeight="14.5" x14ac:dyDescent="0.35"/>
  <cols>
    <col min="1" max="1" width="12.26953125" customWidth="1"/>
    <col min="2" max="2" width="9.36328125" bestFit="1" customWidth="1"/>
    <col min="3" max="3" width="3.26953125" customWidth="1"/>
    <col min="4" max="4" width="3.6328125" customWidth="1"/>
    <col min="6" max="6" width="6.90625" customWidth="1"/>
    <col min="7" max="7" width="3.7265625" customWidth="1"/>
    <col min="8" max="39" width="3" customWidth="1"/>
    <col min="44" max="47" width="4.26953125" customWidth="1"/>
    <col min="48" max="48" width="13.90625" customWidth="1"/>
  </cols>
  <sheetData>
    <row r="1" spans="1:48" ht="15" thickBot="1" x14ac:dyDescent="0.4">
      <c r="A1" t="s">
        <v>126</v>
      </c>
    </row>
    <row r="2" spans="1:48" x14ac:dyDescent="0.35">
      <c r="A2">
        <f ca="1">'rowround(2)'!A34</f>
        <v>2948056057</v>
      </c>
      <c r="B2" t="str">
        <f ca="1">DEC2HEX(A2,8)</f>
        <v>AFB7C3F9</v>
      </c>
      <c r="C2" t="s">
        <v>16</v>
      </c>
      <c r="E2" s="1" t="s">
        <v>32</v>
      </c>
      <c r="F2" s="8" t="s">
        <v>109</v>
      </c>
      <c r="G2" s="2"/>
      <c r="H2" s="3" t="str">
        <f ca="1">MID(HEX2BIN(MID($B18,1,1),4),1,1)</f>
        <v>1</v>
      </c>
      <c r="I2" s="3" t="str">
        <f ca="1">MID(HEX2BIN(MID($B18,1,1),4),2,1)</f>
        <v>1</v>
      </c>
      <c r="J2" s="3" t="str">
        <f ca="1">MID(HEX2BIN(MID($B18,1,1),4),3,1)</f>
        <v>1</v>
      </c>
      <c r="K2" s="3" t="str">
        <f ca="1">MID(HEX2BIN(MID($B18,1,1),4),4,1)</f>
        <v>1</v>
      </c>
      <c r="L2" s="4" t="str">
        <f ca="1">MID(HEX2BIN(MID($B18,2,1),4),1,1)</f>
        <v>1</v>
      </c>
      <c r="M2" s="4" t="str">
        <f ca="1">MID(HEX2BIN(MID($B18,2,1),4),2,1)</f>
        <v>0</v>
      </c>
      <c r="N2" s="4" t="str">
        <f ca="1">MID(HEX2BIN(MID($B18,2,1),4),3,1)</f>
        <v>0</v>
      </c>
      <c r="O2" s="4" t="str">
        <f ca="1">MID(HEX2BIN(MID($B18,2,1),4),4,1)</f>
        <v>1</v>
      </c>
      <c r="P2" s="5" t="str">
        <f ca="1">MID(HEX2BIN(MID($B18,3,1),4),1,1)</f>
        <v>1</v>
      </c>
      <c r="Q2" s="5" t="str">
        <f ca="1">MID(HEX2BIN(MID($B18,3,1),4),2,1)</f>
        <v>0</v>
      </c>
      <c r="R2" s="5" t="str">
        <f ca="1">MID(HEX2BIN(MID($B18,3,1),4),3,1)</f>
        <v>1</v>
      </c>
      <c r="S2" s="5" t="str">
        <f ca="1">MID(HEX2BIN(MID($B18,3,1),4),4,1)</f>
        <v>0</v>
      </c>
      <c r="T2" s="6" t="str">
        <f ca="1">MID(HEX2BIN(MID($B18,4,1),4),1,1)</f>
        <v>0</v>
      </c>
      <c r="U2" s="6" t="str">
        <f ca="1">MID(HEX2BIN(MID($B18,4,1),4),2,1)</f>
        <v>1</v>
      </c>
      <c r="V2" s="6" t="str">
        <f ca="1">MID(HEX2BIN(MID($B18,4,1),4),3,1)</f>
        <v>0</v>
      </c>
      <c r="W2" s="6" t="str">
        <f ca="1">MID(HEX2BIN(MID($B18,4,1),4),4,1)</f>
        <v>1</v>
      </c>
      <c r="X2" s="3" t="str">
        <f ca="1">MID(HEX2BIN(MID($B18,5,1),4),1,1)</f>
        <v>1</v>
      </c>
      <c r="Y2" s="3" t="str">
        <f ca="1">MID(HEX2BIN(MID($B18,5,1),4),2,1)</f>
        <v>0</v>
      </c>
      <c r="Z2" s="3" t="str">
        <f ca="1">MID(HEX2BIN(MID($B18,5,1),4),3,1)</f>
        <v>1</v>
      </c>
      <c r="AA2" s="3" t="str">
        <f ca="1">MID(HEX2BIN(MID($B18,5,1),4),4,1)</f>
        <v>0</v>
      </c>
      <c r="AB2" s="4" t="str">
        <f ca="1">MID(HEX2BIN(MID($B18,6,1),4),1,1)</f>
        <v>0</v>
      </c>
      <c r="AC2" s="4" t="str">
        <f ca="1">MID(HEX2BIN(MID($B18,6,1),4),2,1)</f>
        <v>0</v>
      </c>
      <c r="AD2" s="4" t="str">
        <f ca="1">MID(HEX2BIN(MID($B18,6,1),4),3,1)</f>
        <v>0</v>
      </c>
      <c r="AE2" s="4" t="str">
        <f ca="1">MID(HEX2BIN(MID($B18,6,1),4),4,1)</f>
        <v>0</v>
      </c>
      <c r="AF2" s="5" t="str">
        <f ca="1">MID(HEX2BIN(MID($B18,7,1),4),1,1)</f>
        <v>1</v>
      </c>
      <c r="AG2" s="5" t="str">
        <f ca="1">MID(HEX2BIN(MID($B18,7,1),4),2,1)</f>
        <v>0</v>
      </c>
      <c r="AH2" s="5" t="str">
        <f ca="1">MID(HEX2BIN(MID($B18,7,1),4),3,1)</f>
        <v>0</v>
      </c>
      <c r="AI2" s="5" t="str">
        <f ca="1">MID(HEX2BIN(MID($B18,7,1),4),4,1)</f>
        <v>0</v>
      </c>
      <c r="AJ2" s="6" t="str">
        <f ca="1">MID(HEX2BIN(MID($B18,8,1),4),1,1)</f>
        <v>1</v>
      </c>
      <c r="AK2" s="6" t="str">
        <f ca="1">MID(HEX2BIN(MID($B18,8,1),4),2,1)</f>
        <v>1</v>
      </c>
      <c r="AL2" s="6" t="str">
        <f ca="1">MID(HEX2BIN(MID($B18,8,1),4),3,1)</f>
        <v>0</v>
      </c>
      <c r="AM2" s="6" t="str">
        <f ca="1">MID(HEX2BIN(MID($B18,8,1),4),4,1)</f>
        <v>1</v>
      </c>
      <c r="AN2" s="7" t="str">
        <f t="shared" ref="AN2:AN5" ca="1" si="0">_xlfn.CONCAT(H2,I2,J2,K2,L2,M2,N2,O2)</f>
        <v>11111001</v>
      </c>
      <c r="AO2" s="7" t="str">
        <f t="shared" ref="AO2:AO5" ca="1" si="1">_xlfn.CONCAT(P2,Q2,R2,S2,T2,U2,V2,W2)</f>
        <v>10100101</v>
      </c>
      <c r="AP2" s="8" t="str">
        <f t="shared" ref="AP2:AP5" ca="1" si="2">_xlfn.CONCAT(X2,Y2,Z2,AA2,AB2,AC2,AD2,AE2)</f>
        <v>10100000</v>
      </c>
      <c r="AQ2" s="8" t="str">
        <f t="shared" ref="AQ2:AQ5" ca="1" si="3">_xlfn.CONCAT(AF2,AG2,AH2,AI2,AJ2,AK2,AL2,AM2)</f>
        <v>10001101</v>
      </c>
      <c r="AR2" s="8">
        <f t="shared" ref="AR2:AU5" ca="1" si="4">BIN2DEC(AN2)</f>
        <v>249</v>
      </c>
      <c r="AS2" s="8">
        <f t="shared" ca="1" si="4"/>
        <v>165</v>
      </c>
      <c r="AT2" s="8">
        <f t="shared" ca="1" si="4"/>
        <v>160</v>
      </c>
      <c r="AU2" s="8">
        <f t="shared" ca="1" si="4"/>
        <v>141</v>
      </c>
      <c r="AV2" s="9">
        <f t="shared" ref="AV2:AV5" ca="1" si="5">(AR2*2^24)+(AS2*2^16)+(AT2*2^8)+AU2</f>
        <v>4188381325</v>
      </c>
    </row>
    <row r="3" spans="1:48" x14ac:dyDescent="0.35">
      <c r="A3">
        <f ca="1">'rowround(2)'!A35</f>
        <v>2087053449</v>
      </c>
      <c r="B3" t="str">
        <f t="shared" ref="B3:B49" ca="1" si="6">DEC2HEX(A3,8)</f>
        <v>7C65E889</v>
      </c>
      <c r="C3" t="s">
        <v>17</v>
      </c>
      <c r="E3" s="10"/>
      <c r="F3" s="24" t="s">
        <v>2</v>
      </c>
      <c r="G3" s="25">
        <v>7</v>
      </c>
      <c r="H3" s="19" t="str" cm="1">
        <f t="array" aca="1" ref="H3" ca="1">INDIRECT(ADDRESS((ROW(3:3)-1),IF(MOD(COLUMN(H:H)-7+$G3,32)=0,32,MOD(COLUMN(H:H)-7+$G3,32))+7))</f>
        <v>1</v>
      </c>
      <c r="I3" s="19" t="str" cm="1">
        <f t="array" aca="1" ref="I3" ca="1">INDIRECT(ADDRESS((ROW(3:3)-1),IF(MOD(COLUMN(I:I)-7+$G3,32)=0,32,MOD(COLUMN(I:I)-7+$G3,32))+7))</f>
        <v>1</v>
      </c>
      <c r="J3" s="19" t="str" cm="1">
        <f t="array" aca="1" ref="J3" ca="1">INDIRECT(ADDRESS((ROW(3:3)-1),IF(MOD(COLUMN(J:J)-7+$G3,32)=0,32,MOD(COLUMN(J:J)-7+$G3,32))+7))</f>
        <v>0</v>
      </c>
      <c r="K3" s="19" t="str" cm="1">
        <f t="array" aca="1" ref="K3" ca="1">INDIRECT(ADDRESS((ROW(3:3)-1),IF(MOD(COLUMN(K:K)-7+$G3,32)=0,32,MOD(COLUMN(K:K)-7+$G3,32))+7))</f>
        <v>1</v>
      </c>
      <c r="L3" s="20" t="str" cm="1">
        <f t="array" aca="1" ref="L3" ca="1">INDIRECT(ADDRESS((ROW(3:3)-1),IF(MOD(COLUMN(L:L)-7+$G3,32)=0,32,MOD(COLUMN(L:L)-7+$G3,32))+7))</f>
        <v>0</v>
      </c>
      <c r="M3" s="20" t="str" cm="1">
        <f t="array" aca="1" ref="M3" ca="1">INDIRECT(ADDRESS((ROW(3:3)-1),IF(MOD(COLUMN(M:M)-7+$G3,32)=0,32,MOD(COLUMN(M:M)-7+$G3,32))+7))</f>
        <v>0</v>
      </c>
      <c r="N3" s="20" t="str" cm="1">
        <f t="array" aca="1" ref="N3" ca="1">INDIRECT(ADDRESS((ROW(3:3)-1),IF(MOD(COLUMN(N:N)-7+$G3,32)=0,32,MOD(COLUMN(N:N)-7+$G3,32))+7))</f>
        <v>1</v>
      </c>
      <c r="O3" s="20" t="str" cm="1">
        <f t="array" aca="1" ref="O3" ca="1">INDIRECT(ADDRESS((ROW(3:3)-1),IF(MOD(COLUMN(O:O)-7+$G3,32)=0,32,MOD(COLUMN(O:O)-7+$G3,32))+7))</f>
        <v>0</v>
      </c>
      <c r="P3" s="21" t="str" cm="1">
        <f t="array" aca="1" ref="P3" ca="1">INDIRECT(ADDRESS((ROW(3:3)-1),IF(MOD(COLUMN(P:P)-7+$G3,32)=0,32,MOD(COLUMN(P:P)-7+$G3,32))+7))</f>
        <v>1</v>
      </c>
      <c r="Q3" s="21" t="str" cm="1">
        <f t="array" aca="1" ref="Q3" ca="1">INDIRECT(ADDRESS((ROW(3:3)-1),IF(MOD(COLUMN(Q:Q)-7+$G3,32)=0,32,MOD(COLUMN(Q:Q)-7+$G3,32))+7))</f>
        <v>1</v>
      </c>
      <c r="R3" s="21" t="str" cm="1">
        <f t="array" aca="1" ref="R3" ca="1">INDIRECT(ADDRESS((ROW(3:3)-1),IF(MOD(COLUMN(R:R)-7+$G3,32)=0,32,MOD(COLUMN(R:R)-7+$G3,32))+7))</f>
        <v>0</v>
      </c>
      <c r="S3" s="21" t="str" cm="1">
        <f t="array" aca="1" ref="S3" ca="1">INDIRECT(ADDRESS((ROW(3:3)-1),IF(MOD(COLUMN(S:S)-7+$G3,32)=0,32,MOD(COLUMN(S:S)-7+$G3,32))+7))</f>
        <v>1</v>
      </c>
      <c r="T3" s="22" t="str" cm="1">
        <f t="array" aca="1" ref="T3" ca="1">INDIRECT(ADDRESS((ROW(3:3)-1),IF(MOD(COLUMN(T:T)-7+$G3,32)=0,32,MOD(COLUMN(T:T)-7+$G3,32))+7))</f>
        <v>0</v>
      </c>
      <c r="U3" s="22" t="str" cm="1">
        <f t="array" aca="1" ref="U3" ca="1">INDIRECT(ADDRESS((ROW(3:3)-1),IF(MOD(COLUMN(U:U)-7+$G3,32)=0,32,MOD(COLUMN(U:U)-7+$G3,32))+7))</f>
        <v>0</v>
      </c>
      <c r="V3" s="22" t="str" cm="1">
        <f t="array" aca="1" ref="V3" ca="1">INDIRECT(ADDRESS((ROW(3:3)-1),IF(MOD(COLUMN(V:V)-7+$G3,32)=0,32,MOD(COLUMN(V:V)-7+$G3,32))+7))</f>
        <v>0</v>
      </c>
      <c r="W3" s="22" t="str" cm="1">
        <f t="array" aca="1" ref="W3" ca="1">INDIRECT(ADDRESS((ROW(3:3)-1),IF(MOD(COLUMN(W:W)-7+$G3,32)=0,32,MOD(COLUMN(W:W)-7+$G3,32))+7))</f>
        <v>0</v>
      </c>
      <c r="X3" s="19" t="str" cm="1">
        <f t="array" aca="1" ref="X3" ca="1">INDIRECT(ADDRESS((ROW(3:3)-1),IF(MOD(COLUMN(X:X)-7+$G3,32)=0,32,MOD(COLUMN(X:X)-7+$G3,32))+7))</f>
        <v>0</v>
      </c>
      <c r="Y3" s="19" t="str" cm="1">
        <f t="array" aca="1" ref="Y3" ca="1">INDIRECT(ADDRESS((ROW(3:3)-1),IF(MOD(COLUMN(Y:Y)-7+$G3,32)=0,32,MOD(COLUMN(Y:Y)-7+$G3,32))+7))</f>
        <v>1</v>
      </c>
      <c r="Z3" s="19" t="str" cm="1">
        <f t="array" aca="1" ref="Z3" ca="1">INDIRECT(ADDRESS((ROW(3:3)-1),IF(MOD(COLUMN(Z:Z)-7+$G3,32)=0,32,MOD(COLUMN(Z:Z)-7+$G3,32))+7))</f>
        <v>0</v>
      </c>
      <c r="AA3" s="19" t="str" cm="1">
        <f t="array" aca="1" ref="AA3" ca="1">INDIRECT(ADDRESS((ROW(3:3)-1),IF(MOD(COLUMN(AA:AA)-7+$G3,32)=0,32,MOD(COLUMN(AA:AA)-7+$G3,32))+7))</f>
        <v>0</v>
      </c>
      <c r="AB3" s="20" t="str" cm="1">
        <f t="array" aca="1" ref="AB3" ca="1">INDIRECT(ADDRESS((ROW(3:3)-1),IF(MOD(COLUMN(AB:AB)-7+$G3,32)=0,32,MOD(COLUMN(AB:AB)-7+$G3,32))+7))</f>
        <v>0</v>
      </c>
      <c r="AC3" s="20" t="str" cm="1">
        <f t="array" aca="1" ref="AC3" ca="1">INDIRECT(ADDRESS((ROW(3:3)-1),IF(MOD(COLUMN(AC:AC)-7+$G3,32)=0,32,MOD(COLUMN(AC:AC)-7+$G3,32))+7))</f>
        <v>1</v>
      </c>
      <c r="AD3" s="20" t="str" cm="1">
        <f t="array" aca="1" ref="AD3" ca="1">INDIRECT(ADDRESS((ROW(3:3)-1),IF(MOD(COLUMN(AD:AD)-7+$G3,32)=0,32,MOD(COLUMN(AD:AD)-7+$G3,32))+7))</f>
        <v>1</v>
      </c>
      <c r="AE3" s="20" t="str" cm="1">
        <f t="array" aca="1" ref="AE3" ca="1">INDIRECT(ADDRESS((ROW(3:3)-1),IF(MOD(COLUMN(AE:AE)-7+$G3,32)=0,32,MOD(COLUMN(AE:AE)-7+$G3,32))+7))</f>
        <v>0</v>
      </c>
      <c r="AF3" s="21" t="str" cm="1">
        <f t="array" aca="1" ref="AF3" ca="1">INDIRECT(ADDRESS((ROW(3:3)-1),IF(MOD(COLUMN(AF:AF)-7+$G3,32)=0,32,MOD(COLUMN(AF:AF)-7+$G3,32))+7))</f>
        <v>1</v>
      </c>
      <c r="AG3" s="21" t="str" cm="1">
        <f t="array" aca="1" ref="AG3" ca="1">INDIRECT(ADDRESS((ROW(3:3)-1),IF(MOD(COLUMN(AG:AG)-7+$G3,32)=0,32,MOD(COLUMN(AG:AG)-7+$G3,32))+7))</f>
        <v>1</v>
      </c>
      <c r="AH3" s="21" t="str" cm="1">
        <f t="array" aca="1" ref="AH3" ca="1">INDIRECT(ADDRESS((ROW(3:3)-1),IF(MOD(COLUMN(AH:AH)-7+$G3,32)=0,32,MOD(COLUMN(AH:AH)-7+$G3,32))+7))</f>
        <v>1</v>
      </c>
      <c r="AI3" s="21" t="str" cm="1">
        <f t="array" aca="1" ref="AI3" ca="1">INDIRECT(ADDRESS((ROW(3:3)-1),IF(MOD(COLUMN(AI:AI)-7+$G3,32)=0,32,MOD(COLUMN(AI:AI)-7+$G3,32))+7))</f>
        <v>1</v>
      </c>
      <c r="AJ3" s="22" t="str" cm="1">
        <f t="array" aca="1" ref="AJ3" ca="1">INDIRECT(ADDRESS((ROW(3:3)-1),IF(MOD(COLUMN(AJ:AJ)-7+$G3,32)=0,32,MOD(COLUMN(AJ:AJ)-7+$G3,32))+7))</f>
        <v>1</v>
      </c>
      <c r="AK3" s="22" t="str" cm="1">
        <f t="array" aca="1" ref="AK3" ca="1">INDIRECT(ADDRESS((ROW(3:3)-1),IF(MOD(COLUMN(AK:AK)-7+$G3,32)=0,32,MOD(COLUMN(AK:AK)-7+$G3,32))+7))</f>
        <v>1</v>
      </c>
      <c r="AL3" s="22" t="str" cm="1">
        <f t="array" aca="1" ref="AL3" ca="1">INDIRECT(ADDRESS((ROW(3:3)-1),IF(MOD(COLUMN(AL:AL)-7+$G3,32)=0,32,MOD(COLUMN(AL:AL)-7+$G3,32))+7))</f>
        <v>0</v>
      </c>
      <c r="AM3" s="22" t="str" cm="1">
        <f t="array" aca="1" ref="AM3" ca="1">INDIRECT(ADDRESS((ROW(3:3)-1),IF(MOD(COLUMN(AM:AM)-7+$G3,32)=0,32,MOD(COLUMN(AM:AM)-7+$G3,32))+7))</f>
        <v>0</v>
      </c>
      <c r="AN3" s="26" t="str">
        <f t="shared" ca="1" si="0"/>
        <v>11010010</v>
      </c>
      <c r="AO3" s="26" t="str">
        <f t="shared" ca="1" si="1"/>
        <v>11010000</v>
      </c>
      <c r="AP3" s="24" t="str">
        <f t="shared" ca="1" si="2"/>
        <v>01000110</v>
      </c>
      <c r="AQ3" s="24" t="str">
        <f t="shared" ca="1" si="3"/>
        <v>11111100</v>
      </c>
      <c r="AR3" s="24">
        <f t="shared" ca="1" si="4"/>
        <v>210</v>
      </c>
      <c r="AS3" s="24">
        <f t="shared" ca="1" si="4"/>
        <v>208</v>
      </c>
      <c r="AT3" s="24">
        <f t="shared" ca="1" si="4"/>
        <v>70</v>
      </c>
      <c r="AU3" s="24">
        <f t="shared" ca="1" si="4"/>
        <v>252</v>
      </c>
      <c r="AV3" s="11">
        <f t="shared" ca="1" si="5"/>
        <v>3536865020</v>
      </c>
    </row>
    <row r="4" spans="1:48" x14ac:dyDescent="0.35">
      <c r="A4">
        <f ca="1">'rowround(2)'!A36</f>
        <v>1414570968</v>
      </c>
      <c r="B4" t="str">
        <f t="shared" ca="1" si="6"/>
        <v>5450A3D8</v>
      </c>
      <c r="C4" t="s">
        <v>18</v>
      </c>
      <c r="E4" s="10"/>
      <c r="F4" s="24" t="s">
        <v>81</v>
      </c>
      <c r="G4" s="24"/>
      <c r="H4" s="19" t="str">
        <f ca="1">MID(HEX2BIN(MID($B6,1,1),4),1,1)</f>
        <v>1</v>
      </c>
      <c r="I4" s="19" t="str">
        <f ca="1">MID(HEX2BIN(MID($B6,1,1),4),2,1)</f>
        <v>1</v>
      </c>
      <c r="J4" s="19" t="str">
        <f ca="1">MID(HEX2BIN(MID($B6,1,1),4),3,1)</f>
        <v>0</v>
      </c>
      <c r="K4" s="19" t="str">
        <f ca="1">MID(HEX2BIN(MID($B6,1,1),4),4,1)</f>
        <v>0</v>
      </c>
      <c r="L4" s="20" t="str">
        <f ca="1">MID(HEX2BIN(MID($B6,2,1),4),1,1)</f>
        <v>0</v>
      </c>
      <c r="M4" s="20" t="str">
        <f ca="1">MID(HEX2BIN(MID($B6,2,1),4),2,1)</f>
        <v>1</v>
      </c>
      <c r="N4" s="20" t="str">
        <f ca="1">MID(HEX2BIN(MID($B6,2,1),4),3,1)</f>
        <v>1</v>
      </c>
      <c r="O4" s="20" t="str">
        <f ca="1">MID(HEX2BIN(MID($B6,2,1),4),4,1)</f>
        <v>0</v>
      </c>
      <c r="P4" s="21" t="str">
        <f ca="1">MID(HEX2BIN(MID($B6,3,1),4),1,1)</f>
        <v>0</v>
      </c>
      <c r="Q4" s="21" t="str">
        <f ca="1">MID(HEX2BIN(MID($B6,3,1),4),2,1)</f>
        <v>0</v>
      </c>
      <c r="R4" s="21" t="str">
        <f ca="1">MID(HEX2BIN(MID($B6,3,1),4),3,1)</f>
        <v>1</v>
      </c>
      <c r="S4" s="21" t="str">
        <f ca="1">MID(HEX2BIN(MID($B6,3,1),4),4,1)</f>
        <v>0</v>
      </c>
      <c r="T4" s="22" t="str">
        <f ca="1">MID(HEX2BIN(MID($B6,4,1),4),1,1)</f>
        <v>1</v>
      </c>
      <c r="U4" s="22" t="str">
        <f ca="1">MID(HEX2BIN(MID($B6,4,1),4),2,1)</f>
        <v>0</v>
      </c>
      <c r="V4" s="22" t="str">
        <f ca="1">MID(HEX2BIN(MID($B6,4,1),4),3,1)</f>
        <v>1</v>
      </c>
      <c r="W4" s="22" t="str">
        <f ca="1">MID(HEX2BIN(MID($B6,4,1),4),4,1)</f>
        <v>1</v>
      </c>
      <c r="X4" s="19" t="str">
        <f ca="1">MID(HEX2BIN(MID($B6,5,1),4),1,1)</f>
        <v>0</v>
      </c>
      <c r="Y4" s="19" t="str">
        <f ca="1">MID(HEX2BIN(MID($B6,5,1),4),2,1)</f>
        <v>0</v>
      </c>
      <c r="Z4" s="19" t="str">
        <f ca="1">MID(HEX2BIN(MID($B6,5,1),4),3,1)</f>
        <v>0</v>
      </c>
      <c r="AA4" s="19" t="str">
        <f ca="1">MID(HEX2BIN(MID($B6,5,1),4),4,1)</f>
        <v>1</v>
      </c>
      <c r="AB4" s="20" t="str">
        <f ca="1">MID(HEX2BIN(MID($B6,6,1),4),1,1)</f>
        <v>1</v>
      </c>
      <c r="AC4" s="20" t="str">
        <f ca="1">MID(HEX2BIN(MID($B6,6,1),4),2,1)</f>
        <v>0</v>
      </c>
      <c r="AD4" s="20" t="str">
        <f ca="1">MID(HEX2BIN(MID($B6,6,1),4),3,1)</f>
        <v>1</v>
      </c>
      <c r="AE4" s="20" t="str">
        <f ca="1">MID(HEX2BIN(MID($B6,6,1),4),4,1)</f>
        <v>1</v>
      </c>
      <c r="AF4" s="21" t="str">
        <f ca="1">MID(HEX2BIN(MID($B6,7,1),4),1,1)</f>
        <v>1</v>
      </c>
      <c r="AG4" s="21" t="str">
        <f ca="1">MID(HEX2BIN(MID($B6,7,1),4),2,1)</f>
        <v>1</v>
      </c>
      <c r="AH4" s="21" t="str">
        <f ca="1">MID(HEX2BIN(MID($B6,7,1),4),3,1)</f>
        <v>0</v>
      </c>
      <c r="AI4" s="21" t="str">
        <f ca="1">MID(HEX2BIN(MID($B6,7,1),4),4,1)</f>
        <v>0</v>
      </c>
      <c r="AJ4" s="22" t="str">
        <f ca="1">MID(HEX2BIN(MID($B6,8,1),4),1,1)</f>
        <v>1</v>
      </c>
      <c r="AK4" s="22" t="str">
        <f ca="1">MID(HEX2BIN(MID($B6,8,1),4),2,1)</f>
        <v>1</v>
      </c>
      <c r="AL4" s="22" t="str">
        <f ca="1">MID(HEX2BIN(MID($B6,8,1),4),3,1)</f>
        <v>0</v>
      </c>
      <c r="AM4" s="22" t="str">
        <f ca="1">MID(HEX2BIN(MID($B6,8,1),4),4,1)</f>
        <v>0</v>
      </c>
      <c r="AN4" s="26" t="str">
        <f t="shared" ca="1" si="0"/>
        <v>11000110</v>
      </c>
      <c r="AO4" s="26" t="str">
        <f t="shared" ca="1" si="1"/>
        <v>00101011</v>
      </c>
      <c r="AP4" s="24" t="str">
        <f t="shared" ca="1" si="2"/>
        <v>00011011</v>
      </c>
      <c r="AQ4" s="24" t="str">
        <f t="shared" ca="1" si="3"/>
        <v>11001100</v>
      </c>
      <c r="AR4" s="24">
        <f t="shared" ca="1" si="4"/>
        <v>198</v>
      </c>
      <c r="AS4" s="24">
        <f t="shared" ca="1" si="4"/>
        <v>43</v>
      </c>
      <c r="AT4" s="24">
        <f t="shared" ca="1" si="4"/>
        <v>27</v>
      </c>
      <c r="AU4" s="24">
        <f t="shared" ca="1" si="4"/>
        <v>204</v>
      </c>
      <c r="AV4" s="11">
        <f t="shared" ca="1" si="5"/>
        <v>3324713932</v>
      </c>
    </row>
    <row r="5" spans="1:48" ht="15" thickBot="1" x14ac:dyDescent="0.4">
      <c r="A5">
        <f ca="1">'rowround(2)'!A37</f>
        <v>62700824</v>
      </c>
      <c r="B5" t="str">
        <f t="shared" ca="1" si="6"/>
        <v>03BCBD18</v>
      </c>
      <c r="C5" t="s">
        <v>19</v>
      </c>
      <c r="E5" s="23" t="s">
        <v>48</v>
      </c>
      <c r="F5" s="12" t="s">
        <v>0</v>
      </c>
      <c r="G5" s="12"/>
      <c r="H5" s="13">
        <f ca="1">_xlfn.BITXOR(H3,H4)</f>
        <v>0</v>
      </c>
      <c r="I5" s="13">
        <f t="shared" ref="I5:AM5" ca="1" si="7">_xlfn.BITXOR(I3,I4)</f>
        <v>0</v>
      </c>
      <c r="J5" s="13">
        <f t="shared" ca="1" si="7"/>
        <v>0</v>
      </c>
      <c r="K5" s="13">
        <f t="shared" ca="1" si="7"/>
        <v>1</v>
      </c>
      <c r="L5" s="14">
        <f t="shared" ca="1" si="7"/>
        <v>0</v>
      </c>
      <c r="M5" s="14">
        <f t="shared" ca="1" si="7"/>
        <v>1</v>
      </c>
      <c r="N5" s="14">
        <f t="shared" ca="1" si="7"/>
        <v>0</v>
      </c>
      <c r="O5" s="14">
        <f t="shared" ca="1" si="7"/>
        <v>0</v>
      </c>
      <c r="P5" s="15">
        <f t="shared" ca="1" si="7"/>
        <v>1</v>
      </c>
      <c r="Q5" s="15">
        <f t="shared" ca="1" si="7"/>
        <v>1</v>
      </c>
      <c r="R5" s="15">
        <f t="shared" ca="1" si="7"/>
        <v>1</v>
      </c>
      <c r="S5" s="15">
        <f t="shared" ca="1" si="7"/>
        <v>1</v>
      </c>
      <c r="T5" s="16">
        <f t="shared" ca="1" si="7"/>
        <v>1</v>
      </c>
      <c r="U5" s="16">
        <f t="shared" ca="1" si="7"/>
        <v>0</v>
      </c>
      <c r="V5" s="16">
        <f t="shared" ca="1" si="7"/>
        <v>1</v>
      </c>
      <c r="W5" s="16">
        <f t="shared" ca="1" si="7"/>
        <v>1</v>
      </c>
      <c r="X5" s="13">
        <f t="shared" ca="1" si="7"/>
        <v>0</v>
      </c>
      <c r="Y5" s="13">
        <f t="shared" ca="1" si="7"/>
        <v>1</v>
      </c>
      <c r="Z5" s="13">
        <f t="shared" ca="1" si="7"/>
        <v>0</v>
      </c>
      <c r="AA5" s="13">
        <f t="shared" ca="1" si="7"/>
        <v>1</v>
      </c>
      <c r="AB5" s="14">
        <f t="shared" ca="1" si="7"/>
        <v>1</v>
      </c>
      <c r="AC5" s="14">
        <f t="shared" ca="1" si="7"/>
        <v>1</v>
      </c>
      <c r="AD5" s="14">
        <f t="shared" ca="1" si="7"/>
        <v>0</v>
      </c>
      <c r="AE5" s="14">
        <f t="shared" ca="1" si="7"/>
        <v>1</v>
      </c>
      <c r="AF5" s="15">
        <f t="shared" ca="1" si="7"/>
        <v>0</v>
      </c>
      <c r="AG5" s="15">
        <f t="shared" ca="1" si="7"/>
        <v>0</v>
      </c>
      <c r="AH5" s="15">
        <f t="shared" ca="1" si="7"/>
        <v>1</v>
      </c>
      <c r="AI5" s="15">
        <f t="shared" ca="1" si="7"/>
        <v>1</v>
      </c>
      <c r="AJ5" s="16">
        <f t="shared" ca="1" si="7"/>
        <v>0</v>
      </c>
      <c r="AK5" s="16">
        <f t="shared" ca="1" si="7"/>
        <v>0</v>
      </c>
      <c r="AL5" s="16">
        <f t="shared" ca="1" si="7"/>
        <v>0</v>
      </c>
      <c r="AM5" s="16">
        <f t="shared" ca="1" si="7"/>
        <v>0</v>
      </c>
      <c r="AN5" s="17" t="str">
        <f t="shared" ca="1" si="0"/>
        <v>00010100</v>
      </c>
      <c r="AO5" s="17" t="str">
        <f t="shared" ca="1" si="1"/>
        <v>11111011</v>
      </c>
      <c r="AP5" s="12" t="str">
        <f t="shared" ca="1" si="2"/>
        <v>01011101</v>
      </c>
      <c r="AQ5" s="12" t="str">
        <f t="shared" ca="1" si="3"/>
        <v>00110000</v>
      </c>
      <c r="AR5" s="12">
        <f t="shared" ca="1" si="4"/>
        <v>20</v>
      </c>
      <c r="AS5" s="12">
        <f t="shared" ca="1" si="4"/>
        <v>251</v>
      </c>
      <c r="AT5" s="12">
        <f t="shared" ca="1" si="4"/>
        <v>93</v>
      </c>
      <c r="AU5" s="12">
        <f t="shared" ca="1" si="4"/>
        <v>48</v>
      </c>
      <c r="AV5" s="18">
        <f t="shared" ca="1" si="5"/>
        <v>352017712</v>
      </c>
    </row>
    <row r="6" spans="1:48" ht="15" thickBot="1" x14ac:dyDescent="0.4">
      <c r="A6">
        <f ca="1">'rowround(2)'!A38</f>
        <v>3324713932</v>
      </c>
      <c r="B6" t="str">
        <f t="shared" ca="1" si="6"/>
        <v>C62B1BCC</v>
      </c>
      <c r="C6" t="s">
        <v>20</v>
      </c>
    </row>
    <row r="7" spans="1:48" x14ac:dyDescent="0.35">
      <c r="A7">
        <f ca="1">'rowround(2)'!A39</f>
        <v>1181162600</v>
      </c>
      <c r="B7" t="str">
        <f t="shared" ca="1" si="6"/>
        <v>46671C68</v>
      </c>
      <c r="C7" t="s">
        <v>21</v>
      </c>
      <c r="E7" s="1" t="s">
        <v>33</v>
      </c>
      <c r="F7" s="8" t="s">
        <v>110</v>
      </c>
      <c r="G7" s="2"/>
      <c r="H7" s="3" t="str">
        <f ca="1">MID(HEX2BIN(MID($B19,1,1),4),1,1)</f>
        <v>1</v>
      </c>
      <c r="I7" s="3" t="str">
        <f ca="1">MID(HEX2BIN(MID($B19,1,1),4),2,1)</f>
        <v>1</v>
      </c>
      <c r="J7" s="3" t="str">
        <f ca="1">MID(HEX2BIN(MID($B19,1,1),4),3,1)</f>
        <v>0</v>
      </c>
      <c r="K7" s="3" t="str">
        <f ca="1">MID(HEX2BIN(MID($B19,1,1),4),4,1)</f>
        <v>0</v>
      </c>
      <c r="L7" s="4" t="str">
        <f ca="1">MID(HEX2BIN(MID($B19,2,1),4),1,1)</f>
        <v>0</v>
      </c>
      <c r="M7" s="4" t="str">
        <f ca="1">MID(HEX2BIN(MID($B19,2,1),4),2,1)</f>
        <v>1</v>
      </c>
      <c r="N7" s="4" t="str">
        <f ca="1">MID(HEX2BIN(MID($B19,2,1),4),3,1)</f>
        <v>0</v>
      </c>
      <c r="O7" s="4" t="str">
        <f ca="1">MID(HEX2BIN(MID($B19,2,1),4),4,1)</f>
        <v>0</v>
      </c>
      <c r="P7" s="5" t="str">
        <f ca="1">MID(HEX2BIN(MID($B19,3,1),4),1,1)</f>
        <v>1</v>
      </c>
      <c r="Q7" s="5" t="str">
        <f ca="1">MID(HEX2BIN(MID($B19,3,1),4),2,1)</f>
        <v>0</v>
      </c>
      <c r="R7" s="5" t="str">
        <f ca="1">MID(HEX2BIN(MID($B19,3,1),4),3,1)</f>
        <v>1</v>
      </c>
      <c r="S7" s="5" t="str">
        <f ca="1">MID(HEX2BIN(MID($B19,3,1),4),4,1)</f>
        <v>1</v>
      </c>
      <c r="T7" s="6" t="str">
        <f ca="1">MID(HEX2BIN(MID($B19,4,1),4),1,1)</f>
        <v>0</v>
      </c>
      <c r="U7" s="6" t="str">
        <f ca="1">MID(HEX2BIN(MID($B19,4,1),4),2,1)</f>
        <v>0</v>
      </c>
      <c r="V7" s="6" t="str">
        <f ca="1">MID(HEX2BIN(MID($B19,4,1),4),3,1)</f>
        <v>1</v>
      </c>
      <c r="W7" s="6" t="str">
        <f ca="1">MID(HEX2BIN(MID($B19,4,1),4),4,1)</f>
        <v>1</v>
      </c>
      <c r="X7" s="3" t="str">
        <f ca="1">MID(HEX2BIN(MID($B19,5,1),4),1,1)</f>
        <v>0</v>
      </c>
      <c r="Y7" s="3" t="str">
        <f ca="1">MID(HEX2BIN(MID($B19,5,1),4),2,1)</f>
        <v>0</v>
      </c>
      <c r="Z7" s="3" t="str">
        <f ca="1">MID(HEX2BIN(MID($B19,5,1),4),3,1)</f>
        <v>1</v>
      </c>
      <c r="AA7" s="3" t="str">
        <f ca="1">MID(HEX2BIN(MID($B19,5,1),4),4,1)</f>
        <v>0</v>
      </c>
      <c r="AB7" s="4" t="str">
        <f ca="1">MID(HEX2BIN(MID($B19,6,1),4),1,1)</f>
        <v>0</v>
      </c>
      <c r="AC7" s="4" t="str">
        <f ca="1">MID(HEX2BIN(MID($B19,6,1),4),2,1)</f>
        <v>0</v>
      </c>
      <c r="AD7" s="4" t="str">
        <f ca="1">MID(HEX2BIN(MID($B19,6,1),4),3,1)</f>
        <v>0</v>
      </c>
      <c r="AE7" s="4" t="str">
        <f ca="1">MID(HEX2BIN(MID($B19,6,1),4),4,1)</f>
        <v>1</v>
      </c>
      <c r="AF7" s="5" t="str">
        <f ca="1">MID(HEX2BIN(MID($B19,7,1),4),1,1)</f>
        <v>0</v>
      </c>
      <c r="AG7" s="5" t="str">
        <f ca="1">MID(HEX2BIN(MID($B19,7,1),4),2,1)</f>
        <v>0</v>
      </c>
      <c r="AH7" s="5" t="str">
        <f ca="1">MID(HEX2BIN(MID($B19,7,1),4),3,1)</f>
        <v>1</v>
      </c>
      <c r="AI7" s="5" t="str">
        <f ca="1">MID(HEX2BIN(MID($B19,7,1),4),4,1)</f>
        <v>0</v>
      </c>
      <c r="AJ7" s="6" t="str">
        <f ca="1">MID(HEX2BIN(MID($B19,8,1),4),1,1)</f>
        <v>1</v>
      </c>
      <c r="AK7" s="6" t="str">
        <f ca="1">MID(HEX2BIN(MID($B19,8,1),4),2,1)</f>
        <v>0</v>
      </c>
      <c r="AL7" s="6" t="str">
        <f ca="1">MID(HEX2BIN(MID($B19,8,1),4),3,1)</f>
        <v>0</v>
      </c>
      <c r="AM7" s="6" t="str">
        <f ca="1">MID(HEX2BIN(MID($B19,8,1),4),4,1)</f>
        <v>1</v>
      </c>
      <c r="AN7" s="7" t="str">
        <f t="shared" ref="AN7:AN10" ca="1" si="8">_xlfn.CONCAT(H7,I7,J7,K7,L7,M7,N7,O7)</f>
        <v>11000100</v>
      </c>
      <c r="AO7" s="7" t="str">
        <f t="shared" ref="AO7:AO10" ca="1" si="9">_xlfn.CONCAT(P7,Q7,R7,S7,T7,U7,V7,W7)</f>
        <v>10110011</v>
      </c>
      <c r="AP7" s="8" t="str">
        <f t="shared" ref="AP7:AP10" ca="1" si="10">_xlfn.CONCAT(X7,Y7,Z7,AA7,AB7,AC7,AD7,AE7)</f>
        <v>00100001</v>
      </c>
      <c r="AQ7" s="8" t="str">
        <f t="shared" ref="AQ7:AQ10" ca="1" si="11">_xlfn.CONCAT(AF7,AG7,AH7,AI7,AJ7,AK7,AL7,AM7)</f>
        <v>00101001</v>
      </c>
      <c r="AR7" s="8">
        <f t="shared" ref="AR7:AU10" ca="1" si="12">BIN2DEC(AN7)</f>
        <v>196</v>
      </c>
      <c r="AS7" s="8">
        <f t="shared" ca="1" si="12"/>
        <v>179</v>
      </c>
      <c r="AT7" s="8">
        <f t="shared" ca="1" si="12"/>
        <v>33</v>
      </c>
      <c r="AU7" s="8">
        <f t="shared" ca="1" si="12"/>
        <v>41</v>
      </c>
      <c r="AV7" s="9">
        <f t="shared" ref="AV7:AV10" ca="1" si="13">(AR7*2^24)+(AS7*2^16)+(AT7*2^8)+AU7</f>
        <v>3300073769</v>
      </c>
    </row>
    <row r="8" spans="1:48" x14ac:dyDescent="0.35">
      <c r="A8">
        <f ca="1">'rowround(2)'!A40</f>
        <v>4096041463</v>
      </c>
      <c r="B8" t="str">
        <f t="shared" ca="1" si="6"/>
        <v>F424A1F7</v>
      </c>
      <c r="C8" t="s">
        <v>22</v>
      </c>
      <c r="E8" s="10"/>
      <c r="F8" s="24" t="s">
        <v>2</v>
      </c>
      <c r="G8" s="25">
        <v>9</v>
      </c>
      <c r="H8" s="19" t="str" cm="1">
        <f t="array" aca="1" ref="H8" ca="1">INDIRECT(ADDRESS((ROW(8:8)-1),IF(MOD(COLUMN(H:H)-7+$G8,32)=0,32,MOD(COLUMN(H:H)-7+$G8,32))+7))</f>
        <v>0</v>
      </c>
      <c r="I8" s="19" t="str" cm="1">
        <f t="array" aca="1" ref="I8" ca="1">INDIRECT(ADDRESS((ROW(8:8)-1),IF(MOD(COLUMN(I:I)-7+$G8,32)=0,32,MOD(COLUMN(I:I)-7+$G8,32))+7))</f>
        <v>1</v>
      </c>
      <c r="J8" s="19" t="str" cm="1">
        <f t="array" aca="1" ref="J8" ca="1">INDIRECT(ADDRESS((ROW(8:8)-1),IF(MOD(COLUMN(J:J)-7+$G8,32)=0,32,MOD(COLUMN(J:J)-7+$G8,32))+7))</f>
        <v>1</v>
      </c>
      <c r="K8" s="19" t="str" cm="1">
        <f t="array" aca="1" ref="K8" ca="1">INDIRECT(ADDRESS((ROW(8:8)-1),IF(MOD(COLUMN(K:K)-7+$G8,32)=0,32,MOD(COLUMN(K:K)-7+$G8,32))+7))</f>
        <v>0</v>
      </c>
      <c r="L8" s="20" t="str" cm="1">
        <f t="array" aca="1" ref="L8" ca="1">INDIRECT(ADDRESS((ROW(8:8)-1),IF(MOD(COLUMN(L:L)-7+$G8,32)=0,32,MOD(COLUMN(L:L)-7+$G8,32))+7))</f>
        <v>0</v>
      </c>
      <c r="M8" s="20" t="str" cm="1">
        <f t="array" aca="1" ref="M8" ca="1">INDIRECT(ADDRESS((ROW(8:8)-1),IF(MOD(COLUMN(M:M)-7+$G8,32)=0,32,MOD(COLUMN(M:M)-7+$G8,32))+7))</f>
        <v>1</v>
      </c>
      <c r="N8" s="20" t="str" cm="1">
        <f t="array" aca="1" ref="N8" ca="1">INDIRECT(ADDRESS((ROW(8:8)-1),IF(MOD(COLUMN(N:N)-7+$G8,32)=0,32,MOD(COLUMN(N:N)-7+$G8,32))+7))</f>
        <v>1</v>
      </c>
      <c r="O8" s="20" t="str" cm="1">
        <f t="array" aca="1" ref="O8" ca="1">INDIRECT(ADDRESS((ROW(8:8)-1),IF(MOD(COLUMN(O:O)-7+$G8,32)=0,32,MOD(COLUMN(O:O)-7+$G8,32))+7))</f>
        <v>0</v>
      </c>
      <c r="P8" s="21" t="str" cm="1">
        <f t="array" aca="1" ref="P8" ca="1">INDIRECT(ADDRESS((ROW(8:8)-1),IF(MOD(COLUMN(P:P)-7+$G8,32)=0,32,MOD(COLUMN(P:P)-7+$G8,32))+7))</f>
        <v>0</v>
      </c>
      <c r="Q8" s="21" t="str" cm="1">
        <f t="array" aca="1" ref="Q8" ca="1">INDIRECT(ADDRESS((ROW(8:8)-1),IF(MOD(COLUMN(Q:Q)-7+$G8,32)=0,32,MOD(COLUMN(Q:Q)-7+$G8,32))+7))</f>
        <v>1</v>
      </c>
      <c r="R8" s="21" t="str" cm="1">
        <f t="array" aca="1" ref="R8" ca="1">INDIRECT(ADDRESS((ROW(8:8)-1),IF(MOD(COLUMN(R:R)-7+$G8,32)=0,32,MOD(COLUMN(R:R)-7+$G8,32))+7))</f>
        <v>0</v>
      </c>
      <c r="S8" s="21" t="str" cm="1">
        <f t="array" aca="1" ref="S8" ca="1">INDIRECT(ADDRESS((ROW(8:8)-1),IF(MOD(COLUMN(S:S)-7+$G8,32)=0,32,MOD(COLUMN(S:S)-7+$G8,32))+7))</f>
        <v>0</v>
      </c>
      <c r="T8" s="22" t="str" cm="1">
        <f t="array" aca="1" ref="T8" ca="1">INDIRECT(ADDRESS((ROW(8:8)-1),IF(MOD(COLUMN(T:T)-7+$G8,32)=0,32,MOD(COLUMN(T:T)-7+$G8,32))+7))</f>
        <v>0</v>
      </c>
      <c r="U8" s="22" t="str" cm="1">
        <f t="array" aca="1" ref="U8" ca="1">INDIRECT(ADDRESS((ROW(8:8)-1),IF(MOD(COLUMN(U:U)-7+$G8,32)=0,32,MOD(COLUMN(U:U)-7+$G8,32))+7))</f>
        <v>0</v>
      </c>
      <c r="V8" s="22" t="str" cm="1">
        <f t="array" aca="1" ref="V8" ca="1">INDIRECT(ADDRESS((ROW(8:8)-1),IF(MOD(COLUMN(V:V)-7+$G8,32)=0,32,MOD(COLUMN(V:V)-7+$G8,32))+7))</f>
        <v>1</v>
      </c>
      <c r="W8" s="22" t="str" cm="1">
        <f t="array" aca="1" ref="W8" ca="1">INDIRECT(ADDRESS((ROW(8:8)-1),IF(MOD(COLUMN(W:W)-7+$G8,32)=0,32,MOD(COLUMN(W:W)-7+$G8,32))+7))</f>
        <v>0</v>
      </c>
      <c r="X8" s="19" t="str" cm="1">
        <f t="array" aca="1" ref="X8" ca="1">INDIRECT(ADDRESS((ROW(8:8)-1),IF(MOD(COLUMN(X:X)-7+$G8,32)=0,32,MOD(COLUMN(X:X)-7+$G8,32))+7))</f>
        <v>0</v>
      </c>
      <c r="Y8" s="19" t="str" cm="1">
        <f t="array" aca="1" ref="Y8" ca="1">INDIRECT(ADDRESS((ROW(8:8)-1),IF(MOD(COLUMN(Y:Y)-7+$G8,32)=0,32,MOD(COLUMN(Y:Y)-7+$G8,32))+7))</f>
        <v>1</v>
      </c>
      <c r="Z8" s="19" t="str" cm="1">
        <f t="array" aca="1" ref="Z8" ca="1">INDIRECT(ADDRESS((ROW(8:8)-1),IF(MOD(COLUMN(Z:Z)-7+$G8,32)=0,32,MOD(COLUMN(Z:Z)-7+$G8,32))+7))</f>
        <v>0</v>
      </c>
      <c r="AA8" s="19" t="str" cm="1">
        <f t="array" aca="1" ref="AA8" ca="1">INDIRECT(ADDRESS((ROW(8:8)-1),IF(MOD(COLUMN(AA:AA)-7+$G8,32)=0,32,MOD(COLUMN(AA:AA)-7+$G8,32))+7))</f>
        <v>1</v>
      </c>
      <c r="AB8" s="20" t="str" cm="1">
        <f t="array" aca="1" ref="AB8" ca="1">INDIRECT(ADDRESS((ROW(8:8)-1),IF(MOD(COLUMN(AB:AB)-7+$G8,32)=0,32,MOD(COLUMN(AB:AB)-7+$G8,32))+7))</f>
        <v>0</v>
      </c>
      <c r="AC8" s="20" t="str" cm="1">
        <f t="array" aca="1" ref="AC8" ca="1">INDIRECT(ADDRESS((ROW(8:8)-1),IF(MOD(COLUMN(AC:AC)-7+$G8,32)=0,32,MOD(COLUMN(AC:AC)-7+$G8,32))+7))</f>
        <v>0</v>
      </c>
      <c r="AD8" s="20" t="str" cm="1">
        <f t="array" aca="1" ref="AD8" ca="1">INDIRECT(ADDRESS((ROW(8:8)-1),IF(MOD(COLUMN(AD:AD)-7+$G8,32)=0,32,MOD(COLUMN(AD:AD)-7+$G8,32))+7))</f>
        <v>1</v>
      </c>
      <c r="AE8" s="20" t="str" cm="1">
        <f t="array" aca="1" ref="AE8" ca="1">INDIRECT(ADDRESS((ROW(8:8)-1),IF(MOD(COLUMN(AE:AE)-7+$G8,32)=0,32,MOD(COLUMN(AE:AE)-7+$G8,32))+7))</f>
        <v>1</v>
      </c>
      <c r="AF8" s="21" t="str" cm="1">
        <f t="array" aca="1" ref="AF8" ca="1">INDIRECT(ADDRESS((ROW(8:8)-1),IF(MOD(COLUMN(AF:AF)-7+$G8,32)=0,32,MOD(COLUMN(AF:AF)-7+$G8,32))+7))</f>
        <v>1</v>
      </c>
      <c r="AG8" s="21" t="str" cm="1">
        <f t="array" aca="1" ref="AG8" ca="1">INDIRECT(ADDRESS((ROW(8:8)-1),IF(MOD(COLUMN(AG:AG)-7+$G8,32)=0,32,MOD(COLUMN(AG:AG)-7+$G8,32))+7))</f>
        <v>0</v>
      </c>
      <c r="AH8" s="21" t="str" cm="1">
        <f t="array" aca="1" ref="AH8" ca="1">INDIRECT(ADDRESS((ROW(8:8)-1),IF(MOD(COLUMN(AH:AH)-7+$G8,32)=0,32,MOD(COLUMN(AH:AH)-7+$G8,32))+7))</f>
        <v>0</v>
      </c>
      <c r="AI8" s="21" t="str" cm="1">
        <f t="array" aca="1" ref="AI8" ca="1">INDIRECT(ADDRESS((ROW(8:8)-1),IF(MOD(COLUMN(AI:AI)-7+$G8,32)=0,32,MOD(COLUMN(AI:AI)-7+$G8,32))+7))</f>
        <v>0</v>
      </c>
      <c r="AJ8" s="22" t="str" cm="1">
        <f t="array" aca="1" ref="AJ8" ca="1">INDIRECT(ADDRESS((ROW(8:8)-1),IF(MOD(COLUMN(AJ:AJ)-7+$G8,32)=0,32,MOD(COLUMN(AJ:AJ)-7+$G8,32))+7))</f>
        <v>1</v>
      </c>
      <c r="AK8" s="22" t="str" cm="1">
        <f t="array" aca="1" ref="AK8" ca="1">INDIRECT(ADDRESS((ROW(8:8)-1),IF(MOD(COLUMN(AK:AK)-7+$G8,32)=0,32,MOD(COLUMN(AK:AK)-7+$G8,32))+7))</f>
        <v>0</v>
      </c>
      <c r="AL8" s="22" t="str" cm="1">
        <f t="array" aca="1" ref="AL8" ca="1">INDIRECT(ADDRESS((ROW(8:8)-1),IF(MOD(COLUMN(AL:AL)-7+$G8,32)=0,32,MOD(COLUMN(AL:AL)-7+$G8,32))+7))</f>
        <v>0</v>
      </c>
      <c r="AM8" s="22" t="str" cm="1">
        <f t="array" aca="1" ref="AM8" ca="1">INDIRECT(ADDRESS((ROW(8:8)-1),IF(MOD(COLUMN(AM:AM)-7+$G8,32)=0,32,MOD(COLUMN(AM:AM)-7+$G8,32))+7))</f>
        <v>1</v>
      </c>
      <c r="AN8" s="26" t="str">
        <f t="shared" ca="1" si="8"/>
        <v>01100110</v>
      </c>
      <c r="AO8" s="26" t="str">
        <f t="shared" ca="1" si="9"/>
        <v>01000010</v>
      </c>
      <c r="AP8" s="24" t="str">
        <f t="shared" ca="1" si="10"/>
        <v>01010011</v>
      </c>
      <c r="AQ8" s="24" t="str">
        <f t="shared" ca="1" si="11"/>
        <v>10001001</v>
      </c>
      <c r="AR8" s="24">
        <f t="shared" ca="1" si="12"/>
        <v>102</v>
      </c>
      <c r="AS8" s="24">
        <f t="shared" ca="1" si="12"/>
        <v>66</v>
      </c>
      <c r="AT8" s="24">
        <f t="shared" ca="1" si="12"/>
        <v>83</v>
      </c>
      <c r="AU8" s="24">
        <f t="shared" ca="1" si="12"/>
        <v>137</v>
      </c>
      <c r="AV8" s="11">
        <f t="shared" ca="1" si="13"/>
        <v>1715622793</v>
      </c>
    </row>
    <row r="9" spans="1:48" x14ac:dyDescent="0.35">
      <c r="A9">
        <f ca="1">'rowround(2)'!A41</f>
        <v>3708384260</v>
      </c>
      <c r="B9" t="str">
        <f t="shared" ca="1" si="6"/>
        <v>DD097404</v>
      </c>
      <c r="C9" t="s">
        <v>23</v>
      </c>
      <c r="E9" s="10"/>
      <c r="F9" s="24" t="s">
        <v>87</v>
      </c>
      <c r="G9" s="24"/>
      <c r="H9" s="19" t="str">
        <f ca="1">MID(HEX2BIN(MID($B10,1,1),4),1,1)</f>
        <v>1</v>
      </c>
      <c r="I9" s="19" t="str">
        <f ca="1">MID(HEX2BIN(MID($B10,1,1),4),2,1)</f>
        <v>0</v>
      </c>
      <c r="J9" s="19" t="str">
        <f ca="1">MID(HEX2BIN(MID($B10,1,1),4),3,1)</f>
        <v>0</v>
      </c>
      <c r="K9" s="19" t="str">
        <f ca="1">MID(HEX2BIN(MID($B10,1,1),4),4,1)</f>
        <v>0</v>
      </c>
      <c r="L9" s="20" t="str">
        <f ca="1">MID(HEX2BIN(MID($B10,2,1),4),1,1)</f>
        <v>0</v>
      </c>
      <c r="M9" s="20" t="str">
        <f ca="1">MID(HEX2BIN(MID($B10,2,1),4),2,1)</f>
        <v>0</v>
      </c>
      <c r="N9" s="20" t="str">
        <f ca="1">MID(HEX2BIN(MID($B10,2,1),4),3,1)</f>
        <v>0</v>
      </c>
      <c r="O9" s="20" t="str">
        <f ca="1">MID(HEX2BIN(MID($B10,2,1),4),4,1)</f>
        <v>0</v>
      </c>
      <c r="P9" s="21" t="str">
        <f ca="1">MID(HEX2BIN(MID($B10,3,1),4),1,1)</f>
        <v>0</v>
      </c>
      <c r="Q9" s="21" t="str">
        <f ca="1">MID(HEX2BIN(MID($B10,3,1),4),2,1)</f>
        <v>0</v>
      </c>
      <c r="R9" s="21" t="str">
        <f ca="1">MID(HEX2BIN(MID($B10,3,1),4),3,1)</f>
        <v>0</v>
      </c>
      <c r="S9" s="21" t="str">
        <f ca="1">MID(HEX2BIN(MID($B10,3,1),4),4,1)</f>
        <v>0</v>
      </c>
      <c r="T9" s="22" t="str">
        <f ca="1">MID(HEX2BIN(MID($B10,4,1),4),1,1)</f>
        <v>0</v>
      </c>
      <c r="U9" s="22" t="str">
        <f ca="1">MID(HEX2BIN(MID($B10,4,1),4),2,1)</f>
        <v>0</v>
      </c>
      <c r="V9" s="22" t="str">
        <f ca="1">MID(HEX2BIN(MID($B10,4,1),4),3,1)</f>
        <v>0</v>
      </c>
      <c r="W9" s="22" t="str">
        <f ca="1">MID(HEX2BIN(MID($B10,4,1),4),4,1)</f>
        <v>1</v>
      </c>
      <c r="X9" s="19" t="str">
        <f ca="1">MID(HEX2BIN(MID($B10,5,1),4),1,1)</f>
        <v>0</v>
      </c>
      <c r="Y9" s="19" t="str">
        <f ca="1">MID(HEX2BIN(MID($B10,5,1),4),2,1)</f>
        <v>0</v>
      </c>
      <c r="Z9" s="19" t="str">
        <f ca="1">MID(HEX2BIN(MID($B10,5,1),4),3,1)</f>
        <v>0</v>
      </c>
      <c r="AA9" s="19" t="str">
        <f ca="1">MID(HEX2BIN(MID($B10,5,1),4),4,1)</f>
        <v>0</v>
      </c>
      <c r="AB9" s="20" t="str">
        <f ca="1">MID(HEX2BIN(MID($B10,6,1),4),1,1)</f>
        <v>1</v>
      </c>
      <c r="AC9" s="20" t="str">
        <f ca="1">MID(HEX2BIN(MID($B10,6,1),4),2,1)</f>
        <v>0</v>
      </c>
      <c r="AD9" s="20" t="str">
        <f ca="1">MID(HEX2BIN(MID($B10,6,1),4),3,1)</f>
        <v>1</v>
      </c>
      <c r="AE9" s="20" t="str">
        <f ca="1">MID(HEX2BIN(MID($B10,6,1),4),4,1)</f>
        <v>1</v>
      </c>
      <c r="AF9" s="21" t="str">
        <f ca="1">MID(HEX2BIN(MID($B10,7,1),4),1,1)</f>
        <v>1</v>
      </c>
      <c r="AG9" s="21" t="str">
        <f ca="1">MID(HEX2BIN(MID($B10,7,1),4),2,1)</f>
        <v>0</v>
      </c>
      <c r="AH9" s="21" t="str">
        <f ca="1">MID(HEX2BIN(MID($B10,7,1),4),3,1)</f>
        <v>1</v>
      </c>
      <c r="AI9" s="21" t="str">
        <f ca="1">MID(HEX2BIN(MID($B10,7,1),4),4,1)</f>
        <v>0</v>
      </c>
      <c r="AJ9" s="22" t="str">
        <f ca="1">MID(HEX2BIN(MID($B10,8,1),4),1,1)</f>
        <v>1</v>
      </c>
      <c r="AK9" s="22" t="str">
        <f ca="1">MID(HEX2BIN(MID($B10,8,1),4),2,1)</f>
        <v>1</v>
      </c>
      <c r="AL9" s="22" t="str">
        <f ca="1">MID(HEX2BIN(MID($B10,8,1),4),3,1)</f>
        <v>0</v>
      </c>
      <c r="AM9" s="22" t="str">
        <f ca="1">MID(HEX2BIN(MID($B10,8,1),4),4,1)</f>
        <v>1</v>
      </c>
      <c r="AN9" s="26" t="str">
        <f t="shared" ca="1" si="8"/>
        <v>10000000</v>
      </c>
      <c r="AO9" s="26" t="str">
        <f t="shared" ca="1" si="9"/>
        <v>00000001</v>
      </c>
      <c r="AP9" s="24" t="str">
        <f t="shared" ca="1" si="10"/>
        <v>00001011</v>
      </c>
      <c r="AQ9" s="24" t="str">
        <f t="shared" ca="1" si="11"/>
        <v>10101101</v>
      </c>
      <c r="AR9" s="24">
        <f t="shared" ca="1" si="12"/>
        <v>128</v>
      </c>
      <c r="AS9" s="24">
        <f t="shared" ca="1" si="12"/>
        <v>1</v>
      </c>
      <c r="AT9" s="24">
        <f t="shared" ca="1" si="12"/>
        <v>11</v>
      </c>
      <c r="AU9" s="24">
        <f t="shared" ca="1" si="12"/>
        <v>173</v>
      </c>
      <c r="AV9" s="11">
        <f t="shared" ca="1" si="13"/>
        <v>2147552173</v>
      </c>
    </row>
    <row r="10" spans="1:48" ht="15" thickBot="1" x14ac:dyDescent="0.4">
      <c r="A10">
        <f ca="1">'rowround(2)'!A42</f>
        <v>2147552173</v>
      </c>
      <c r="B10" t="str">
        <f t="shared" ca="1" si="6"/>
        <v>80010BAD</v>
      </c>
      <c r="C10" t="s">
        <v>24</v>
      </c>
      <c r="E10" s="23" t="s">
        <v>52</v>
      </c>
      <c r="F10" s="12" t="s">
        <v>0</v>
      </c>
      <c r="G10" s="12"/>
      <c r="H10" s="13">
        <f ca="1">_xlfn.BITXOR(H8,H9)</f>
        <v>1</v>
      </c>
      <c r="I10" s="13">
        <f t="shared" ref="I10:AM10" ca="1" si="14">_xlfn.BITXOR(I8,I9)</f>
        <v>1</v>
      </c>
      <c r="J10" s="13">
        <f t="shared" ca="1" si="14"/>
        <v>1</v>
      </c>
      <c r="K10" s="13">
        <f t="shared" ca="1" si="14"/>
        <v>0</v>
      </c>
      <c r="L10" s="14">
        <f t="shared" ca="1" si="14"/>
        <v>0</v>
      </c>
      <c r="M10" s="14">
        <f t="shared" ca="1" si="14"/>
        <v>1</v>
      </c>
      <c r="N10" s="14">
        <f t="shared" ca="1" si="14"/>
        <v>1</v>
      </c>
      <c r="O10" s="14">
        <f t="shared" ca="1" si="14"/>
        <v>0</v>
      </c>
      <c r="P10" s="15">
        <f t="shared" ca="1" si="14"/>
        <v>0</v>
      </c>
      <c r="Q10" s="15">
        <f t="shared" ca="1" si="14"/>
        <v>1</v>
      </c>
      <c r="R10" s="15">
        <f t="shared" ca="1" si="14"/>
        <v>0</v>
      </c>
      <c r="S10" s="15">
        <f t="shared" ca="1" si="14"/>
        <v>0</v>
      </c>
      <c r="T10" s="16">
        <f t="shared" ca="1" si="14"/>
        <v>0</v>
      </c>
      <c r="U10" s="16">
        <f t="shared" ca="1" si="14"/>
        <v>0</v>
      </c>
      <c r="V10" s="16">
        <f t="shared" ca="1" si="14"/>
        <v>1</v>
      </c>
      <c r="W10" s="16">
        <f t="shared" ca="1" si="14"/>
        <v>1</v>
      </c>
      <c r="X10" s="13">
        <f t="shared" ca="1" si="14"/>
        <v>0</v>
      </c>
      <c r="Y10" s="13">
        <f t="shared" ca="1" si="14"/>
        <v>1</v>
      </c>
      <c r="Z10" s="13">
        <f t="shared" ca="1" si="14"/>
        <v>0</v>
      </c>
      <c r="AA10" s="13">
        <f t="shared" ca="1" si="14"/>
        <v>1</v>
      </c>
      <c r="AB10" s="14">
        <f t="shared" ca="1" si="14"/>
        <v>1</v>
      </c>
      <c r="AC10" s="14">
        <f t="shared" ca="1" si="14"/>
        <v>0</v>
      </c>
      <c r="AD10" s="14">
        <f t="shared" ca="1" si="14"/>
        <v>0</v>
      </c>
      <c r="AE10" s="14">
        <f t="shared" ca="1" si="14"/>
        <v>0</v>
      </c>
      <c r="AF10" s="15">
        <f t="shared" ca="1" si="14"/>
        <v>0</v>
      </c>
      <c r="AG10" s="15">
        <f t="shared" ca="1" si="14"/>
        <v>0</v>
      </c>
      <c r="AH10" s="15">
        <f t="shared" ca="1" si="14"/>
        <v>1</v>
      </c>
      <c r="AI10" s="15">
        <f t="shared" ca="1" si="14"/>
        <v>0</v>
      </c>
      <c r="AJ10" s="16">
        <f t="shared" ca="1" si="14"/>
        <v>0</v>
      </c>
      <c r="AK10" s="16">
        <f t="shared" ca="1" si="14"/>
        <v>1</v>
      </c>
      <c r="AL10" s="16">
        <f t="shared" ca="1" si="14"/>
        <v>0</v>
      </c>
      <c r="AM10" s="16">
        <f t="shared" ca="1" si="14"/>
        <v>0</v>
      </c>
      <c r="AN10" s="17" t="str">
        <f t="shared" ca="1" si="8"/>
        <v>11100110</v>
      </c>
      <c r="AO10" s="17" t="str">
        <f t="shared" ca="1" si="9"/>
        <v>01000011</v>
      </c>
      <c r="AP10" s="12" t="str">
        <f t="shared" ca="1" si="10"/>
        <v>01011000</v>
      </c>
      <c r="AQ10" s="12" t="str">
        <f t="shared" ca="1" si="11"/>
        <v>00100100</v>
      </c>
      <c r="AR10" s="12">
        <f t="shared" ca="1" si="12"/>
        <v>230</v>
      </c>
      <c r="AS10" s="12">
        <f t="shared" ca="1" si="12"/>
        <v>67</v>
      </c>
      <c r="AT10" s="12">
        <f t="shared" ca="1" si="12"/>
        <v>88</v>
      </c>
      <c r="AU10" s="12">
        <f t="shared" ca="1" si="12"/>
        <v>36</v>
      </c>
      <c r="AV10" s="18">
        <f t="shared" ca="1" si="13"/>
        <v>3863173156</v>
      </c>
    </row>
    <row r="11" spans="1:48" ht="15" thickBot="1" x14ac:dyDescent="0.4">
      <c r="A11">
        <f ca="1">'rowround(2)'!A43</f>
        <v>4161390130</v>
      </c>
      <c r="B11" t="str">
        <f t="shared" ca="1" si="6"/>
        <v>F809C632</v>
      </c>
      <c r="C11" t="s">
        <v>25</v>
      </c>
    </row>
    <row r="12" spans="1:48" x14ac:dyDescent="0.35">
      <c r="A12">
        <f ca="1">'rowround(2)'!A44</f>
        <v>1017542119</v>
      </c>
      <c r="B12" t="str">
        <f t="shared" ca="1" si="6"/>
        <v>3CA675E7</v>
      </c>
      <c r="C12" t="s">
        <v>26</v>
      </c>
      <c r="E12" s="1" t="s">
        <v>34</v>
      </c>
      <c r="F12" s="8" t="s">
        <v>111</v>
      </c>
      <c r="G12" s="2"/>
      <c r="H12" s="3" t="str">
        <f ca="1">MID(HEX2BIN(MID($B20,1,1),4),1,1)</f>
        <v>1</v>
      </c>
      <c r="I12" s="3" t="str">
        <f ca="1">MID(HEX2BIN(MID($B20,1,1),4),2,1)</f>
        <v>1</v>
      </c>
      <c r="J12" s="3" t="str">
        <f ca="1">MID(HEX2BIN(MID($B20,1,1),4),3,1)</f>
        <v>1</v>
      </c>
      <c r="K12" s="3" t="str">
        <f ca="1">MID(HEX2BIN(MID($B20,1,1),4),4,1)</f>
        <v>1</v>
      </c>
      <c r="L12" s="4" t="str">
        <f ca="1">MID(HEX2BIN(MID($B20,2,1),4),1,1)</f>
        <v>1</v>
      </c>
      <c r="M12" s="4" t="str">
        <f ca="1">MID(HEX2BIN(MID($B20,2,1),4),2,1)</f>
        <v>0</v>
      </c>
      <c r="N12" s="4" t="str">
        <f ca="1">MID(HEX2BIN(MID($B20,2,1),4),3,1)</f>
        <v>1</v>
      </c>
      <c r="O12" s="4" t="str">
        <f ca="1">MID(HEX2BIN(MID($B20,2,1),4),4,1)</f>
        <v>1</v>
      </c>
      <c r="P12" s="5" t="str">
        <f ca="1">MID(HEX2BIN(MID($B20,3,1),4),1,1)</f>
        <v>0</v>
      </c>
      <c r="Q12" s="5" t="str">
        <f ca="1">MID(HEX2BIN(MID($B20,3,1),4),2,1)</f>
        <v>0</v>
      </c>
      <c r="R12" s="5" t="str">
        <f ca="1">MID(HEX2BIN(MID($B20,3,1),4),3,1)</f>
        <v>1</v>
      </c>
      <c r="S12" s="5" t="str">
        <f ca="1">MID(HEX2BIN(MID($B20,3,1),4),4,1)</f>
        <v>1</v>
      </c>
      <c r="T12" s="6" t="str">
        <f ca="1">MID(HEX2BIN(MID($B20,4,1),4),1,1)</f>
        <v>1</v>
      </c>
      <c r="U12" s="6" t="str">
        <f ca="1">MID(HEX2BIN(MID($B20,4,1),4),2,1)</f>
        <v>1</v>
      </c>
      <c r="V12" s="6" t="str">
        <f ca="1">MID(HEX2BIN(MID($B20,4,1),4),3,1)</f>
        <v>1</v>
      </c>
      <c r="W12" s="6" t="str">
        <f ca="1">MID(HEX2BIN(MID($B20,4,1),4),4,1)</f>
        <v>0</v>
      </c>
      <c r="X12" s="3" t="str">
        <f ca="1">MID(HEX2BIN(MID($B20,5,1),4),1,1)</f>
        <v>1</v>
      </c>
      <c r="Y12" s="3" t="str">
        <f ca="1">MID(HEX2BIN(MID($B20,5,1),4),2,1)</f>
        <v>0</v>
      </c>
      <c r="Z12" s="3" t="str">
        <f ca="1">MID(HEX2BIN(MID($B20,5,1),4),3,1)</f>
        <v>1</v>
      </c>
      <c r="AA12" s="3" t="str">
        <f ca="1">MID(HEX2BIN(MID($B20,5,1),4),4,1)</f>
        <v>1</v>
      </c>
      <c r="AB12" s="4" t="str">
        <f ca="1">MID(HEX2BIN(MID($B20,6,1),4),1,1)</f>
        <v>0</v>
      </c>
      <c r="AC12" s="4" t="str">
        <f ca="1">MID(HEX2BIN(MID($B20,6,1),4),2,1)</f>
        <v>1</v>
      </c>
      <c r="AD12" s="4" t="str">
        <f ca="1">MID(HEX2BIN(MID($B20,6,1),4),3,1)</f>
        <v>0</v>
      </c>
      <c r="AE12" s="4" t="str">
        <f ca="1">MID(HEX2BIN(MID($B20,6,1),4),4,1)</f>
        <v>1</v>
      </c>
      <c r="AF12" s="5" t="str">
        <f ca="1">MID(HEX2BIN(MID($B20,7,1),4),1,1)</f>
        <v>0</v>
      </c>
      <c r="AG12" s="5" t="str">
        <f ca="1">MID(HEX2BIN(MID($B20,7,1),4),2,1)</f>
        <v>1</v>
      </c>
      <c r="AH12" s="5" t="str">
        <f ca="1">MID(HEX2BIN(MID($B20,7,1),4),3,1)</f>
        <v>0</v>
      </c>
      <c r="AI12" s="5" t="str">
        <f ca="1">MID(HEX2BIN(MID($B20,7,1),4),4,1)</f>
        <v>1</v>
      </c>
      <c r="AJ12" s="6" t="str">
        <f ca="1">MID(HEX2BIN(MID($B20,8,1),4),1,1)</f>
        <v>0</v>
      </c>
      <c r="AK12" s="6" t="str">
        <f ca="1">MID(HEX2BIN(MID($B20,8,1),4),2,1)</f>
        <v>1</v>
      </c>
      <c r="AL12" s="6" t="str">
        <f ca="1">MID(HEX2BIN(MID($B20,8,1),4),3,1)</f>
        <v>0</v>
      </c>
      <c r="AM12" s="6" t="str">
        <f ca="1">MID(HEX2BIN(MID($B20,8,1),4),4,1)</f>
        <v>0</v>
      </c>
      <c r="AN12" s="7" t="str">
        <f t="shared" ref="AN12:AN15" ca="1" si="15">_xlfn.CONCAT(H12,I12,J12,K12,L12,M12,N12,O12)</f>
        <v>11111011</v>
      </c>
      <c r="AO12" s="7" t="str">
        <f t="shared" ref="AO12:AO15" ca="1" si="16">_xlfn.CONCAT(P12,Q12,R12,S12,T12,U12,V12,W12)</f>
        <v>00111110</v>
      </c>
      <c r="AP12" s="8" t="str">
        <f t="shared" ref="AP12:AP15" ca="1" si="17">_xlfn.CONCAT(X12,Y12,Z12,AA12,AB12,AC12,AD12,AE12)</f>
        <v>10110101</v>
      </c>
      <c r="AQ12" s="8" t="str">
        <f t="shared" ref="AQ12:AQ15" ca="1" si="18">_xlfn.CONCAT(AF12,AG12,AH12,AI12,AJ12,AK12,AL12,AM12)</f>
        <v>01010100</v>
      </c>
      <c r="AR12" s="8">
        <f t="shared" ref="AR12:AU15" ca="1" si="19">BIN2DEC(AN12)</f>
        <v>251</v>
      </c>
      <c r="AS12" s="8">
        <f t="shared" ca="1" si="19"/>
        <v>62</v>
      </c>
      <c r="AT12" s="8">
        <f t="shared" ca="1" si="19"/>
        <v>181</v>
      </c>
      <c r="AU12" s="8">
        <f t="shared" ca="1" si="19"/>
        <v>84</v>
      </c>
      <c r="AV12" s="9">
        <f t="shared" ref="AV12:AV15" ca="1" si="20">(AR12*2^24)+(AS12*2^16)+(AT12*2^8)+AU12</f>
        <v>4215190868</v>
      </c>
    </row>
    <row r="13" spans="1:48" x14ac:dyDescent="0.35">
      <c r="A13">
        <f ca="1">'rowround(2)'!A45</f>
        <v>2476671108</v>
      </c>
      <c r="B13" t="str">
        <f t="shared" ca="1" si="6"/>
        <v>939F0084</v>
      </c>
      <c r="C13" t="s">
        <v>27</v>
      </c>
      <c r="E13" s="10"/>
      <c r="F13" s="24" t="s">
        <v>2</v>
      </c>
      <c r="G13" s="25">
        <v>13</v>
      </c>
      <c r="H13" s="19" t="str" cm="1">
        <f t="array" aca="1" ref="H13" ca="1">INDIRECT(ADDRESS((ROW(13:13)-1),IF(MOD(COLUMN(H:H)-7+$G13,32)=0,32,MOD(COLUMN(H:H)-7+$G13,32))+7))</f>
        <v>1</v>
      </c>
      <c r="I13" s="19" t="str" cm="1">
        <f t="array" aca="1" ref="I13" ca="1">INDIRECT(ADDRESS((ROW(13:13)-1),IF(MOD(COLUMN(I:I)-7+$G13,32)=0,32,MOD(COLUMN(I:I)-7+$G13,32))+7))</f>
        <v>1</v>
      </c>
      <c r="J13" s="19" t="str" cm="1">
        <f t="array" aca="1" ref="J13" ca="1">INDIRECT(ADDRESS((ROW(13:13)-1),IF(MOD(COLUMN(J:J)-7+$G13,32)=0,32,MOD(COLUMN(J:J)-7+$G13,32))+7))</f>
        <v>0</v>
      </c>
      <c r="K13" s="19" t="str" cm="1">
        <f t="array" aca="1" ref="K13" ca="1">INDIRECT(ADDRESS((ROW(13:13)-1),IF(MOD(COLUMN(K:K)-7+$G13,32)=0,32,MOD(COLUMN(K:K)-7+$G13,32))+7))</f>
        <v>1</v>
      </c>
      <c r="L13" s="20" t="str" cm="1">
        <f t="array" aca="1" ref="L13" ca="1">INDIRECT(ADDRESS((ROW(13:13)-1),IF(MOD(COLUMN(L:L)-7+$G13,32)=0,32,MOD(COLUMN(L:L)-7+$G13,32))+7))</f>
        <v>0</v>
      </c>
      <c r="M13" s="20" t="str" cm="1">
        <f t="array" aca="1" ref="M13" ca="1">INDIRECT(ADDRESS((ROW(13:13)-1),IF(MOD(COLUMN(M:M)-7+$G13,32)=0,32,MOD(COLUMN(M:M)-7+$G13,32))+7))</f>
        <v>1</v>
      </c>
      <c r="N13" s="20" t="str" cm="1">
        <f t="array" aca="1" ref="N13" ca="1">INDIRECT(ADDRESS((ROW(13:13)-1),IF(MOD(COLUMN(N:N)-7+$G13,32)=0,32,MOD(COLUMN(N:N)-7+$G13,32))+7))</f>
        <v>1</v>
      </c>
      <c r="O13" s="20" t="str" cm="1">
        <f t="array" aca="1" ref="O13" ca="1">INDIRECT(ADDRESS((ROW(13:13)-1),IF(MOD(COLUMN(O:O)-7+$G13,32)=0,32,MOD(COLUMN(O:O)-7+$G13,32))+7))</f>
        <v>0</v>
      </c>
      <c r="P13" s="21" t="str" cm="1">
        <f t="array" aca="1" ref="P13" ca="1">INDIRECT(ADDRESS((ROW(13:13)-1),IF(MOD(COLUMN(P:P)-7+$G13,32)=0,32,MOD(COLUMN(P:P)-7+$G13,32))+7))</f>
        <v>1</v>
      </c>
      <c r="Q13" s="21" t="str" cm="1">
        <f t="array" aca="1" ref="Q13" ca="1">INDIRECT(ADDRESS((ROW(13:13)-1),IF(MOD(COLUMN(Q:Q)-7+$G13,32)=0,32,MOD(COLUMN(Q:Q)-7+$G13,32))+7))</f>
        <v>0</v>
      </c>
      <c r="R13" s="21" t="str" cm="1">
        <f t="array" aca="1" ref="R13" ca="1">INDIRECT(ADDRESS((ROW(13:13)-1),IF(MOD(COLUMN(R:R)-7+$G13,32)=0,32,MOD(COLUMN(R:R)-7+$G13,32))+7))</f>
        <v>1</v>
      </c>
      <c r="S13" s="21" t="str" cm="1">
        <f t="array" aca="1" ref="S13" ca="1">INDIRECT(ADDRESS((ROW(13:13)-1),IF(MOD(COLUMN(S:S)-7+$G13,32)=0,32,MOD(COLUMN(S:S)-7+$G13,32))+7))</f>
        <v>0</v>
      </c>
      <c r="T13" s="22" t="str" cm="1">
        <f t="array" aca="1" ref="T13" ca="1">INDIRECT(ADDRESS((ROW(13:13)-1),IF(MOD(COLUMN(T:T)-7+$G13,32)=0,32,MOD(COLUMN(T:T)-7+$G13,32))+7))</f>
        <v>1</v>
      </c>
      <c r="U13" s="22" t="str" cm="1">
        <f t="array" aca="1" ref="U13" ca="1">INDIRECT(ADDRESS((ROW(13:13)-1),IF(MOD(COLUMN(U:U)-7+$G13,32)=0,32,MOD(COLUMN(U:U)-7+$G13,32))+7))</f>
        <v>0</v>
      </c>
      <c r="V13" s="22" t="str" cm="1">
        <f t="array" aca="1" ref="V13" ca="1">INDIRECT(ADDRESS((ROW(13:13)-1),IF(MOD(COLUMN(V:V)-7+$G13,32)=0,32,MOD(COLUMN(V:V)-7+$G13,32))+7))</f>
        <v>1</v>
      </c>
      <c r="W13" s="22" t="str" cm="1">
        <f t="array" aca="1" ref="W13" ca="1">INDIRECT(ADDRESS((ROW(13:13)-1),IF(MOD(COLUMN(W:W)-7+$G13,32)=0,32,MOD(COLUMN(W:W)-7+$G13,32))+7))</f>
        <v>0</v>
      </c>
      <c r="X13" s="19" t="str" cm="1">
        <f t="array" aca="1" ref="X13" ca="1">INDIRECT(ADDRESS((ROW(13:13)-1),IF(MOD(COLUMN(X:X)-7+$G13,32)=0,32,MOD(COLUMN(X:X)-7+$G13,32))+7))</f>
        <v>1</v>
      </c>
      <c r="Y13" s="19" t="str" cm="1">
        <f t="array" aca="1" ref="Y13" ca="1">INDIRECT(ADDRESS((ROW(13:13)-1),IF(MOD(COLUMN(Y:Y)-7+$G13,32)=0,32,MOD(COLUMN(Y:Y)-7+$G13,32))+7))</f>
        <v>0</v>
      </c>
      <c r="Z13" s="19" t="str" cm="1">
        <f t="array" aca="1" ref="Z13" ca="1">INDIRECT(ADDRESS((ROW(13:13)-1),IF(MOD(COLUMN(Z:Z)-7+$G13,32)=0,32,MOD(COLUMN(Z:Z)-7+$G13,32))+7))</f>
        <v>0</v>
      </c>
      <c r="AA13" s="19" t="str" cm="1">
        <f t="array" aca="1" ref="AA13" ca="1">INDIRECT(ADDRESS((ROW(13:13)-1),IF(MOD(COLUMN(AA:AA)-7+$G13,32)=0,32,MOD(COLUMN(AA:AA)-7+$G13,32))+7))</f>
        <v>1</v>
      </c>
      <c r="AB13" s="20" t="str" cm="1">
        <f t="array" aca="1" ref="AB13" ca="1">INDIRECT(ADDRESS((ROW(13:13)-1),IF(MOD(COLUMN(AB:AB)-7+$G13,32)=0,32,MOD(COLUMN(AB:AB)-7+$G13,32))+7))</f>
        <v>1</v>
      </c>
      <c r="AC13" s="20" t="str" cm="1">
        <f t="array" aca="1" ref="AC13" ca="1">INDIRECT(ADDRESS((ROW(13:13)-1),IF(MOD(COLUMN(AC:AC)-7+$G13,32)=0,32,MOD(COLUMN(AC:AC)-7+$G13,32))+7))</f>
        <v>1</v>
      </c>
      <c r="AD13" s="20" t="str" cm="1">
        <f t="array" aca="1" ref="AD13" ca="1">INDIRECT(ADDRESS((ROW(13:13)-1),IF(MOD(COLUMN(AD:AD)-7+$G13,32)=0,32,MOD(COLUMN(AD:AD)-7+$G13,32))+7))</f>
        <v>1</v>
      </c>
      <c r="AE13" s="20" t="str" cm="1">
        <f t="array" aca="1" ref="AE13" ca="1">INDIRECT(ADDRESS((ROW(13:13)-1),IF(MOD(COLUMN(AE:AE)-7+$G13,32)=0,32,MOD(COLUMN(AE:AE)-7+$G13,32))+7))</f>
        <v>1</v>
      </c>
      <c r="AF13" s="21" t="str" cm="1">
        <f t="array" aca="1" ref="AF13" ca="1">INDIRECT(ADDRESS((ROW(13:13)-1),IF(MOD(COLUMN(AF:AF)-7+$G13,32)=0,32,MOD(COLUMN(AF:AF)-7+$G13,32))+7))</f>
        <v>0</v>
      </c>
      <c r="AG13" s="21" t="str" cm="1">
        <f t="array" aca="1" ref="AG13" ca="1">INDIRECT(ADDRESS((ROW(13:13)-1),IF(MOD(COLUMN(AG:AG)-7+$G13,32)=0,32,MOD(COLUMN(AG:AG)-7+$G13,32))+7))</f>
        <v>1</v>
      </c>
      <c r="AH13" s="21" t="str" cm="1">
        <f t="array" aca="1" ref="AH13" ca="1">INDIRECT(ADDRESS((ROW(13:13)-1),IF(MOD(COLUMN(AH:AH)-7+$G13,32)=0,32,MOD(COLUMN(AH:AH)-7+$G13,32))+7))</f>
        <v>1</v>
      </c>
      <c r="AI13" s="21" t="str" cm="1">
        <f t="array" aca="1" ref="AI13" ca="1">INDIRECT(ADDRESS((ROW(13:13)-1),IF(MOD(COLUMN(AI:AI)-7+$G13,32)=0,32,MOD(COLUMN(AI:AI)-7+$G13,32))+7))</f>
        <v>0</v>
      </c>
      <c r="AJ13" s="22" t="str" cm="1">
        <f t="array" aca="1" ref="AJ13" ca="1">INDIRECT(ADDRESS((ROW(13:13)-1),IF(MOD(COLUMN(AJ:AJ)-7+$G13,32)=0,32,MOD(COLUMN(AJ:AJ)-7+$G13,32))+7))</f>
        <v>0</v>
      </c>
      <c r="AK13" s="22" t="str" cm="1">
        <f t="array" aca="1" ref="AK13" ca="1">INDIRECT(ADDRESS((ROW(13:13)-1),IF(MOD(COLUMN(AK:AK)-7+$G13,32)=0,32,MOD(COLUMN(AK:AK)-7+$G13,32))+7))</f>
        <v>1</v>
      </c>
      <c r="AL13" s="22" t="str" cm="1">
        <f t="array" aca="1" ref="AL13" ca="1">INDIRECT(ADDRESS((ROW(13:13)-1),IF(MOD(COLUMN(AL:AL)-7+$G13,32)=0,32,MOD(COLUMN(AL:AL)-7+$G13,32))+7))</f>
        <v>1</v>
      </c>
      <c r="AM13" s="22" t="str" cm="1">
        <f t="array" aca="1" ref="AM13" ca="1">INDIRECT(ADDRESS((ROW(13:13)-1),IF(MOD(COLUMN(AM:AM)-7+$G13,32)=0,32,MOD(COLUMN(AM:AM)-7+$G13,32))+7))</f>
        <v>1</v>
      </c>
      <c r="AN13" s="26" t="str">
        <f t="shared" ca="1" si="15"/>
        <v>11010110</v>
      </c>
      <c r="AO13" s="26" t="str">
        <f t="shared" ca="1" si="16"/>
        <v>10101010</v>
      </c>
      <c r="AP13" s="24" t="str">
        <f t="shared" ca="1" si="17"/>
        <v>10011111</v>
      </c>
      <c r="AQ13" s="24" t="str">
        <f t="shared" ca="1" si="18"/>
        <v>01100111</v>
      </c>
      <c r="AR13" s="24">
        <f t="shared" ca="1" si="19"/>
        <v>214</v>
      </c>
      <c r="AS13" s="24">
        <f t="shared" ca="1" si="19"/>
        <v>170</v>
      </c>
      <c r="AT13" s="24">
        <f t="shared" ca="1" si="19"/>
        <v>159</v>
      </c>
      <c r="AU13" s="24">
        <f t="shared" ca="1" si="19"/>
        <v>103</v>
      </c>
      <c r="AV13" s="11">
        <f t="shared" ca="1" si="20"/>
        <v>3601506151</v>
      </c>
    </row>
    <row r="14" spans="1:48" x14ac:dyDescent="0.35">
      <c r="A14">
        <f ca="1">'rowround(2)'!A46</f>
        <v>1240325268</v>
      </c>
      <c r="B14" t="str">
        <f t="shared" ca="1" si="6"/>
        <v>49EDDC94</v>
      </c>
      <c r="C14" t="s">
        <v>28</v>
      </c>
      <c r="E14" s="10"/>
      <c r="F14" s="24" t="s">
        <v>100</v>
      </c>
      <c r="G14" s="24"/>
      <c r="H14" s="19" t="str">
        <f ca="1">MID(HEX2BIN(MID($B14,1,1),4),1,1)</f>
        <v>0</v>
      </c>
      <c r="I14" s="19" t="str">
        <f ca="1">MID(HEX2BIN(MID($B14,1,1),4),2,1)</f>
        <v>1</v>
      </c>
      <c r="J14" s="19" t="str">
        <f ca="1">MID(HEX2BIN(MID($B14,1,1),4),3,1)</f>
        <v>0</v>
      </c>
      <c r="K14" s="19" t="str">
        <f ca="1">MID(HEX2BIN(MID($B14,1,1),4),4,1)</f>
        <v>0</v>
      </c>
      <c r="L14" s="20" t="str">
        <f ca="1">MID(HEX2BIN(MID($B14,2,1),4),1,1)</f>
        <v>1</v>
      </c>
      <c r="M14" s="20" t="str">
        <f ca="1">MID(HEX2BIN(MID($B14,2,1),4),2,1)</f>
        <v>0</v>
      </c>
      <c r="N14" s="20" t="str">
        <f ca="1">MID(HEX2BIN(MID($B14,2,1),4),3,1)</f>
        <v>0</v>
      </c>
      <c r="O14" s="20" t="str">
        <f ca="1">MID(HEX2BIN(MID($B14,2,1),4),4,1)</f>
        <v>1</v>
      </c>
      <c r="P14" s="21" t="str">
        <f ca="1">MID(HEX2BIN(MID($B14,3,1),4),1,1)</f>
        <v>1</v>
      </c>
      <c r="Q14" s="21" t="str">
        <f ca="1">MID(HEX2BIN(MID($B14,3,1),4),2,1)</f>
        <v>1</v>
      </c>
      <c r="R14" s="21" t="str">
        <f ca="1">MID(HEX2BIN(MID($B14,3,1),4),3,1)</f>
        <v>1</v>
      </c>
      <c r="S14" s="21" t="str">
        <f ca="1">MID(HEX2BIN(MID($B14,3,1),4),4,1)</f>
        <v>0</v>
      </c>
      <c r="T14" s="22" t="str">
        <f ca="1">MID(HEX2BIN(MID($B14,4,1),4),1,1)</f>
        <v>1</v>
      </c>
      <c r="U14" s="22" t="str">
        <f ca="1">MID(HEX2BIN(MID($B14,4,1),4),2,1)</f>
        <v>1</v>
      </c>
      <c r="V14" s="22" t="str">
        <f ca="1">MID(HEX2BIN(MID($B14,4,1),4),3,1)</f>
        <v>0</v>
      </c>
      <c r="W14" s="22" t="str">
        <f ca="1">MID(HEX2BIN(MID($B14,4,1),4),4,1)</f>
        <v>1</v>
      </c>
      <c r="X14" s="19" t="str">
        <f ca="1">MID(HEX2BIN(MID($B14,5,1),4),1,1)</f>
        <v>1</v>
      </c>
      <c r="Y14" s="19" t="str">
        <f ca="1">MID(HEX2BIN(MID($B14,5,1),4),2,1)</f>
        <v>1</v>
      </c>
      <c r="Z14" s="19" t="str">
        <f ca="1">MID(HEX2BIN(MID($B14,5,1),4),3,1)</f>
        <v>0</v>
      </c>
      <c r="AA14" s="19" t="str">
        <f ca="1">MID(HEX2BIN(MID($B14,5,1),4),4,1)</f>
        <v>1</v>
      </c>
      <c r="AB14" s="20" t="str">
        <f ca="1">MID(HEX2BIN(MID($B14,6,1),4),1,1)</f>
        <v>1</v>
      </c>
      <c r="AC14" s="20" t="str">
        <f ca="1">MID(HEX2BIN(MID($B14,6,1),4),2,1)</f>
        <v>1</v>
      </c>
      <c r="AD14" s="20" t="str">
        <f ca="1">MID(HEX2BIN(MID($B14,6,1),4),3,1)</f>
        <v>0</v>
      </c>
      <c r="AE14" s="20" t="str">
        <f ca="1">MID(HEX2BIN(MID($B14,6,1),4),4,1)</f>
        <v>0</v>
      </c>
      <c r="AF14" s="21" t="str">
        <f ca="1">MID(HEX2BIN(MID($B14,7,1),4),1,1)</f>
        <v>1</v>
      </c>
      <c r="AG14" s="21" t="str">
        <f ca="1">MID(HEX2BIN(MID($B14,7,1),4),2,1)</f>
        <v>0</v>
      </c>
      <c r="AH14" s="21" t="str">
        <f ca="1">MID(HEX2BIN(MID($B14,7,1),4),3,1)</f>
        <v>0</v>
      </c>
      <c r="AI14" s="21" t="str">
        <f ca="1">MID(HEX2BIN(MID($B14,7,1),4),4,1)</f>
        <v>1</v>
      </c>
      <c r="AJ14" s="22" t="str">
        <f ca="1">MID(HEX2BIN(MID($B14,8,1),4),1,1)</f>
        <v>0</v>
      </c>
      <c r="AK14" s="22" t="str">
        <f ca="1">MID(HEX2BIN(MID($B14,8,1),4),2,1)</f>
        <v>1</v>
      </c>
      <c r="AL14" s="22" t="str">
        <f ca="1">MID(HEX2BIN(MID($B14,8,1),4),3,1)</f>
        <v>0</v>
      </c>
      <c r="AM14" s="22" t="str">
        <f ca="1">MID(HEX2BIN(MID($B14,8,1),4),4,1)</f>
        <v>0</v>
      </c>
      <c r="AN14" s="26" t="str">
        <f t="shared" ca="1" si="15"/>
        <v>01001001</v>
      </c>
      <c r="AO14" s="26" t="str">
        <f t="shared" ca="1" si="16"/>
        <v>11101101</v>
      </c>
      <c r="AP14" s="24" t="str">
        <f t="shared" ca="1" si="17"/>
        <v>11011100</v>
      </c>
      <c r="AQ14" s="24" t="str">
        <f t="shared" ca="1" si="18"/>
        <v>10010100</v>
      </c>
      <c r="AR14" s="24">
        <f t="shared" ca="1" si="19"/>
        <v>73</v>
      </c>
      <c r="AS14" s="24">
        <f t="shared" ca="1" si="19"/>
        <v>237</v>
      </c>
      <c r="AT14" s="24">
        <f t="shared" ca="1" si="19"/>
        <v>220</v>
      </c>
      <c r="AU14" s="24">
        <f t="shared" ca="1" si="19"/>
        <v>148</v>
      </c>
      <c r="AV14" s="11">
        <f t="shared" ca="1" si="20"/>
        <v>1240325268</v>
      </c>
    </row>
    <row r="15" spans="1:48" ht="15" thickBot="1" x14ac:dyDescent="0.4">
      <c r="A15">
        <f ca="1">'rowround(2)'!A47</f>
        <v>1740175837</v>
      </c>
      <c r="B15" t="str">
        <f t="shared" ca="1" si="6"/>
        <v>67B8F9DD</v>
      </c>
      <c r="C15" t="s">
        <v>29</v>
      </c>
      <c r="E15" s="23" t="s">
        <v>56</v>
      </c>
      <c r="F15" s="12" t="s">
        <v>0</v>
      </c>
      <c r="G15" s="12"/>
      <c r="H15" s="13">
        <f ca="1">_xlfn.BITXOR(H13,H14)</f>
        <v>1</v>
      </c>
      <c r="I15" s="13">
        <f t="shared" ref="I15:AM15" ca="1" si="21">_xlfn.BITXOR(I13,I14)</f>
        <v>0</v>
      </c>
      <c r="J15" s="13">
        <f t="shared" ca="1" si="21"/>
        <v>0</v>
      </c>
      <c r="K15" s="13">
        <f t="shared" ca="1" si="21"/>
        <v>1</v>
      </c>
      <c r="L15" s="14">
        <f t="shared" ca="1" si="21"/>
        <v>1</v>
      </c>
      <c r="M15" s="14">
        <f t="shared" ca="1" si="21"/>
        <v>1</v>
      </c>
      <c r="N15" s="14">
        <f t="shared" ca="1" si="21"/>
        <v>1</v>
      </c>
      <c r="O15" s="14">
        <f t="shared" ca="1" si="21"/>
        <v>1</v>
      </c>
      <c r="P15" s="15">
        <f t="shared" ca="1" si="21"/>
        <v>0</v>
      </c>
      <c r="Q15" s="15">
        <f t="shared" ca="1" si="21"/>
        <v>1</v>
      </c>
      <c r="R15" s="15">
        <f t="shared" ca="1" si="21"/>
        <v>0</v>
      </c>
      <c r="S15" s="15">
        <f t="shared" ca="1" si="21"/>
        <v>0</v>
      </c>
      <c r="T15" s="16">
        <f t="shared" ca="1" si="21"/>
        <v>0</v>
      </c>
      <c r="U15" s="16">
        <f t="shared" ca="1" si="21"/>
        <v>1</v>
      </c>
      <c r="V15" s="16">
        <f t="shared" ca="1" si="21"/>
        <v>1</v>
      </c>
      <c r="W15" s="16">
        <f t="shared" ca="1" si="21"/>
        <v>1</v>
      </c>
      <c r="X15" s="13">
        <f t="shared" ca="1" si="21"/>
        <v>0</v>
      </c>
      <c r="Y15" s="13">
        <f t="shared" ca="1" si="21"/>
        <v>1</v>
      </c>
      <c r="Z15" s="13">
        <f t="shared" ca="1" si="21"/>
        <v>0</v>
      </c>
      <c r="AA15" s="13">
        <f t="shared" ca="1" si="21"/>
        <v>0</v>
      </c>
      <c r="AB15" s="14">
        <f t="shared" ca="1" si="21"/>
        <v>0</v>
      </c>
      <c r="AC15" s="14">
        <f t="shared" ca="1" si="21"/>
        <v>0</v>
      </c>
      <c r="AD15" s="14">
        <f t="shared" ca="1" si="21"/>
        <v>1</v>
      </c>
      <c r="AE15" s="14">
        <f t="shared" ca="1" si="21"/>
        <v>1</v>
      </c>
      <c r="AF15" s="15">
        <f t="shared" ca="1" si="21"/>
        <v>1</v>
      </c>
      <c r="AG15" s="15">
        <f t="shared" ca="1" si="21"/>
        <v>1</v>
      </c>
      <c r="AH15" s="15">
        <f t="shared" ca="1" si="21"/>
        <v>1</v>
      </c>
      <c r="AI15" s="15">
        <f t="shared" ca="1" si="21"/>
        <v>1</v>
      </c>
      <c r="AJ15" s="16">
        <f t="shared" ca="1" si="21"/>
        <v>0</v>
      </c>
      <c r="AK15" s="16">
        <f t="shared" ca="1" si="21"/>
        <v>0</v>
      </c>
      <c r="AL15" s="16">
        <f t="shared" ca="1" si="21"/>
        <v>1</v>
      </c>
      <c r="AM15" s="16">
        <f t="shared" ca="1" si="21"/>
        <v>1</v>
      </c>
      <c r="AN15" s="17" t="str">
        <f t="shared" ca="1" si="15"/>
        <v>10011111</v>
      </c>
      <c r="AO15" s="17" t="str">
        <f t="shared" ca="1" si="16"/>
        <v>01000111</v>
      </c>
      <c r="AP15" s="12" t="str">
        <f t="shared" ca="1" si="17"/>
        <v>01000011</v>
      </c>
      <c r="AQ15" s="12" t="str">
        <f t="shared" ca="1" si="18"/>
        <v>11110011</v>
      </c>
      <c r="AR15" s="12">
        <f t="shared" ca="1" si="19"/>
        <v>159</v>
      </c>
      <c r="AS15" s="12">
        <f t="shared" ca="1" si="19"/>
        <v>71</v>
      </c>
      <c r="AT15" s="12">
        <f t="shared" ca="1" si="19"/>
        <v>67</v>
      </c>
      <c r="AU15" s="12">
        <f t="shared" ca="1" si="19"/>
        <v>243</v>
      </c>
      <c r="AV15" s="18">
        <f t="shared" ca="1" si="20"/>
        <v>2672247795</v>
      </c>
    </row>
    <row r="16" spans="1:48" ht="15" thickBot="1" x14ac:dyDescent="0.4">
      <c r="A16">
        <f ca="1">'rowround(2)'!A48</f>
        <v>339103782</v>
      </c>
      <c r="B16" t="str">
        <f t="shared" ca="1" si="6"/>
        <v>14365026</v>
      </c>
      <c r="C16" t="s">
        <v>30</v>
      </c>
    </row>
    <row r="17" spans="1:48" x14ac:dyDescent="0.35">
      <c r="A17">
        <f ca="1">'rowround(2)'!A49</f>
        <v>817086698</v>
      </c>
      <c r="B17" t="str">
        <f t="shared" ca="1" si="6"/>
        <v>30B3C0EA</v>
      </c>
      <c r="C17" t="s">
        <v>31</v>
      </c>
      <c r="E17" s="1" t="s">
        <v>35</v>
      </c>
      <c r="F17" s="8" t="s">
        <v>112</v>
      </c>
      <c r="G17" s="2"/>
      <c r="H17" s="3" t="str">
        <f ca="1">MID(HEX2BIN(MID($B21,1,1),4),1,1)</f>
        <v>1</v>
      </c>
      <c r="I17" s="3" t="str">
        <f ca="1">MID(HEX2BIN(MID($B21,1,1),4),2,1)</f>
        <v>0</v>
      </c>
      <c r="J17" s="3" t="str">
        <f ca="1">MID(HEX2BIN(MID($B21,1,1),4),3,1)</f>
        <v>0</v>
      </c>
      <c r="K17" s="3" t="str">
        <f ca="1">MID(HEX2BIN(MID($B21,1,1),4),4,1)</f>
        <v>0</v>
      </c>
      <c r="L17" s="4" t="str">
        <f ca="1">MID(HEX2BIN(MID($B21,2,1),4),1,1)</f>
        <v>0</v>
      </c>
      <c r="M17" s="4" t="str">
        <f ca="1">MID(HEX2BIN(MID($B21,2,1),4),2,1)</f>
        <v>1</v>
      </c>
      <c r="N17" s="4" t="str">
        <f ca="1">MID(HEX2BIN(MID($B21,2,1),4),3,1)</f>
        <v>0</v>
      </c>
      <c r="O17" s="4" t="str">
        <f ca="1">MID(HEX2BIN(MID($B21,2,1),4),4,1)</f>
        <v>1</v>
      </c>
      <c r="P17" s="5" t="str">
        <f ca="1">MID(HEX2BIN(MID($B21,3,1),4),1,1)</f>
        <v>1</v>
      </c>
      <c r="Q17" s="5" t="str">
        <f ca="1">MID(HEX2BIN(MID($B21,3,1),4),2,1)</f>
        <v>0</v>
      </c>
      <c r="R17" s="5" t="str">
        <f ca="1">MID(HEX2BIN(MID($B21,3,1),4),3,1)</f>
        <v>0</v>
      </c>
      <c r="S17" s="5" t="str">
        <f ca="1">MID(HEX2BIN(MID($B21,3,1),4),4,1)</f>
        <v>0</v>
      </c>
      <c r="T17" s="6" t="str">
        <f ca="1">MID(HEX2BIN(MID($B21,4,1),4),1,1)</f>
        <v>1</v>
      </c>
      <c r="U17" s="6" t="str">
        <f ca="1">MID(HEX2BIN(MID($B21,4,1),4),2,1)</f>
        <v>0</v>
      </c>
      <c r="V17" s="6" t="str">
        <f ca="1">MID(HEX2BIN(MID($B21,4,1),4),3,1)</f>
        <v>1</v>
      </c>
      <c r="W17" s="6" t="str">
        <f ca="1">MID(HEX2BIN(MID($B21,4,1),4),4,1)</f>
        <v>0</v>
      </c>
      <c r="X17" s="3" t="str">
        <f ca="1">MID(HEX2BIN(MID($B21,5,1),4),1,1)</f>
        <v>1</v>
      </c>
      <c r="Y17" s="3" t="str">
        <f ca="1">MID(HEX2BIN(MID($B21,5,1),4),2,1)</f>
        <v>0</v>
      </c>
      <c r="Z17" s="3" t="str">
        <f ca="1">MID(HEX2BIN(MID($B21,5,1),4),3,1)</f>
        <v>0</v>
      </c>
      <c r="AA17" s="3" t="str">
        <f ca="1">MID(HEX2BIN(MID($B21,5,1),4),4,1)</f>
        <v>1</v>
      </c>
      <c r="AB17" s="4" t="str">
        <f ca="1">MID(HEX2BIN(MID($B21,6,1),4),1,1)</f>
        <v>1</v>
      </c>
      <c r="AC17" s="4" t="str">
        <f ca="1">MID(HEX2BIN(MID($B21,6,1),4),2,1)</f>
        <v>1</v>
      </c>
      <c r="AD17" s="4" t="str">
        <f ca="1">MID(HEX2BIN(MID($B21,6,1),4),3,1)</f>
        <v>0</v>
      </c>
      <c r="AE17" s="4" t="str">
        <f ca="1">MID(HEX2BIN(MID($B21,6,1),4),4,1)</f>
        <v>0</v>
      </c>
      <c r="AF17" s="5" t="str">
        <f ca="1">MID(HEX2BIN(MID($B21,7,1),4),1,1)</f>
        <v>0</v>
      </c>
      <c r="AG17" s="5" t="str">
        <f ca="1">MID(HEX2BIN(MID($B21,7,1),4),2,1)</f>
        <v>0</v>
      </c>
      <c r="AH17" s="5" t="str">
        <f ca="1">MID(HEX2BIN(MID($B21,7,1),4),3,1)</f>
        <v>0</v>
      </c>
      <c r="AI17" s="5" t="str">
        <f ca="1">MID(HEX2BIN(MID($B21,7,1),4),4,1)</f>
        <v>1</v>
      </c>
      <c r="AJ17" s="6" t="str">
        <f ca="1">MID(HEX2BIN(MID($B21,8,1),4),1,1)</f>
        <v>0</v>
      </c>
      <c r="AK17" s="6" t="str">
        <f ca="1">MID(HEX2BIN(MID($B21,8,1),4),2,1)</f>
        <v>1</v>
      </c>
      <c r="AL17" s="6" t="str">
        <f ca="1">MID(HEX2BIN(MID($B21,8,1),4),3,1)</f>
        <v>1</v>
      </c>
      <c r="AM17" s="6" t="str">
        <f ca="1">MID(HEX2BIN(MID($B21,8,1),4),4,1)</f>
        <v>1</v>
      </c>
      <c r="AN17" s="7" t="str">
        <f t="shared" ref="AN17:AN20" ca="1" si="22">_xlfn.CONCAT(H17,I17,J17,K17,L17,M17,N17,O17)</f>
        <v>10000101</v>
      </c>
      <c r="AO17" s="7" t="str">
        <f t="shared" ref="AO17:AO20" ca="1" si="23">_xlfn.CONCAT(P17,Q17,R17,S17,T17,U17,V17,W17)</f>
        <v>10001010</v>
      </c>
      <c r="AP17" s="8" t="str">
        <f t="shared" ref="AP17:AP20" ca="1" si="24">_xlfn.CONCAT(X17,Y17,Z17,AA17,AB17,AC17,AD17,AE17)</f>
        <v>10011100</v>
      </c>
      <c r="AQ17" s="8" t="str">
        <f t="shared" ref="AQ17:AQ20" ca="1" si="25">_xlfn.CONCAT(AF17,AG17,AH17,AI17,AJ17,AK17,AL17,AM17)</f>
        <v>00010111</v>
      </c>
      <c r="AR17" s="8">
        <f t="shared" ref="AR17:AU20" ca="1" si="26">BIN2DEC(AN17)</f>
        <v>133</v>
      </c>
      <c r="AS17" s="8">
        <f t="shared" ca="1" si="26"/>
        <v>138</v>
      </c>
      <c r="AT17" s="8">
        <f t="shared" ca="1" si="26"/>
        <v>156</v>
      </c>
      <c r="AU17" s="8">
        <f t="shared" ca="1" si="26"/>
        <v>23</v>
      </c>
      <c r="AV17" s="9">
        <f t="shared" ref="AV17:AV20" ca="1" si="27">(AR17*2^24)+(AS17*2^16)+(AT17*2^8)+AU17</f>
        <v>2240453655</v>
      </c>
    </row>
    <row r="18" spans="1:48" x14ac:dyDescent="0.35">
      <c r="A18">
        <f ca="1">MOD(A2+A14,2^32)</f>
        <v>4188381325</v>
      </c>
      <c r="B18" t="str">
        <f t="shared" ca="1" si="6"/>
        <v>F9A5A08D</v>
      </c>
      <c r="C18" t="s">
        <v>32</v>
      </c>
      <c r="E18" s="10"/>
      <c r="F18" s="24" t="s">
        <v>2</v>
      </c>
      <c r="G18" s="25">
        <v>18</v>
      </c>
      <c r="H18" s="19" t="str" cm="1">
        <f t="array" aca="1" ref="H18" ca="1">INDIRECT(ADDRESS((ROW(18:18)-1),IF(MOD(COLUMN(H:H)-7+$G18,32)=0,32,MOD(COLUMN(H:H)-7+$G18,32))+7))</f>
        <v>0</v>
      </c>
      <c r="I18" s="19" t="str" cm="1">
        <f t="array" aca="1" ref="I18" ca="1">INDIRECT(ADDRESS((ROW(18:18)-1),IF(MOD(COLUMN(I:I)-7+$G18,32)=0,32,MOD(COLUMN(I:I)-7+$G18,32))+7))</f>
        <v>1</v>
      </c>
      <c r="J18" s="19" t="str" cm="1">
        <f t="array" aca="1" ref="J18" ca="1">INDIRECT(ADDRESS((ROW(18:18)-1),IF(MOD(COLUMN(J:J)-7+$G18,32)=0,32,MOD(COLUMN(J:J)-7+$G18,32))+7))</f>
        <v>1</v>
      </c>
      <c r="K18" s="19" t="str" cm="1">
        <f t="array" aca="1" ref="K18" ca="1">INDIRECT(ADDRESS((ROW(18:18)-1),IF(MOD(COLUMN(K:K)-7+$G18,32)=0,32,MOD(COLUMN(K:K)-7+$G18,32))+7))</f>
        <v>1</v>
      </c>
      <c r="L18" s="20" t="str" cm="1">
        <f t="array" aca="1" ref="L18" ca="1">INDIRECT(ADDRESS((ROW(18:18)-1),IF(MOD(COLUMN(L:L)-7+$G18,32)=0,32,MOD(COLUMN(L:L)-7+$G18,32))+7))</f>
        <v>0</v>
      </c>
      <c r="M18" s="20" t="str" cm="1">
        <f t="array" aca="1" ref="M18" ca="1">INDIRECT(ADDRESS((ROW(18:18)-1),IF(MOD(COLUMN(M:M)-7+$G18,32)=0,32,MOD(COLUMN(M:M)-7+$G18,32))+7))</f>
        <v>0</v>
      </c>
      <c r="N18" s="20" t="str" cm="1">
        <f t="array" aca="1" ref="N18" ca="1">INDIRECT(ADDRESS((ROW(18:18)-1),IF(MOD(COLUMN(N:N)-7+$G18,32)=0,32,MOD(COLUMN(N:N)-7+$G18,32))+7))</f>
        <v>0</v>
      </c>
      <c r="O18" s="20" t="str" cm="1">
        <f t="array" aca="1" ref="O18" ca="1">INDIRECT(ADDRESS((ROW(18:18)-1),IF(MOD(COLUMN(O:O)-7+$G18,32)=0,32,MOD(COLUMN(O:O)-7+$G18,32))+7))</f>
        <v>0</v>
      </c>
      <c r="P18" s="21" t="str" cm="1">
        <f t="array" aca="1" ref="P18" ca="1">INDIRECT(ADDRESS((ROW(18:18)-1),IF(MOD(COLUMN(P:P)-7+$G18,32)=0,32,MOD(COLUMN(P:P)-7+$G18,32))+7))</f>
        <v>0</v>
      </c>
      <c r="Q18" s="21" t="str" cm="1">
        <f t="array" aca="1" ref="Q18" ca="1">INDIRECT(ADDRESS((ROW(18:18)-1),IF(MOD(COLUMN(Q:Q)-7+$G18,32)=0,32,MOD(COLUMN(Q:Q)-7+$G18,32))+7))</f>
        <v>1</v>
      </c>
      <c r="R18" s="21" t="str" cm="1">
        <f t="array" aca="1" ref="R18" ca="1">INDIRECT(ADDRESS((ROW(18:18)-1),IF(MOD(COLUMN(R:R)-7+$G18,32)=0,32,MOD(COLUMN(R:R)-7+$G18,32))+7))</f>
        <v>0</v>
      </c>
      <c r="S18" s="21" t="str" cm="1">
        <f t="array" aca="1" ref="S18" ca="1">INDIRECT(ADDRESS((ROW(18:18)-1),IF(MOD(COLUMN(S:S)-7+$G18,32)=0,32,MOD(COLUMN(S:S)-7+$G18,32))+7))</f>
        <v>1</v>
      </c>
      <c r="T18" s="22" t="str" cm="1">
        <f t="array" aca="1" ref="T18" ca="1">INDIRECT(ADDRESS((ROW(18:18)-1),IF(MOD(COLUMN(T:T)-7+$G18,32)=0,32,MOD(COLUMN(T:T)-7+$G18,32))+7))</f>
        <v>1</v>
      </c>
      <c r="U18" s="22" t="str" cm="1">
        <f t="array" aca="1" ref="U18" ca="1">INDIRECT(ADDRESS((ROW(18:18)-1),IF(MOD(COLUMN(U:U)-7+$G18,32)=0,32,MOD(COLUMN(U:U)-7+$G18,32))+7))</f>
        <v>1</v>
      </c>
      <c r="V18" s="22" t="str" cm="1">
        <f t="array" aca="1" ref="V18" ca="1">INDIRECT(ADDRESS((ROW(18:18)-1),IF(MOD(COLUMN(V:V)-7+$G18,32)=0,32,MOD(COLUMN(V:V)-7+$G18,32))+7))</f>
        <v>1</v>
      </c>
      <c r="W18" s="22" t="str" cm="1">
        <f t="array" aca="1" ref="W18" ca="1">INDIRECT(ADDRESS((ROW(18:18)-1),IF(MOD(COLUMN(W:W)-7+$G18,32)=0,32,MOD(COLUMN(W:W)-7+$G18,32))+7))</f>
        <v>0</v>
      </c>
      <c r="X18" s="19" t="str" cm="1">
        <f t="array" aca="1" ref="X18" ca="1">INDIRECT(ADDRESS((ROW(18:18)-1),IF(MOD(COLUMN(X:X)-7+$G18,32)=0,32,MOD(COLUMN(X:X)-7+$G18,32))+7))</f>
        <v>0</v>
      </c>
      <c r="Y18" s="19" t="str" cm="1">
        <f t="array" aca="1" ref="Y18" ca="1">INDIRECT(ADDRESS((ROW(18:18)-1),IF(MOD(COLUMN(Y:Y)-7+$G18,32)=0,32,MOD(COLUMN(Y:Y)-7+$G18,32))+7))</f>
        <v>0</v>
      </c>
      <c r="Z18" s="19" t="str" cm="1">
        <f t="array" aca="1" ref="Z18" ca="1">INDIRECT(ADDRESS((ROW(18:18)-1),IF(MOD(COLUMN(Z:Z)-7+$G18,32)=0,32,MOD(COLUMN(Z:Z)-7+$G18,32))+7))</f>
        <v>0</v>
      </c>
      <c r="AA18" s="19" t="str" cm="1">
        <f t="array" aca="1" ref="AA18" ca="1">INDIRECT(ADDRESS((ROW(18:18)-1),IF(MOD(COLUMN(AA:AA)-7+$G18,32)=0,32,MOD(COLUMN(AA:AA)-7+$G18,32))+7))</f>
        <v>1</v>
      </c>
      <c r="AB18" s="20" t="str" cm="1">
        <f t="array" aca="1" ref="AB18" ca="1">INDIRECT(ADDRESS((ROW(18:18)-1),IF(MOD(COLUMN(AB:AB)-7+$G18,32)=0,32,MOD(COLUMN(AB:AB)-7+$G18,32))+7))</f>
        <v>0</v>
      </c>
      <c r="AC18" s="20" t="str" cm="1">
        <f t="array" aca="1" ref="AC18" ca="1">INDIRECT(ADDRESS((ROW(18:18)-1),IF(MOD(COLUMN(AC:AC)-7+$G18,32)=0,32,MOD(COLUMN(AC:AC)-7+$G18,32))+7))</f>
        <v>1</v>
      </c>
      <c r="AD18" s="20" t="str" cm="1">
        <f t="array" aca="1" ref="AD18" ca="1">INDIRECT(ADDRESS((ROW(18:18)-1),IF(MOD(COLUMN(AD:AD)-7+$G18,32)=0,32,MOD(COLUMN(AD:AD)-7+$G18,32))+7))</f>
        <v>1</v>
      </c>
      <c r="AE18" s="20" t="str" cm="1">
        <f t="array" aca="1" ref="AE18" ca="1">INDIRECT(ADDRESS((ROW(18:18)-1),IF(MOD(COLUMN(AE:AE)-7+$G18,32)=0,32,MOD(COLUMN(AE:AE)-7+$G18,32))+7))</f>
        <v>0</v>
      </c>
      <c r="AF18" s="21" t="str" cm="1">
        <f t="array" aca="1" ref="AF18" ca="1">INDIRECT(ADDRESS((ROW(18:18)-1),IF(MOD(COLUMN(AF:AF)-7+$G18,32)=0,32,MOD(COLUMN(AF:AF)-7+$G18,32))+7))</f>
        <v>0</v>
      </c>
      <c r="AG18" s="21" t="str" cm="1">
        <f t="array" aca="1" ref="AG18" ca="1">INDIRECT(ADDRESS((ROW(18:18)-1),IF(MOD(COLUMN(AG:AG)-7+$G18,32)=0,32,MOD(COLUMN(AG:AG)-7+$G18,32))+7))</f>
        <v>0</v>
      </c>
      <c r="AH18" s="21" t="str" cm="1">
        <f t="array" aca="1" ref="AH18" ca="1">INDIRECT(ADDRESS((ROW(18:18)-1),IF(MOD(COLUMN(AH:AH)-7+$G18,32)=0,32,MOD(COLUMN(AH:AH)-7+$G18,32))+7))</f>
        <v>1</v>
      </c>
      <c r="AI18" s="21" t="str" cm="1">
        <f t="array" aca="1" ref="AI18" ca="1">INDIRECT(ADDRESS((ROW(18:18)-1),IF(MOD(COLUMN(AI:AI)-7+$G18,32)=0,32,MOD(COLUMN(AI:AI)-7+$G18,32))+7))</f>
        <v>0</v>
      </c>
      <c r="AJ18" s="22" t="str" cm="1">
        <f t="array" aca="1" ref="AJ18" ca="1">INDIRECT(ADDRESS((ROW(18:18)-1),IF(MOD(COLUMN(AJ:AJ)-7+$G18,32)=0,32,MOD(COLUMN(AJ:AJ)-7+$G18,32))+7))</f>
        <v>1</v>
      </c>
      <c r="AK18" s="22" t="str" cm="1">
        <f t="array" aca="1" ref="AK18" ca="1">INDIRECT(ADDRESS((ROW(18:18)-1),IF(MOD(COLUMN(AK:AK)-7+$G18,32)=0,32,MOD(COLUMN(AK:AK)-7+$G18,32))+7))</f>
        <v>0</v>
      </c>
      <c r="AL18" s="22" t="str" cm="1">
        <f t="array" aca="1" ref="AL18" ca="1">INDIRECT(ADDRESS((ROW(18:18)-1),IF(MOD(COLUMN(AL:AL)-7+$G18,32)=0,32,MOD(COLUMN(AL:AL)-7+$G18,32))+7))</f>
        <v>1</v>
      </c>
      <c r="AM18" s="22" t="str" cm="1">
        <f t="array" aca="1" ref="AM18" ca="1">INDIRECT(ADDRESS((ROW(18:18)-1),IF(MOD(COLUMN(AM:AM)-7+$G18,32)=0,32,MOD(COLUMN(AM:AM)-7+$G18,32))+7))</f>
        <v>0</v>
      </c>
      <c r="AN18" s="26" t="str">
        <f t="shared" ca="1" si="22"/>
        <v>01110000</v>
      </c>
      <c r="AO18" s="26" t="str">
        <f t="shared" ca="1" si="23"/>
        <v>01011110</v>
      </c>
      <c r="AP18" s="24" t="str">
        <f t="shared" ca="1" si="24"/>
        <v>00010110</v>
      </c>
      <c r="AQ18" s="24" t="str">
        <f t="shared" ca="1" si="25"/>
        <v>00101010</v>
      </c>
      <c r="AR18" s="24">
        <f t="shared" ca="1" si="26"/>
        <v>112</v>
      </c>
      <c r="AS18" s="24">
        <f t="shared" ca="1" si="26"/>
        <v>94</v>
      </c>
      <c r="AT18" s="24">
        <f t="shared" ca="1" si="26"/>
        <v>22</v>
      </c>
      <c r="AU18" s="24">
        <f t="shared" ca="1" si="26"/>
        <v>42</v>
      </c>
      <c r="AV18" s="11">
        <f t="shared" ca="1" si="27"/>
        <v>1885214250</v>
      </c>
    </row>
    <row r="19" spans="1:48" x14ac:dyDescent="0.35">
      <c r="A19">
        <f ca="1">MOD(A38+A2,2^32)</f>
        <v>3300073769</v>
      </c>
      <c r="B19" t="str">
        <f t="shared" ca="1" si="6"/>
        <v>C4B32129</v>
      </c>
      <c r="C19" t="s">
        <v>33</v>
      </c>
      <c r="E19" s="10"/>
      <c r="F19" s="24" t="s">
        <v>3</v>
      </c>
      <c r="G19" s="24"/>
      <c r="H19" s="19" t="str">
        <f ca="1">MID(HEX2BIN(MID($B2,1,1),4),1,1)</f>
        <v>1</v>
      </c>
      <c r="I19" s="19" t="str">
        <f ca="1">MID(HEX2BIN(MID($B2,1,1),4),2,1)</f>
        <v>0</v>
      </c>
      <c r="J19" s="19" t="str">
        <f ca="1">MID(HEX2BIN(MID($B2,1,1),4),3,1)</f>
        <v>1</v>
      </c>
      <c r="K19" s="19" t="str">
        <f ca="1">MID(HEX2BIN(MID($B2,1,1),4),4,1)</f>
        <v>0</v>
      </c>
      <c r="L19" s="20" t="str">
        <f ca="1">MID(HEX2BIN(MID($B2,2,1),4),1,1)</f>
        <v>1</v>
      </c>
      <c r="M19" s="20" t="str">
        <f ca="1">MID(HEX2BIN(MID($B2,2,1),4),2,1)</f>
        <v>1</v>
      </c>
      <c r="N19" s="20" t="str">
        <f ca="1">MID(HEX2BIN(MID($B2,2,1),4),3,1)</f>
        <v>1</v>
      </c>
      <c r="O19" s="20" t="str">
        <f ca="1">MID(HEX2BIN(MID($B2,2,1),4),4,1)</f>
        <v>1</v>
      </c>
      <c r="P19" s="21" t="str">
        <f ca="1">MID(HEX2BIN(MID($B2,3,1),4),1,1)</f>
        <v>1</v>
      </c>
      <c r="Q19" s="21" t="str">
        <f ca="1">MID(HEX2BIN(MID($B2,3,1),4),2,1)</f>
        <v>0</v>
      </c>
      <c r="R19" s="21" t="str">
        <f ca="1">MID(HEX2BIN(MID($B2,3,1),4),3,1)</f>
        <v>1</v>
      </c>
      <c r="S19" s="21" t="str">
        <f ca="1">MID(HEX2BIN(MID($B2,3,1),4),4,1)</f>
        <v>1</v>
      </c>
      <c r="T19" s="22" t="str">
        <f ca="1">MID(HEX2BIN(MID($B2,4,1),4),1,1)</f>
        <v>0</v>
      </c>
      <c r="U19" s="22" t="str">
        <f ca="1">MID(HEX2BIN(MID($B2,4,1),4),2,1)</f>
        <v>1</v>
      </c>
      <c r="V19" s="22" t="str">
        <f ca="1">MID(HEX2BIN(MID($B2,4,1),4),3,1)</f>
        <v>1</v>
      </c>
      <c r="W19" s="22" t="str">
        <f ca="1">MID(HEX2BIN(MID($B2,4,1),4),4,1)</f>
        <v>1</v>
      </c>
      <c r="X19" s="19" t="str">
        <f ca="1">MID(HEX2BIN(MID($B2,5,1),4),1,1)</f>
        <v>1</v>
      </c>
      <c r="Y19" s="19" t="str">
        <f ca="1">MID(HEX2BIN(MID($B2,5,1),4),2,1)</f>
        <v>1</v>
      </c>
      <c r="Z19" s="19" t="str">
        <f ca="1">MID(HEX2BIN(MID($B2,5,1),4),3,1)</f>
        <v>0</v>
      </c>
      <c r="AA19" s="19" t="str">
        <f ca="1">MID(HEX2BIN(MID($B2,5,1),4),4,1)</f>
        <v>0</v>
      </c>
      <c r="AB19" s="20" t="str">
        <f ca="1">MID(HEX2BIN(MID($B2,6,1),4),1,1)</f>
        <v>0</v>
      </c>
      <c r="AC19" s="20" t="str">
        <f ca="1">MID(HEX2BIN(MID($B2,6,1),4),2,1)</f>
        <v>0</v>
      </c>
      <c r="AD19" s="20" t="str">
        <f ca="1">MID(HEX2BIN(MID($B2,6,1),4),3,1)</f>
        <v>1</v>
      </c>
      <c r="AE19" s="20" t="str">
        <f ca="1">MID(HEX2BIN(MID($B2,6,1),4),4,1)</f>
        <v>1</v>
      </c>
      <c r="AF19" s="21" t="str">
        <f ca="1">MID(HEX2BIN(MID($B2,7,1),4),1,1)</f>
        <v>1</v>
      </c>
      <c r="AG19" s="21" t="str">
        <f ca="1">MID(HEX2BIN(MID($B2,7,1),4),2,1)</f>
        <v>1</v>
      </c>
      <c r="AH19" s="21" t="str">
        <f ca="1">MID(HEX2BIN(MID($B2,7,1),4),3,1)</f>
        <v>1</v>
      </c>
      <c r="AI19" s="21" t="str">
        <f ca="1">MID(HEX2BIN(MID($B2,7,1),4),4,1)</f>
        <v>1</v>
      </c>
      <c r="AJ19" s="22" t="str">
        <f ca="1">MID(HEX2BIN(MID($B2,8,1),4),1,1)</f>
        <v>1</v>
      </c>
      <c r="AK19" s="22" t="str">
        <f ca="1">MID(HEX2BIN(MID($B2,8,1),4),2,1)</f>
        <v>0</v>
      </c>
      <c r="AL19" s="22" t="str">
        <f ca="1">MID(HEX2BIN(MID($B2,8,1),4),3,1)</f>
        <v>0</v>
      </c>
      <c r="AM19" s="22" t="str">
        <f ca="1">MID(HEX2BIN(MID($B2,8,1),4),4,1)</f>
        <v>1</v>
      </c>
      <c r="AN19" s="26" t="str">
        <f t="shared" ca="1" si="22"/>
        <v>10101111</v>
      </c>
      <c r="AO19" s="26" t="str">
        <f t="shared" ca="1" si="23"/>
        <v>10110111</v>
      </c>
      <c r="AP19" s="24" t="str">
        <f t="shared" ca="1" si="24"/>
        <v>11000011</v>
      </c>
      <c r="AQ19" s="24" t="str">
        <f t="shared" ca="1" si="25"/>
        <v>11111001</v>
      </c>
      <c r="AR19" s="24">
        <f t="shared" ca="1" si="26"/>
        <v>175</v>
      </c>
      <c r="AS19" s="24">
        <f t="shared" ca="1" si="26"/>
        <v>183</v>
      </c>
      <c r="AT19" s="24">
        <f t="shared" ca="1" si="26"/>
        <v>195</v>
      </c>
      <c r="AU19" s="24">
        <f t="shared" ca="1" si="26"/>
        <v>249</v>
      </c>
      <c r="AV19" s="11">
        <f t="shared" ca="1" si="27"/>
        <v>2948056057</v>
      </c>
    </row>
    <row r="20" spans="1:48" ht="15" thickBot="1" x14ac:dyDescent="0.4">
      <c r="A20">
        <f ca="1">MOD(A42+A38,2^32)</f>
        <v>4215190868</v>
      </c>
      <c r="B20" t="str">
        <f t="shared" ca="1" si="6"/>
        <v>FB3EB554</v>
      </c>
      <c r="C20" t="s">
        <v>34</v>
      </c>
      <c r="E20" s="23" t="s">
        <v>14</v>
      </c>
      <c r="F20" s="12" t="s">
        <v>0</v>
      </c>
      <c r="G20" s="12"/>
      <c r="H20" s="13">
        <f ca="1">_xlfn.BITXOR(H18,H19)</f>
        <v>1</v>
      </c>
      <c r="I20" s="13">
        <f t="shared" ref="I20:AM20" ca="1" si="28">_xlfn.BITXOR(I18,I19)</f>
        <v>1</v>
      </c>
      <c r="J20" s="13">
        <f t="shared" ca="1" si="28"/>
        <v>0</v>
      </c>
      <c r="K20" s="13">
        <f t="shared" ca="1" si="28"/>
        <v>1</v>
      </c>
      <c r="L20" s="14">
        <f t="shared" ca="1" si="28"/>
        <v>1</v>
      </c>
      <c r="M20" s="14">
        <f t="shared" ca="1" si="28"/>
        <v>1</v>
      </c>
      <c r="N20" s="14">
        <f t="shared" ca="1" si="28"/>
        <v>1</v>
      </c>
      <c r="O20" s="14">
        <f t="shared" ca="1" si="28"/>
        <v>1</v>
      </c>
      <c r="P20" s="15">
        <f t="shared" ca="1" si="28"/>
        <v>1</v>
      </c>
      <c r="Q20" s="15">
        <f t="shared" ca="1" si="28"/>
        <v>1</v>
      </c>
      <c r="R20" s="15">
        <f t="shared" ca="1" si="28"/>
        <v>1</v>
      </c>
      <c r="S20" s="15">
        <f t="shared" ca="1" si="28"/>
        <v>0</v>
      </c>
      <c r="T20" s="16">
        <f t="shared" ca="1" si="28"/>
        <v>1</v>
      </c>
      <c r="U20" s="16">
        <f t="shared" ca="1" si="28"/>
        <v>0</v>
      </c>
      <c r="V20" s="16">
        <f t="shared" ca="1" si="28"/>
        <v>0</v>
      </c>
      <c r="W20" s="16">
        <f t="shared" ca="1" si="28"/>
        <v>1</v>
      </c>
      <c r="X20" s="13">
        <f t="shared" ca="1" si="28"/>
        <v>1</v>
      </c>
      <c r="Y20" s="13">
        <f t="shared" ca="1" si="28"/>
        <v>1</v>
      </c>
      <c r="Z20" s="13">
        <f t="shared" ca="1" si="28"/>
        <v>0</v>
      </c>
      <c r="AA20" s="13">
        <f t="shared" ca="1" si="28"/>
        <v>1</v>
      </c>
      <c r="AB20" s="14">
        <f t="shared" ca="1" si="28"/>
        <v>0</v>
      </c>
      <c r="AC20" s="14">
        <f t="shared" ca="1" si="28"/>
        <v>1</v>
      </c>
      <c r="AD20" s="14">
        <f t="shared" ca="1" si="28"/>
        <v>0</v>
      </c>
      <c r="AE20" s="14">
        <f t="shared" ca="1" si="28"/>
        <v>1</v>
      </c>
      <c r="AF20" s="15">
        <f t="shared" ca="1" si="28"/>
        <v>1</v>
      </c>
      <c r="AG20" s="15">
        <f t="shared" ca="1" si="28"/>
        <v>1</v>
      </c>
      <c r="AH20" s="15">
        <f t="shared" ca="1" si="28"/>
        <v>0</v>
      </c>
      <c r="AI20" s="15">
        <f t="shared" ca="1" si="28"/>
        <v>1</v>
      </c>
      <c r="AJ20" s="16">
        <f t="shared" ca="1" si="28"/>
        <v>0</v>
      </c>
      <c r="AK20" s="16">
        <f t="shared" ca="1" si="28"/>
        <v>0</v>
      </c>
      <c r="AL20" s="16">
        <f t="shared" ca="1" si="28"/>
        <v>1</v>
      </c>
      <c r="AM20" s="16">
        <f t="shared" ca="1" si="28"/>
        <v>1</v>
      </c>
      <c r="AN20" s="17" t="str">
        <f t="shared" ca="1" si="22"/>
        <v>11011111</v>
      </c>
      <c r="AO20" s="17" t="str">
        <f t="shared" ca="1" si="23"/>
        <v>11101001</v>
      </c>
      <c r="AP20" s="12" t="str">
        <f t="shared" ca="1" si="24"/>
        <v>11010101</v>
      </c>
      <c r="AQ20" s="12" t="str">
        <f t="shared" ca="1" si="25"/>
        <v>11010011</v>
      </c>
      <c r="AR20" s="12">
        <f t="shared" ca="1" si="26"/>
        <v>223</v>
      </c>
      <c r="AS20" s="12">
        <f t="shared" ca="1" si="26"/>
        <v>233</v>
      </c>
      <c r="AT20" s="12">
        <f t="shared" ca="1" si="26"/>
        <v>213</v>
      </c>
      <c r="AU20" s="12">
        <f t="shared" ca="1" si="26"/>
        <v>211</v>
      </c>
      <c r="AV20" s="18">
        <f t="shared" ca="1" si="27"/>
        <v>3756643795</v>
      </c>
    </row>
    <row r="21" spans="1:48" ht="15" thickBot="1" x14ac:dyDescent="0.4">
      <c r="A21">
        <f ca="1">MOD(A46+A42,2^32)</f>
        <v>2240453655</v>
      </c>
      <c r="B21" t="str">
        <f t="shared" ca="1" si="6"/>
        <v>858A9C17</v>
      </c>
      <c r="C21" t="s">
        <v>35</v>
      </c>
    </row>
    <row r="22" spans="1:48" x14ac:dyDescent="0.35">
      <c r="A22">
        <f ca="1">MOD(A7+A3,2^32)</f>
        <v>3268216049</v>
      </c>
      <c r="B22" t="str">
        <f t="shared" ca="1" si="6"/>
        <v>C2CD04F1</v>
      </c>
      <c r="C22" t="s">
        <v>36</v>
      </c>
      <c r="E22" s="1" t="s">
        <v>36</v>
      </c>
      <c r="F22" s="8" t="s">
        <v>113</v>
      </c>
      <c r="G22" s="2"/>
      <c r="H22" s="3" t="str">
        <f ca="1">MID(HEX2BIN(MID($B22,1,1),4),1,1)</f>
        <v>1</v>
      </c>
      <c r="I22" s="3" t="str">
        <f ca="1">MID(HEX2BIN(MID($B22,1,1),4),2,1)</f>
        <v>1</v>
      </c>
      <c r="J22" s="3" t="str">
        <f ca="1">MID(HEX2BIN(MID($B22,1,1),4),3,1)</f>
        <v>0</v>
      </c>
      <c r="K22" s="3" t="str">
        <f ca="1">MID(HEX2BIN(MID($B22,1,1),4),4,1)</f>
        <v>0</v>
      </c>
      <c r="L22" s="4" t="str">
        <f ca="1">MID(HEX2BIN(MID($B22,2,1),4),1,1)</f>
        <v>0</v>
      </c>
      <c r="M22" s="4" t="str">
        <f ca="1">MID(HEX2BIN(MID($B22,2,1),4),2,1)</f>
        <v>0</v>
      </c>
      <c r="N22" s="4" t="str">
        <f ca="1">MID(HEX2BIN(MID($B22,2,1),4),3,1)</f>
        <v>1</v>
      </c>
      <c r="O22" s="4" t="str">
        <f ca="1">MID(HEX2BIN(MID($B22,2,1),4),4,1)</f>
        <v>0</v>
      </c>
      <c r="P22" s="5" t="str">
        <f ca="1">MID(HEX2BIN(MID($B22,3,1),4),1,1)</f>
        <v>1</v>
      </c>
      <c r="Q22" s="5" t="str">
        <f ca="1">MID(HEX2BIN(MID($B22,3,1),4),2,1)</f>
        <v>1</v>
      </c>
      <c r="R22" s="5" t="str">
        <f ca="1">MID(HEX2BIN(MID($B22,3,1),4),3,1)</f>
        <v>0</v>
      </c>
      <c r="S22" s="5" t="str">
        <f ca="1">MID(HEX2BIN(MID($B22,3,1),4),4,1)</f>
        <v>0</v>
      </c>
      <c r="T22" s="6" t="str">
        <f ca="1">MID(HEX2BIN(MID($B22,4,1),4),1,1)</f>
        <v>1</v>
      </c>
      <c r="U22" s="6" t="str">
        <f ca="1">MID(HEX2BIN(MID($B22,4,1),4),2,1)</f>
        <v>1</v>
      </c>
      <c r="V22" s="6" t="str">
        <f ca="1">MID(HEX2BIN(MID($B22,4,1),4),3,1)</f>
        <v>0</v>
      </c>
      <c r="W22" s="6" t="str">
        <f ca="1">MID(HEX2BIN(MID($B22,4,1),4),4,1)</f>
        <v>1</v>
      </c>
      <c r="X22" s="3" t="str">
        <f ca="1">MID(HEX2BIN(MID($B22,5,1),4),1,1)</f>
        <v>0</v>
      </c>
      <c r="Y22" s="3" t="str">
        <f ca="1">MID(HEX2BIN(MID($B22,5,1),4),2,1)</f>
        <v>0</v>
      </c>
      <c r="Z22" s="3" t="str">
        <f ca="1">MID(HEX2BIN(MID($B22,5,1),4),3,1)</f>
        <v>0</v>
      </c>
      <c r="AA22" s="3" t="str">
        <f ca="1">MID(HEX2BIN(MID($B22,5,1),4),4,1)</f>
        <v>0</v>
      </c>
      <c r="AB22" s="4" t="str">
        <f ca="1">MID(HEX2BIN(MID($B22,6,1),4),1,1)</f>
        <v>0</v>
      </c>
      <c r="AC22" s="4" t="str">
        <f ca="1">MID(HEX2BIN(MID($B22,6,1),4),2,1)</f>
        <v>1</v>
      </c>
      <c r="AD22" s="4" t="str">
        <f ca="1">MID(HEX2BIN(MID($B22,6,1),4),3,1)</f>
        <v>0</v>
      </c>
      <c r="AE22" s="4" t="str">
        <f ca="1">MID(HEX2BIN(MID($B22,6,1),4),4,1)</f>
        <v>0</v>
      </c>
      <c r="AF22" s="5" t="str">
        <f ca="1">MID(HEX2BIN(MID($B22,7,1),4),1,1)</f>
        <v>1</v>
      </c>
      <c r="AG22" s="5" t="str">
        <f ca="1">MID(HEX2BIN(MID($B22,7,1),4),2,1)</f>
        <v>1</v>
      </c>
      <c r="AH22" s="5" t="str">
        <f ca="1">MID(HEX2BIN(MID($B22,7,1),4),3,1)</f>
        <v>1</v>
      </c>
      <c r="AI22" s="5" t="str">
        <f ca="1">MID(HEX2BIN(MID($B22,7,1),4),4,1)</f>
        <v>1</v>
      </c>
      <c r="AJ22" s="6" t="str">
        <f ca="1">MID(HEX2BIN(MID($B22,8,1),4),1,1)</f>
        <v>0</v>
      </c>
      <c r="AK22" s="6" t="str">
        <f ca="1">MID(HEX2BIN(MID($B22,8,1),4),2,1)</f>
        <v>0</v>
      </c>
      <c r="AL22" s="6" t="str">
        <f ca="1">MID(HEX2BIN(MID($B22,8,1),4),3,1)</f>
        <v>0</v>
      </c>
      <c r="AM22" s="6" t="str">
        <f ca="1">MID(HEX2BIN(MID($B22,8,1),4),4,1)</f>
        <v>1</v>
      </c>
      <c r="AN22" s="7" t="str">
        <f t="shared" ref="AN22:AN25" ca="1" si="29">_xlfn.CONCAT(H22,I22,J22,K22,L22,M22,N22,O22)</f>
        <v>11000010</v>
      </c>
      <c r="AO22" s="7" t="str">
        <f t="shared" ref="AO22:AO25" ca="1" si="30">_xlfn.CONCAT(P22,Q22,R22,S22,T22,U22,V22,W22)</f>
        <v>11001101</v>
      </c>
      <c r="AP22" s="8" t="str">
        <f t="shared" ref="AP22:AP25" ca="1" si="31">_xlfn.CONCAT(X22,Y22,Z22,AA22,AB22,AC22,AD22,AE22)</f>
        <v>00000100</v>
      </c>
      <c r="AQ22" s="8" t="str">
        <f t="shared" ref="AQ22:AQ25" ca="1" si="32">_xlfn.CONCAT(AF22,AG22,AH22,AI22,AJ22,AK22,AL22,AM22)</f>
        <v>11110001</v>
      </c>
      <c r="AR22" s="8">
        <f t="shared" ref="AR22:AU25" ca="1" si="33">BIN2DEC(AN22)</f>
        <v>194</v>
      </c>
      <c r="AS22" s="8">
        <f t="shared" ca="1" si="33"/>
        <v>205</v>
      </c>
      <c r="AT22" s="8">
        <f t="shared" ca="1" si="33"/>
        <v>4</v>
      </c>
      <c r="AU22" s="8">
        <f t="shared" ca="1" si="33"/>
        <v>241</v>
      </c>
      <c r="AV22" s="9">
        <f t="shared" ref="AV22:AV25" ca="1" si="34">(AR22*2^24)+(AS22*2^16)+(AT22*2^8)+AU22</f>
        <v>3268216049</v>
      </c>
    </row>
    <row r="23" spans="1:48" x14ac:dyDescent="0.35">
      <c r="A23">
        <f ca="1">MOD(A43+A7,2^32)</f>
        <v>3841121083</v>
      </c>
      <c r="B23" t="str">
        <f t="shared" ca="1" si="6"/>
        <v>E4F2DB3B</v>
      </c>
      <c r="C23" t="s">
        <v>37</v>
      </c>
      <c r="E23" s="10"/>
      <c r="F23" s="24" t="s">
        <v>2</v>
      </c>
      <c r="G23" s="25">
        <v>7</v>
      </c>
      <c r="H23" s="19" t="str" cm="1">
        <f t="array" aca="1" ref="H23" ca="1">INDIRECT(ADDRESS((ROW(23:23)-1),IF(MOD(COLUMN(H:H)-7+$G23,32)=0,32,MOD(COLUMN(H:H)-7+$G23,32))+7))</f>
        <v>0</v>
      </c>
      <c r="I23" s="19" t="str" cm="1">
        <f t="array" aca="1" ref="I23" ca="1">INDIRECT(ADDRESS((ROW(23:23)-1),IF(MOD(COLUMN(I:I)-7+$G23,32)=0,32,MOD(COLUMN(I:I)-7+$G23,32))+7))</f>
        <v>1</v>
      </c>
      <c r="J23" s="19" t="str" cm="1">
        <f t="array" aca="1" ref="J23" ca="1">INDIRECT(ADDRESS((ROW(23:23)-1),IF(MOD(COLUMN(J:J)-7+$G23,32)=0,32,MOD(COLUMN(J:J)-7+$G23,32))+7))</f>
        <v>1</v>
      </c>
      <c r="K23" s="19" t="str" cm="1">
        <f t="array" aca="1" ref="K23" ca="1">INDIRECT(ADDRESS((ROW(23:23)-1),IF(MOD(COLUMN(K:K)-7+$G23,32)=0,32,MOD(COLUMN(K:K)-7+$G23,32))+7))</f>
        <v>0</v>
      </c>
      <c r="L23" s="20" t="str" cm="1">
        <f t="array" aca="1" ref="L23" ca="1">INDIRECT(ADDRESS((ROW(23:23)-1),IF(MOD(COLUMN(L:L)-7+$G23,32)=0,32,MOD(COLUMN(L:L)-7+$G23,32))+7))</f>
        <v>0</v>
      </c>
      <c r="M23" s="20" t="str" cm="1">
        <f t="array" aca="1" ref="M23" ca="1">INDIRECT(ADDRESS((ROW(23:23)-1),IF(MOD(COLUMN(M:M)-7+$G23,32)=0,32,MOD(COLUMN(M:M)-7+$G23,32))+7))</f>
        <v>1</v>
      </c>
      <c r="N23" s="20" t="str" cm="1">
        <f t="array" aca="1" ref="N23" ca="1">INDIRECT(ADDRESS((ROW(23:23)-1),IF(MOD(COLUMN(N:N)-7+$G23,32)=0,32,MOD(COLUMN(N:N)-7+$G23,32))+7))</f>
        <v>1</v>
      </c>
      <c r="O23" s="20" t="str" cm="1">
        <f t="array" aca="1" ref="O23" ca="1">INDIRECT(ADDRESS((ROW(23:23)-1),IF(MOD(COLUMN(O:O)-7+$G23,32)=0,32,MOD(COLUMN(O:O)-7+$G23,32))+7))</f>
        <v>0</v>
      </c>
      <c r="P23" s="21" t="str" cm="1">
        <f t="array" aca="1" ref="P23" ca="1">INDIRECT(ADDRESS((ROW(23:23)-1),IF(MOD(COLUMN(P:P)-7+$G23,32)=0,32,MOD(COLUMN(P:P)-7+$G23,32))+7))</f>
        <v>1</v>
      </c>
      <c r="Q23" s="21" t="str" cm="1">
        <f t="array" aca="1" ref="Q23" ca="1">INDIRECT(ADDRESS((ROW(23:23)-1),IF(MOD(COLUMN(Q:Q)-7+$G23,32)=0,32,MOD(COLUMN(Q:Q)-7+$G23,32))+7))</f>
        <v>0</v>
      </c>
      <c r="R23" s="21" t="str" cm="1">
        <f t="array" aca="1" ref="R23" ca="1">INDIRECT(ADDRESS((ROW(23:23)-1),IF(MOD(COLUMN(R:R)-7+$G23,32)=0,32,MOD(COLUMN(R:R)-7+$G23,32))+7))</f>
        <v>0</v>
      </c>
      <c r="S23" s="21" t="str" cm="1">
        <f t="array" aca="1" ref="S23" ca="1">INDIRECT(ADDRESS((ROW(23:23)-1),IF(MOD(COLUMN(S:S)-7+$G23,32)=0,32,MOD(COLUMN(S:S)-7+$G23,32))+7))</f>
        <v>0</v>
      </c>
      <c r="T23" s="22" t="str" cm="1">
        <f t="array" aca="1" ref="T23" ca="1">INDIRECT(ADDRESS((ROW(23:23)-1),IF(MOD(COLUMN(T:T)-7+$G23,32)=0,32,MOD(COLUMN(T:T)-7+$G23,32))+7))</f>
        <v>0</v>
      </c>
      <c r="U23" s="22" t="str" cm="1">
        <f t="array" aca="1" ref="U23" ca="1">INDIRECT(ADDRESS((ROW(23:23)-1),IF(MOD(COLUMN(U:U)-7+$G23,32)=0,32,MOD(COLUMN(U:U)-7+$G23,32))+7))</f>
        <v>0</v>
      </c>
      <c r="V23" s="22" t="str" cm="1">
        <f t="array" aca="1" ref="V23" ca="1">INDIRECT(ADDRESS((ROW(23:23)-1),IF(MOD(COLUMN(V:V)-7+$G23,32)=0,32,MOD(COLUMN(V:V)-7+$G23,32))+7))</f>
        <v>1</v>
      </c>
      <c r="W23" s="22" t="str" cm="1">
        <f t="array" aca="1" ref="W23" ca="1">INDIRECT(ADDRESS((ROW(23:23)-1),IF(MOD(COLUMN(W:W)-7+$G23,32)=0,32,MOD(COLUMN(W:W)-7+$G23,32))+7))</f>
        <v>0</v>
      </c>
      <c r="X23" s="19" t="str" cm="1">
        <f t="array" aca="1" ref="X23" ca="1">INDIRECT(ADDRESS((ROW(23:23)-1),IF(MOD(COLUMN(X:X)-7+$G23,32)=0,32,MOD(COLUMN(X:X)-7+$G23,32))+7))</f>
        <v>0</v>
      </c>
      <c r="Y23" s="19" t="str" cm="1">
        <f t="array" aca="1" ref="Y23" ca="1">INDIRECT(ADDRESS((ROW(23:23)-1),IF(MOD(COLUMN(Y:Y)-7+$G23,32)=0,32,MOD(COLUMN(Y:Y)-7+$G23,32))+7))</f>
        <v>1</v>
      </c>
      <c r="Z23" s="19" t="str" cm="1">
        <f t="array" aca="1" ref="Z23" ca="1">INDIRECT(ADDRESS((ROW(23:23)-1),IF(MOD(COLUMN(Z:Z)-7+$G23,32)=0,32,MOD(COLUMN(Z:Z)-7+$G23,32))+7))</f>
        <v>1</v>
      </c>
      <c r="AA23" s="19" t="str" cm="1">
        <f t="array" aca="1" ref="AA23" ca="1">INDIRECT(ADDRESS((ROW(23:23)-1),IF(MOD(COLUMN(AA:AA)-7+$G23,32)=0,32,MOD(COLUMN(AA:AA)-7+$G23,32))+7))</f>
        <v>1</v>
      </c>
      <c r="AB23" s="20" t="str" cm="1">
        <f t="array" aca="1" ref="AB23" ca="1">INDIRECT(ADDRESS((ROW(23:23)-1),IF(MOD(COLUMN(AB:AB)-7+$G23,32)=0,32,MOD(COLUMN(AB:AB)-7+$G23,32))+7))</f>
        <v>1</v>
      </c>
      <c r="AC23" s="20" t="str" cm="1">
        <f t="array" aca="1" ref="AC23" ca="1">INDIRECT(ADDRESS((ROW(23:23)-1),IF(MOD(COLUMN(AC:AC)-7+$G23,32)=0,32,MOD(COLUMN(AC:AC)-7+$G23,32))+7))</f>
        <v>0</v>
      </c>
      <c r="AD23" s="20" t="str" cm="1">
        <f t="array" aca="1" ref="AD23" ca="1">INDIRECT(ADDRESS((ROW(23:23)-1),IF(MOD(COLUMN(AD:AD)-7+$G23,32)=0,32,MOD(COLUMN(AD:AD)-7+$G23,32))+7))</f>
        <v>0</v>
      </c>
      <c r="AE23" s="20" t="str" cm="1">
        <f t="array" aca="1" ref="AE23" ca="1">INDIRECT(ADDRESS((ROW(23:23)-1),IF(MOD(COLUMN(AE:AE)-7+$G23,32)=0,32,MOD(COLUMN(AE:AE)-7+$G23,32))+7))</f>
        <v>0</v>
      </c>
      <c r="AF23" s="21" t="str" cm="1">
        <f t="array" aca="1" ref="AF23" ca="1">INDIRECT(ADDRESS((ROW(23:23)-1),IF(MOD(COLUMN(AF:AF)-7+$G23,32)=0,32,MOD(COLUMN(AF:AF)-7+$G23,32))+7))</f>
        <v>1</v>
      </c>
      <c r="AG23" s="21" t="str" cm="1">
        <f t="array" aca="1" ref="AG23" ca="1">INDIRECT(ADDRESS((ROW(23:23)-1),IF(MOD(COLUMN(AG:AG)-7+$G23,32)=0,32,MOD(COLUMN(AG:AG)-7+$G23,32))+7))</f>
        <v>1</v>
      </c>
      <c r="AH23" s="21" t="str" cm="1">
        <f t="array" aca="1" ref="AH23" ca="1">INDIRECT(ADDRESS((ROW(23:23)-1),IF(MOD(COLUMN(AH:AH)-7+$G23,32)=0,32,MOD(COLUMN(AH:AH)-7+$G23,32))+7))</f>
        <v>1</v>
      </c>
      <c r="AI23" s="21" t="str" cm="1">
        <f t="array" aca="1" ref="AI23" ca="1">INDIRECT(ADDRESS((ROW(23:23)-1),IF(MOD(COLUMN(AI:AI)-7+$G23,32)=0,32,MOD(COLUMN(AI:AI)-7+$G23,32))+7))</f>
        <v>0</v>
      </c>
      <c r="AJ23" s="22" t="str" cm="1">
        <f t="array" aca="1" ref="AJ23" ca="1">INDIRECT(ADDRESS((ROW(23:23)-1),IF(MOD(COLUMN(AJ:AJ)-7+$G23,32)=0,32,MOD(COLUMN(AJ:AJ)-7+$G23,32))+7))</f>
        <v>0</v>
      </c>
      <c r="AK23" s="22" t="str" cm="1">
        <f t="array" aca="1" ref="AK23" ca="1">INDIRECT(ADDRESS((ROW(23:23)-1),IF(MOD(COLUMN(AK:AK)-7+$G23,32)=0,32,MOD(COLUMN(AK:AK)-7+$G23,32))+7))</f>
        <v>0</v>
      </c>
      <c r="AL23" s="22" t="str" cm="1">
        <f t="array" aca="1" ref="AL23" ca="1">INDIRECT(ADDRESS((ROW(23:23)-1),IF(MOD(COLUMN(AL:AL)-7+$G23,32)=0,32,MOD(COLUMN(AL:AL)-7+$G23,32))+7))</f>
        <v>0</v>
      </c>
      <c r="AM23" s="22" t="str" cm="1">
        <f t="array" aca="1" ref="AM23" ca="1">INDIRECT(ADDRESS((ROW(23:23)-1),IF(MOD(COLUMN(AM:AM)-7+$G23,32)=0,32,MOD(COLUMN(AM:AM)-7+$G23,32))+7))</f>
        <v>1</v>
      </c>
      <c r="AN23" s="26" t="str">
        <f t="shared" ca="1" si="29"/>
        <v>01100110</v>
      </c>
      <c r="AO23" s="26" t="str">
        <f t="shared" ca="1" si="30"/>
        <v>10000010</v>
      </c>
      <c r="AP23" s="24" t="str">
        <f t="shared" ca="1" si="31"/>
        <v>01111000</v>
      </c>
      <c r="AQ23" s="24" t="str">
        <f t="shared" ca="1" si="32"/>
        <v>11100001</v>
      </c>
      <c r="AR23" s="24">
        <f t="shared" ca="1" si="33"/>
        <v>102</v>
      </c>
      <c r="AS23" s="24">
        <f t="shared" ca="1" si="33"/>
        <v>130</v>
      </c>
      <c r="AT23" s="24">
        <f t="shared" ca="1" si="33"/>
        <v>120</v>
      </c>
      <c r="AU23" s="24">
        <f t="shared" ca="1" si="33"/>
        <v>225</v>
      </c>
      <c r="AV23" s="11">
        <f t="shared" ca="1" si="34"/>
        <v>1719826657</v>
      </c>
    </row>
    <row r="24" spans="1:48" x14ac:dyDescent="0.35">
      <c r="A24">
        <f ca="1">MOD(A47+A43,2^32)</f>
        <v>546983143</v>
      </c>
      <c r="B24" t="str">
        <f t="shared" ca="1" si="6"/>
        <v>209A4CE7</v>
      </c>
      <c r="C24" t="s">
        <v>38</v>
      </c>
      <c r="E24" s="10"/>
      <c r="F24" s="24" t="s">
        <v>121</v>
      </c>
      <c r="G24" s="24"/>
      <c r="H24" s="19" t="str">
        <f ca="1">MID(HEX2BIN(MID($B11,1,1),4),1,1)</f>
        <v>1</v>
      </c>
      <c r="I24" s="19" t="str">
        <f ca="1">MID(HEX2BIN(MID($B11,1,1),4),2,1)</f>
        <v>1</v>
      </c>
      <c r="J24" s="19" t="str">
        <f ca="1">MID(HEX2BIN(MID($B11,1,1),4),3,1)</f>
        <v>1</v>
      </c>
      <c r="K24" s="19" t="str">
        <f ca="1">MID(HEX2BIN(MID($B11,1,1),4),4,1)</f>
        <v>1</v>
      </c>
      <c r="L24" s="20" t="str">
        <f ca="1">MID(HEX2BIN(MID($B11,2,1),4),1,1)</f>
        <v>1</v>
      </c>
      <c r="M24" s="20" t="str">
        <f ca="1">MID(HEX2BIN(MID($B11,2,1),4),2,1)</f>
        <v>0</v>
      </c>
      <c r="N24" s="20" t="str">
        <f ca="1">MID(HEX2BIN(MID($B11,2,1),4),3,1)</f>
        <v>0</v>
      </c>
      <c r="O24" s="20" t="str">
        <f ca="1">MID(HEX2BIN(MID($B11,2,1),4),4,1)</f>
        <v>0</v>
      </c>
      <c r="P24" s="21" t="str">
        <f ca="1">MID(HEX2BIN(MID($B11,3,1),4),1,1)</f>
        <v>0</v>
      </c>
      <c r="Q24" s="21" t="str">
        <f ca="1">MID(HEX2BIN(MID($B11,3,1),4),2,1)</f>
        <v>0</v>
      </c>
      <c r="R24" s="21" t="str">
        <f ca="1">MID(HEX2BIN(MID($B11,3,1),4),3,1)</f>
        <v>0</v>
      </c>
      <c r="S24" s="21" t="str">
        <f ca="1">MID(HEX2BIN(MID($B11,3,1),4),4,1)</f>
        <v>0</v>
      </c>
      <c r="T24" s="22" t="str">
        <f ca="1">MID(HEX2BIN(MID($B11,4,1),4),1,1)</f>
        <v>1</v>
      </c>
      <c r="U24" s="22" t="str">
        <f ca="1">MID(HEX2BIN(MID($B11,4,1),4),2,1)</f>
        <v>0</v>
      </c>
      <c r="V24" s="22" t="str">
        <f ca="1">MID(HEX2BIN(MID($B11,4,1),4),3,1)</f>
        <v>0</v>
      </c>
      <c r="W24" s="22" t="str">
        <f ca="1">MID(HEX2BIN(MID($B11,4,1),4),4,1)</f>
        <v>1</v>
      </c>
      <c r="X24" s="19" t="str">
        <f ca="1">MID(HEX2BIN(MID($B11,5,1),4),1,1)</f>
        <v>1</v>
      </c>
      <c r="Y24" s="19" t="str">
        <f ca="1">MID(HEX2BIN(MID($B11,5,1),4),2,1)</f>
        <v>1</v>
      </c>
      <c r="Z24" s="19" t="str">
        <f ca="1">MID(HEX2BIN(MID($B11,5,1),4),3,1)</f>
        <v>0</v>
      </c>
      <c r="AA24" s="19" t="str">
        <f ca="1">MID(HEX2BIN(MID($B11,5,1),4),4,1)</f>
        <v>0</v>
      </c>
      <c r="AB24" s="20" t="str">
        <f ca="1">MID(HEX2BIN(MID($B11,6,1),4),1,1)</f>
        <v>0</v>
      </c>
      <c r="AC24" s="20" t="str">
        <f ca="1">MID(HEX2BIN(MID($B11,6,1),4),2,1)</f>
        <v>1</v>
      </c>
      <c r="AD24" s="20" t="str">
        <f ca="1">MID(HEX2BIN(MID($B11,6,1),4),3,1)</f>
        <v>1</v>
      </c>
      <c r="AE24" s="20" t="str">
        <f ca="1">MID(HEX2BIN(MID($B11,6,1),4),4,1)</f>
        <v>0</v>
      </c>
      <c r="AF24" s="21" t="str">
        <f ca="1">MID(HEX2BIN(MID($B11,7,1),4),1,1)</f>
        <v>0</v>
      </c>
      <c r="AG24" s="21" t="str">
        <f ca="1">MID(HEX2BIN(MID($B11,7,1),4),2,1)</f>
        <v>0</v>
      </c>
      <c r="AH24" s="21" t="str">
        <f ca="1">MID(HEX2BIN(MID($B11,7,1),4),3,1)</f>
        <v>1</v>
      </c>
      <c r="AI24" s="21" t="str">
        <f ca="1">MID(HEX2BIN(MID($B11,7,1),4),4,1)</f>
        <v>1</v>
      </c>
      <c r="AJ24" s="22" t="str">
        <f ca="1">MID(HEX2BIN(MID($B11,8,1),4),1,1)</f>
        <v>0</v>
      </c>
      <c r="AK24" s="22" t="str">
        <f ca="1">MID(HEX2BIN(MID($B11,8,1),4),2,1)</f>
        <v>0</v>
      </c>
      <c r="AL24" s="22" t="str">
        <f ca="1">MID(HEX2BIN(MID($B11,8,1),4),3,1)</f>
        <v>1</v>
      </c>
      <c r="AM24" s="22" t="str">
        <f ca="1">MID(HEX2BIN(MID($B11,8,1),4),4,1)</f>
        <v>0</v>
      </c>
      <c r="AN24" s="26" t="str">
        <f t="shared" ca="1" si="29"/>
        <v>11111000</v>
      </c>
      <c r="AO24" s="26" t="str">
        <f t="shared" ca="1" si="30"/>
        <v>00001001</v>
      </c>
      <c r="AP24" s="24" t="str">
        <f t="shared" ca="1" si="31"/>
        <v>11000110</v>
      </c>
      <c r="AQ24" s="24" t="str">
        <f t="shared" ca="1" si="32"/>
        <v>00110010</v>
      </c>
      <c r="AR24" s="24">
        <f t="shared" ca="1" si="33"/>
        <v>248</v>
      </c>
      <c r="AS24" s="24">
        <f t="shared" ca="1" si="33"/>
        <v>9</v>
      </c>
      <c r="AT24" s="24">
        <f t="shared" ca="1" si="33"/>
        <v>198</v>
      </c>
      <c r="AU24" s="24">
        <f t="shared" ca="1" si="33"/>
        <v>50</v>
      </c>
      <c r="AV24" s="11">
        <f t="shared" ca="1" si="34"/>
        <v>4161390130</v>
      </c>
    </row>
    <row r="25" spans="1:48" ht="15" thickBot="1" x14ac:dyDescent="0.4">
      <c r="A25">
        <f ca="1">MOD(A35+A47,2^32)</f>
        <v>3087506094</v>
      </c>
      <c r="B25" t="str">
        <f t="shared" ca="1" si="6"/>
        <v>B8079AAE</v>
      </c>
      <c r="C25" t="s">
        <v>39</v>
      </c>
      <c r="E25" s="23" t="s">
        <v>53</v>
      </c>
      <c r="F25" s="12" t="s">
        <v>0</v>
      </c>
      <c r="G25" s="12"/>
      <c r="H25" s="13">
        <f ca="1">_xlfn.BITXOR(H23,H24)</f>
        <v>1</v>
      </c>
      <c r="I25" s="13">
        <f t="shared" ref="I25:AM25" ca="1" si="35">_xlfn.BITXOR(I23,I24)</f>
        <v>0</v>
      </c>
      <c r="J25" s="13">
        <f t="shared" ca="1" si="35"/>
        <v>0</v>
      </c>
      <c r="K25" s="13">
        <f t="shared" ca="1" si="35"/>
        <v>1</v>
      </c>
      <c r="L25" s="14">
        <f t="shared" ca="1" si="35"/>
        <v>1</v>
      </c>
      <c r="M25" s="14">
        <f t="shared" ca="1" si="35"/>
        <v>1</v>
      </c>
      <c r="N25" s="14">
        <f t="shared" ca="1" si="35"/>
        <v>1</v>
      </c>
      <c r="O25" s="14">
        <f t="shared" ca="1" si="35"/>
        <v>0</v>
      </c>
      <c r="P25" s="15">
        <f t="shared" ca="1" si="35"/>
        <v>1</v>
      </c>
      <c r="Q25" s="15">
        <f t="shared" ca="1" si="35"/>
        <v>0</v>
      </c>
      <c r="R25" s="15">
        <f t="shared" ca="1" si="35"/>
        <v>0</v>
      </c>
      <c r="S25" s="15">
        <f t="shared" ca="1" si="35"/>
        <v>0</v>
      </c>
      <c r="T25" s="16">
        <f t="shared" ca="1" si="35"/>
        <v>1</v>
      </c>
      <c r="U25" s="16">
        <f t="shared" ca="1" si="35"/>
        <v>0</v>
      </c>
      <c r="V25" s="16">
        <f t="shared" ca="1" si="35"/>
        <v>1</v>
      </c>
      <c r="W25" s="16">
        <f t="shared" ca="1" si="35"/>
        <v>1</v>
      </c>
      <c r="X25" s="13">
        <f t="shared" ca="1" si="35"/>
        <v>1</v>
      </c>
      <c r="Y25" s="13">
        <f t="shared" ca="1" si="35"/>
        <v>0</v>
      </c>
      <c r="Z25" s="13">
        <f t="shared" ca="1" si="35"/>
        <v>1</v>
      </c>
      <c r="AA25" s="13">
        <f t="shared" ca="1" si="35"/>
        <v>1</v>
      </c>
      <c r="AB25" s="14">
        <f t="shared" ca="1" si="35"/>
        <v>1</v>
      </c>
      <c r="AC25" s="14">
        <f t="shared" ca="1" si="35"/>
        <v>1</v>
      </c>
      <c r="AD25" s="14">
        <f t="shared" ca="1" si="35"/>
        <v>1</v>
      </c>
      <c r="AE25" s="14">
        <f t="shared" ca="1" si="35"/>
        <v>0</v>
      </c>
      <c r="AF25" s="15">
        <f t="shared" ca="1" si="35"/>
        <v>1</v>
      </c>
      <c r="AG25" s="15">
        <f t="shared" ca="1" si="35"/>
        <v>1</v>
      </c>
      <c r="AH25" s="15">
        <f t="shared" ca="1" si="35"/>
        <v>0</v>
      </c>
      <c r="AI25" s="15">
        <f t="shared" ca="1" si="35"/>
        <v>1</v>
      </c>
      <c r="AJ25" s="16">
        <f t="shared" ca="1" si="35"/>
        <v>0</v>
      </c>
      <c r="AK25" s="16">
        <f t="shared" ca="1" si="35"/>
        <v>0</v>
      </c>
      <c r="AL25" s="16">
        <f t="shared" ca="1" si="35"/>
        <v>1</v>
      </c>
      <c r="AM25" s="16">
        <f t="shared" ca="1" si="35"/>
        <v>1</v>
      </c>
      <c r="AN25" s="17" t="str">
        <f t="shared" ca="1" si="29"/>
        <v>10011110</v>
      </c>
      <c r="AO25" s="17" t="str">
        <f t="shared" ca="1" si="30"/>
        <v>10001011</v>
      </c>
      <c r="AP25" s="12" t="str">
        <f t="shared" ca="1" si="31"/>
        <v>10111110</v>
      </c>
      <c r="AQ25" s="12" t="str">
        <f t="shared" ca="1" si="32"/>
        <v>11010011</v>
      </c>
      <c r="AR25" s="12">
        <f t="shared" ca="1" si="33"/>
        <v>158</v>
      </c>
      <c r="AS25" s="12">
        <f t="shared" ca="1" si="33"/>
        <v>139</v>
      </c>
      <c r="AT25" s="12">
        <f t="shared" ca="1" si="33"/>
        <v>190</v>
      </c>
      <c r="AU25" s="12">
        <f t="shared" ca="1" si="33"/>
        <v>211</v>
      </c>
      <c r="AV25" s="18">
        <f t="shared" ca="1" si="34"/>
        <v>2659958483</v>
      </c>
    </row>
    <row r="26" spans="1:48" ht="15" thickBot="1" x14ac:dyDescent="0.4">
      <c r="A26">
        <f ca="1">MOD(A12+A8,2^32)</f>
        <v>818616286</v>
      </c>
      <c r="B26" t="str">
        <f t="shared" ca="1" si="6"/>
        <v>30CB17DE</v>
      </c>
      <c r="C26" t="s">
        <v>40</v>
      </c>
    </row>
    <row r="27" spans="1:48" x14ac:dyDescent="0.35">
      <c r="A27">
        <f ca="1">MOD(A48+A12,2^32)</f>
        <v>2925802789</v>
      </c>
      <c r="B27" t="str">
        <f t="shared" ca="1" si="6"/>
        <v>AE643525</v>
      </c>
      <c r="C27" t="s">
        <v>41</v>
      </c>
      <c r="E27" s="1" t="s">
        <v>37</v>
      </c>
      <c r="F27" s="28" t="s">
        <v>114</v>
      </c>
      <c r="G27" s="2"/>
      <c r="H27" s="3" t="str">
        <f ca="1">MID(HEX2BIN(MID($B23,1,1),4),1,1)</f>
        <v>1</v>
      </c>
      <c r="I27" s="3" t="str">
        <f ca="1">MID(HEX2BIN(MID($B23,1,1),4),2,1)</f>
        <v>1</v>
      </c>
      <c r="J27" s="3" t="str">
        <f ca="1">MID(HEX2BIN(MID($B23,1,1),4),3,1)</f>
        <v>1</v>
      </c>
      <c r="K27" s="3" t="str">
        <f ca="1">MID(HEX2BIN(MID($B23,1,1),4),4,1)</f>
        <v>0</v>
      </c>
      <c r="L27" s="4" t="str">
        <f ca="1">MID(HEX2BIN(MID($B23,2,1),4),1,1)</f>
        <v>0</v>
      </c>
      <c r="M27" s="4" t="str">
        <f ca="1">MID(HEX2BIN(MID($B23,2,1),4),2,1)</f>
        <v>1</v>
      </c>
      <c r="N27" s="4" t="str">
        <f ca="1">MID(HEX2BIN(MID($B23,2,1),4),3,1)</f>
        <v>0</v>
      </c>
      <c r="O27" s="4" t="str">
        <f ca="1">MID(HEX2BIN(MID($B23,2,1),4),4,1)</f>
        <v>0</v>
      </c>
      <c r="P27" s="5" t="str">
        <f ca="1">MID(HEX2BIN(MID($B23,3,1),4),1,1)</f>
        <v>1</v>
      </c>
      <c r="Q27" s="5" t="str">
        <f ca="1">MID(HEX2BIN(MID($B23,3,1),4),2,1)</f>
        <v>1</v>
      </c>
      <c r="R27" s="5" t="str">
        <f ca="1">MID(HEX2BIN(MID($B23,3,1),4),3,1)</f>
        <v>1</v>
      </c>
      <c r="S27" s="5" t="str">
        <f ca="1">MID(HEX2BIN(MID($B23,3,1),4),4,1)</f>
        <v>1</v>
      </c>
      <c r="T27" s="6" t="str">
        <f ca="1">MID(HEX2BIN(MID($B23,4,1),4),1,1)</f>
        <v>0</v>
      </c>
      <c r="U27" s="6" t="str">
        <f ca="1">MID(HEX2BIN(MID($B23,4,1),4),2,1)</f>
        <v>0</v>
      </c>
      <c r="V27" s="6" t="str">
        <f ca="1">MID(HEX2BIN(MID($B23,4,1),4),3,1)</f>
        <v>1</v>
      </c>
      <c r="W27" s="6" t="str">
        <f ca="1">MID(HEX2BIN(MID($B23,4,1),4),4,1)</f>
        <v>0</v>
      </c>
      <c r="X27" s="3" t="str">
        <f ca="1">MID(HEX2BIN(MID($B23,5,1),4),1,1)</f>
        <v>1</v>
      </c>
      <c r="Y27" s="3" t="str">
        <f ca="1">MID(HEX2BIN(MID($B23,5,1),4),2,1)</f>
        <v>1</v>
      </c>
      <c r="Z27" s="3" t="str">
        <f ca="1">MID(HEX2BIN(MID($B23,5,1),4),3,1)</f>
        <v>0</v>
      </c>
      <c r="AA27" s="3" t="str">
        <f ca="1">MID(HEX2BIN(MID($B23,5,1),4),4,1)</f>
        <v>1</v>
      </c>
      <c r="AB27" s="4" t="str">
        <f ca="1">MID(HEX2BIN(MID($B23,6,1),4),1,1)</f>
        <v>1</v>
      </c>
      <c r="AC27" s="4" t="str">
        <f ca="1">MID(HEX2BIN(MID($B23,6,1),4),2,1)</f>
        <v>0</v>
      </c>
      <c r="AD27" s="4" t="str">
        <f ca="1">MID(HEX2BIN(MID($B23,6,1),4),3,1)</f>
        <v>1</v>
      </c>
      <c r="AE27" s="4" t="str">
        <f ca="1">MID(HEX2BIN(MID($B23,6,1),4),4,1)</f>
        <v>1</v>
      </c>
      <c r="AF27" s="5" t="str">
        <f ca="1">MID(HEX2BIN(MID($B23,7,1),4),1,1)</f>
        <v>0</v>
      </c>
      <c r="AG27" s="5" t="str">
        <f ca="1">MID(HEX2BIN(MID($B23,7,1),4),2,1)</f>
        <v>0</v>
      </c>
      <c r="AH27" s="5" t="str">
        <f ca="1">MID(HEX2BIN(MID($B23,7,1),4),3,1)</f>
        <v>1</v>
      </c>
      <c r="AI27" s="5" t="str">
        <f ca="1">MID(HEX2BIN(MID($B23,7,1),4),4,1)</f>
        <v>1</v>
      </c>
      <c r="AJ27" s="6" t="str">
        <f ca="1">MID(HEX2BIN(MID($B23,8,1),4),1,1)</f>
        <v>1</v>
      </c>
      <c r="AK27" s="6" t="str">
        <f ca="1">MID(HEX2BIN(MID($B23,8,1),4),2,1)</f>
        <v>0</v>
      </c>
      <c r="AL27" s="6" t="str">
        <f ca="1">MID(HEX2BIN(MID($B23,8,1),4),3,1)</f>
        <v>1</v>
      </c>
      <c r="AM27" s="6" t="str">
        <f ca="1">MID(HEX2BIN(MID($B23,8,1),4),4,1)</f>
        <v>1</v>
      </c>
      <c r="AN27" s="7" t="str">
        <f t="shared" ref="AN27:AN30" ca="1" si="36">_xlfn.CONCAT(H27,I27,J27,K27,L27,M27,N27,O27)</f>
        <v>11100100</v>
      </c>
      <c r="AO27" s="7" t="str">
        <f t="shared" ref="AO27:AO30" ca="1" si="37">_xlfn.CONCAT(P27,Q27,R27,S27,T27,U27,V27,W27)</f>
        <v>11110010</v>
      </c>
      <c r="AP27" s="8" t="str">
        <f t="shared" ref="AP27:AP30" ca="1" si="38">_xlfn.CONCAT(X27,Y27,Z27,AA27,AB27,AC27,AD27,AE27)</f>
        <v>11011011</v>
      </c>
      <c r="AQ27" s="8" t="str">
        <f t="shared" ref="AQ27:AQ30" ca="1" si="39">_xlfn.CONCAT(AF27,AG27,AH27,AI27,AJ27,AK27,AL27,AM27)</f>
        <v>00111011</v>
      </c>
      <c r="AR27" s="8">
        <f t="shared" ref="AR27:AU30" ca="1" si="40">BIN2DEC(AN27)</f>
        <v>228</v>
      </c>
      <c r="AS27" s="8">
        <f t="shared" ca="1" si="40"/>
        <v>242</v>
      </c>
      <c r="AT27" s="8">
        <f t="shared" ca="1" si="40"/>
        <v>219</v>
      </c>
      <c r="AU27" s="8">
        <f t="shared" ca="1" si="40"/>
        <v>59</v>
      </c>
      <c r="AV27" s="9">
        <f t="shared" ref="AV27:AV30" ca="1" si="41">(AR27*2^24)+(AS27*2^16)+(AT27*2^8)+AU27</f>
        <v>3841121083</v>
      </c>
    </row>
    <row r="28" spans="1:48" x14ac:dyDescent="0.35">
      <c r="A28">
        <f ca="1">MOD(A36+A48,2^32)</f>
        <v>234399682</v>
      </c>
      <c r="B28" t="str">
        <f t="shared" ca="1" si="6"/>
        <v>0DF8A7C2</v>
      </c>
      <c r="C28" t="s">
        <v>42</v>
      </c>
      <c r="E28" s="10"/>
      <c r="F28" s="24" t="s">
        <v>2</v>
      </c>
      <c r="G28" s="25">
        <v>9</v>
      </c>
      <c r="H28" s="19" t="str" cm="1">
        <f t="array" aca="1" ref="H28" ca="1">INDIRECT(ADDRESS((ROW(28:28)-1),IF(MOD(COLUMN(H:H)-7+$G28,32)=0,32,MOD(COLUMN(H:H)-7+$G28,32))+7))</f>
        <v>1</v>
      </c>
      <c r="I28" s="19" t="str" cm="1">
        <f t="array" aca="1" ref="I28" ca="1">INDIRECT(ADDRESS((ROW(28:28)-1),IF(MOD(COLUMN(I:I)-7+$G28,32)=0,32,MOD(COLUMN(I:I)-7+$G28,32))+7))</f>
        <v>1</v>
      </c>
      <c r="J28" s="19" t="str" cm="1">
        <f t="array" aca="1" ref="J28" ca="1">INDIRECT(ADDRESS((ROW(28:28)-1),IF(MOD(COLUMN(J:J)-7+$G28,32)=0,32,MOD(COLUMN(J:J)-7+$G28,32))+7))</f>
        <v>1</v>
      </c>
      <c r="K28" s="19" t="str" cm="1">
        <f t="array" aca="1" ref="K28" ca="1">INDIRECT(ADDRESS((ROW(28:28)-1),IF(MOD(COLUMN(K:K)-7+$G28,32)=0,32,MOD(COLUMN(K:K)-7+$G28,32))+7))</f>
        <v>0</v>
      </c>
      <c r="L28" s="20" t="str" cm="1">
        <f t="array" aca="1" ref="L28" ca="1">INDIRECT(ADDRESS((ROW(28:28)-1),IF(MOD(COLUMN(L:L)-7+$G28,32)=0,32,MOD(COLUMN(L:L)-7+$G28,32))+7))</f>
        <v>0</v>
      </c>
      <c r="M28" s="20" t="str" cm="1">
        <f t="array" aca="1" ref="M28" ca="1">INDIRECT(ADDRESS((ROW(28:28)-1),IF(MOD(COLUMN(M:M)-7+$G28,32)=0,32,MOD(COLUMN(M:M)-7+$G28,32))+7))</f>
        <v>1</v>
      </c>
      <c r="N28" s="20" t="str" cm="1">
        <f t="array" aca="1" ref="N28" ca="1">INDIRECT(ADDRESS((ROW(28:28)-1),IF(MOD(COLUMN(N:N)-7+$G28,32)=0,32,MOD(COLUMN(N:N)-7+$G28,32))+7))</f>
        <v>0</v>
      </c>
      <c r="O28" s="20" t="str" cm="1">
        <f t="array" aca="1" ref="O28" ca="1">INDIRECT(ADDRESS((ROW(28:28)-1),IF(MOD(COLUMN(O:O)-7+$G28,32)=0,32,MOD(COLUMN(O:O)-7+$G28,32))+7))</f>
        <v>1</v>
      </c>
      <c r="P28" s="21" t="str" cm="1">
        <f t="array" aca="1" ref="P28" ca="1">INDIRECT(ADDRESS((ROW(28:28)-1),IF(MOD(COLUMN(P:P)-7+$G28,32)=0,32,MOD(COLUMN(P:P)-7+$G28,32))+7))</f>
        <v>1</v>
      </c>
      <c r="Q28" s="21" t="str" cm="1">
        <f t="array" aca="1" ref="Q28" ca="1">INDIRECT(ADDRESS((ROW(28:28)-1),IF(MOD(COLUMN(Q:Q)-7+$G28,32)=0,32,MOD(COLUMN(Q:Q)-7+$G28,32))+7))</f>
        <v>0</v>
      </c>
      <c r="R28" s="21" t="str" cm="1">
        <f t="array" aca="1" ref="R28" ca="1">INDIRECT(ADDRESS((ROW(28:28)-1),IF(MOD(COLUMN(R:R)-7+$G28,32)=0,32,MOD(COLUMN(R:R)-7+$G28,32))+7))</f>
        <v>1</v>
      </c>
      <c r="S28" s="21" t="str" cm="1">
        <f t="array" aca="1" ref="S28" ca="1">INDIRECT(ADDRESS((ROW(28:28)-1),IF(MOD(COLUMN(S:S)-7+$G28,32)=0,32,MOD(COLUMN(S:S)-7+$G28,32))+7))</f>
        <v>1</v>
      </c>
      <c r="T28" s="22" t="str" cm="1">
        <f t="array" aca="1" ref="T28" ca="1">INDIRECT(ADDRESS((ROW(28:28)-1),IF(MOD(COLUMN(T:T)-7+$G28,32)=0,32,MOD(COLUMN(T:T)-7+$G28,32))+7))</f>
        <v>0</v>
      </c>
      <c r="U28" s="22" t="str" cm="1">
        <f t="array" aca="1" ref="U28" ca="1">INDIRECT(ADDRESS((ROW(28:28)-1),IF(MOD(COLUMN(U:U)-7+$G28,32)=0,32,MOD(COLUMN(U:U)-7+$G28,32))+7))</f>
        <v>1</v>
      </c>
      <c r="V28" s="22" t="str" cm="1">
        <f t="array" aca="1" ref="V28" ca="1">INDIRECT(ADDRESS((ROW(28:28)-1),IF(MOD(COLUMN(V:V)-7+$G28,32)=0,32,MOD(COLUMN(V:V)-7+$G28,32))+7))</f>
        <v>1</v>
      </c>
      <c r="W28" s="22" t="str" cm="1">
        <f t="array" aca="1" ref="W28" ca="1">INDIRECT(ADDRESS((ROW(28:28)-1),IF(MOD(COLUMN(W:W)-7+$G28,32)=0,32,MOD(COLUMN(W:W)-7+$G28,32))+7))</f>
        <v>0</v>
      </c>
      <c r="X28" s="19" t="str" cm="1">
        <f t="array" aca="1" ref="X28" ca="1">INDIRECT(ADDRESS((ROW(28:28)-1),IF(MOD(COLUMN(X:X)-7+$G28,32)=0,32,MOD(COLUMN(X:X)-7+$G28,32))+7))</f>
        <v>0</v>
      </c>
      <c r="Y28" s="19" t="str" cm="1">
        <f t="array" aca="1" ref="Y28" ca="1">INDIRECT(ADDRESS((ROW(28:28)-1),IF(MOD(COLUMN(Y:Y)-7+$G28,32)=0,32,MOD(COLUMN(Y:Y)-7+$G28,32))+7))</f>
        <v>1</v>
      </c>
      <c r="Z28" s="19" t="str" cm="1">
        <f t="array" aca="1" ref="Z28" ca="1">INDIRECT(ADDRESS((ROW(28:28)-1),IF(MOD(COLUMN(Z:Z)-7+$G28,32)=0,32,MOD(COLUMN(Z:Z)-7+$G28,32))+7))</f>
        <v>1</v>
      </c>
      <c r="AA28" s="19" t="str" cm="1">
        <f t="array" aca="1" ref="AA28" ca="1">INDIRECT(ADDRESS((ROW(28:28)-1),IF(MOD(COLUMN(AA:AA)-7+$G28,32)=0,32,MOD(COLUMN(AA:AA)-7+$G28,32))+7))</f>
        <v>1</v>
      </c>
      <c r="AB28" s="20" t="str" cm="1">
        <f t="array" aca="1" ref="AB28" ca="1">INDIRECT(ADDRESS((ROW(28:28)-1),IF(MOD(COLUMN(AB:AB)-7+$G28,32)=0,32,MOD(COLUMN(AB:AB)-7+$G28,32))+7))</f>
        <v>0</v>
      </c>
      <c r="AC28" s="20" t="str" cm="1">
        <f t="array" aca="1" ref="AC28" ca="1">INDIRECT(ADDRESS((ROW(28:28)-1),IF(MOD(COLUMN(AC:AC)-7+$G28,32)=0,32,MOD(COLUMN(AC:AC)-7+$G28,32))+7))</f>
        <v>1</v>
      </c>
      <c r="AD28" s="20" t="str" cm="1">
        <f t="array" aca="1" ref="AD28" ca="1">INDIRECT(ADDRESS((ROW(28:28)-1),IF(MOD(COLUMN(AD:AD)-7+$G28,32)=0,32,MOD(COLUMN(AD:AD)-7+$G28,32))+7))</f>
        <v>1</v>
      </c>
      <c r="AE28" s="20" t="str" cm="1">
        <f t="array" aca="1" ref="AE28" ca="1">INDIRECT(ADDRESS((ROW(28:28)-1),IF(MOD(COLUMN(AE:AE)-7+$G28,32)=0,32,MOD(COLUMN(AE:AE)-7+$G28,32))+7))</f>
        <v>1</v>
      </c>
      <c r="AF28" s="21" t="str" cm="1">
        <f t="array" aca="1" ref="AF28" ca="1">INDIRECT(ADDRESS((ROW(28:28)-1),IF(MOD(COLUMN(AF:AF)-7+$G28,32)=0,32,MOD(COLUMN(AF:AF)-7+$G28,32))+7))</f>
        <v>1</v>
      </c>
      <c r="AG28" s="21" t="str" cm="1">
        <f t="array" aca="1" ref="AG28" ca="1">INDIRECT(ADDRESS((ROW(28:28)-1),IF(MOD(COLUMN(AG:AG)-7+$G28,32)=0,32,MOD(COLUMN(AG:AG)-7+$G28,32))+7))</f>
        <v>1</v>
      </c>
      <c r="AH28" s="21" t="str" cm="1">
        <f t="array" aca="1" ref="AH28" ca="1">INDIRECT(ADDRESS((ROW(28:28)-1),IF(MOD(COLUMN(AH:AH)-7+$G28,32)=0,32,MOD(COLUMN(AH:AH)-7+$G28,32))+7))</f>
        <v>0</v>
      </c>
      <c r="AI28" s="21" t="str" cm="1">
        <f t="array" aca="1" ref="AI28" ca="1">INDIRECT(ADDRESS((ROW(28:28)-1),IF(MOD(COLUMN(AI:AI)-7+$G28,32)=0,32,MOD(COLUMN(AI:AI)-7+$G28,32))+7))</f>
        <v>0</v>
      </c>
      <c r="AJ28" s="22" t="str" cm="1">
        <f t="array" aca="1" ref="AJ28" ca="1">INDIRECT(ADDRESS((ROW(28:28)-1),IF(MOD(COLUMN(AJ:AJ)-7+$G28,32)=0,32,MOD(COLUMN(AJ:AJ)-7+$G28,32))+7))</f>
        <v>1</v>
      </c>
      <c r="AK28" s="22" t="str" cm="1">
        <f t="array" aca="1" ref="AK28" ca="1">INDIRECT(ADDRESS((ROW(28:28)-1),IF(MOD(COLUMN(AK:AK)-7+$G28,32)=0,32,MOD(COLUMN(AK:AK)-7+$G28,32))+7))</f>
        <v>0</v>
      </c>
      <c r="AL28" s="22" t="str" cm="1">
        <f t="array" aca="1" ref="AL28" ca="1">INDIRECT(ADDRESS((ROW(28:28)-1),IF(MOD(COLUMN(AL:AL)-7+$G28,32)=0,32,MOD(COLUMN(AL:AL)-7+$G28,32))+7))</f>
        <v>0</v>
      </c>
      <c r="AM28" s="22" t="str" cm="1">
        <f t="array" aca="1" ref="AM28" ca="1">INDIRECT(ADDRESS((ROW(28:28)-1),IF(MOD(COLUMN(AM:AM)-7+$G28,32)=0,32,MOD(COLUMN(AM:AM)-7+$G28,32))+7))</f>
        <v>1</v>
      </c>
      <c r="AN28" s="26" t="str">
        <f t="shared" ca="1" si="36"/>
        <v>11100101</v>
      </c>
      <c r="AO28" s="26" t="str">
        <f t="shared" ca="1" si="37"/>
        <v>10110110</v>
      </c>
      <c r="AP28" s="24" t="str">
        <f t="shared" ca="1" si="38"/>
        <v>01110111</v>
      </c>
      <c r="AQ28" s="24" t="str">
        <f t="shared" ca="1" si="39"/>
        <v>11001001</v>
      </c>
      <c r="AR28" s="24">
        <f t="shared" ca="1" si="40"/>
        <v>229</v>
      </c>
      <c r="AS28" s="24">
        <f t="shared" ca="1" si="40"/>
        <v>182</v>
      </c>
      <c r="AT28" s="24">
        <f t="shared" ca="1" si="40"/>
        <v>119</v>
      </c>
      <c r="AU28" s="24">
        <f t="shared" ca="1" si="40"/>
        <v>201</v>
      </c>
      <c r="AV28" s="11">
        <f t="shared" ca="1" si="41"/>
        <v>3853940681</v>
      </c>
    </row>
    <row r="29" spans="1:48" x14ac:dyDescent="0.35">
      <c r="A29">
        <f ca="1">MOD(A40+A36,2^32)</f>
        <v>2098710732</v>
      </c>
      <c r="B29" t="str">
        <f t="shared" ca="1" si="6"/>
        <v>7D17C8CC</v>
      </c>
      <c r="C29" t="s">
        <v>43</v>
      </c>
      <c r="E29" s="10"/>
      <c r="F29" s="29" t="s">
        <v>102</v>
      </c>
      <c r="G29" s="24"/>
      <c r="H29" s="19" t="str">
        <f ca="1">MID(HEX2BIN(MID($B15,1,1),4),1,1)</f>
        <v>0</v>
      </c>
      <c r="I29" s="19" t="str">
        <f ca="1">MID(HEX2BIN(MID($B15,1,1),4),2,1)</f>
        <v>1</v>
      </c>
      <c r="J29" s="19" t="str">
        <f ca="1">MID(HEX2BIN(MID($B15,1,1),4),3,1)</f>
        <v>1</v>
      </c>
      <c r="K29" s="19" t="str">
        <f ca="1">MID(HEX2BIN(MID($B15,1,1),4),4,1)</f>
        <v>0</v>
      </c>
      <c r="L29" s="20" t="str">
        <f ca="1">MID(HEX2BIN(MID($B15,2,1),4),1,1)</f>
        <v>0</v>
      </c>
      <c r="M29" s="20" t="str">
        <f ca="1">MID(HEX2BIN(MID($B15,2,1),4),2,1)</f>
        <v>1</v>
      </c>
      <c r="N29" s="20" t="str">
        <f ca="1">MID(HEX2BIN(MID($B15,2,1),4),3,1)</f>
        <v>1</v>
      </c>
      <c r="O29" s="20" t="str">
        <f ca="1">MID(HEX2BIN(MID($B15,2,1),4),4,1)</f>
        <v>1</v>
      </c>
      <c r="P29" s="21" t="str">
        <f ca="1">MID(HEX2BIN(MID($B15,3,1),4),1,1)</f>
        <v>1</v>
      </c>
      <c r="Q29" s="21" t="str">
        <f ca="1">MID(HEX2BIN(MID($B15,3,1),4),2,1)</f>
        <v>0</v>
      </c>
      <c r="R29" s="21" t="str">
        <f ca="1">MID(HEX2BIN(MID($B15,3,1),4),3,1)</f>
        <v>1</v>
      </c>
      <c r="S29" s="21" t="str">
        <f ca="1">MID(HEX2BIN(MID($B15,3,1),4),4,1)</f>
        <v>1</v>
      </c>
      <c r="T29" s="22" t="str">
        <f ca="1">MID(HEX2BIN(MID($B15,4,1),4),1,1)</f>
        <v>1</v>
      </c>
      <c r="U29" s="22" t="str">
        <f ca="1">MID(HEX2BIN(MID($B15,4,1),4),2,1)</f>
        <v>0</v>
      </c>
      <c r="V29" s="22" t="str">
        <f ca="1">MID(HEX2BIN(MID($B15,4,1),4),3,1)</f>
        <v>0</v>
      </c>
      <c r="W29" s="22" t="str">
        <f ca="1">MID(HEX2BIN(MID($B15,4,1),4),4,1)</f>
        <v>0</v>
      </c>
      <c r="X29" s="19" t="str">
        <f ca="1">MID(HEX2BIN(MID($B15,5,1),4),1,1)</f>
        <v>1</v>
      </c>
      <c r="Y29" s="19" t="str">
        <f ca="1">MID(HEX2BIN(MID($B15,5,1),4),2,1)</f>
        <v>1</v>
      </c>
      <c r="Z29" s="19" t="str">
        <f ca="1">MID(HEX2BIN(MID($B15,5,1),4),3,1)</f>
        <v>1</v>
      </c>
      <c r="AA29" s="19" t="str">
        <f ca="1">MID(HEX2BIN(MID($B15,5,1),4),4,1)</f>
        <v>1</v>
      </c>
      <c r="AB29" s="20" t="str">
        <f ca="1">MID(HEX2BIN(MID($B15,6,1),4),1,1)</f>
        <v>1</v>
      </c>
      <c r="AC29" s="20" t="str">
        <f ca="1">MID(HEX2BIN(MID($B15,6,1),4),2,1)</f>
        <v>0</v>
      </c>
      <c r="AD29" s="20" t="str">
        <f ca="1">MID(HEX2BIN(MID($B15,6,1),4),3,1)</f>
        <v>0</v>
      </c>
      <c r="AE29" s="20" t="str">
        <f ca="1">MID(HEX2BIN(MID($B15,6,1),4),4,1)</f>
        <v>1</v>
      </c>
      <c r="AF29" s="21" t="str">
        <f ca="1">MID(HEX2BIN(MID($B15,7,1),4),1,1)</f>
        <v>1</v>
      </c>
      <c r="AG29" s="21" t="str">
        <f ca="1">MID(HEX2BIN(MID($B15,7,1),4),2,1)</f>
        <v>1</v>
      </c>
      <c r="AH29" s="21" t="str">
        <f ca="1">MID(HEX2BIN(MID($B15,7,1),4),3,1)</f>
        <v>0</v>
      </c>
      <c r="AI29" s="21" t="str">
        <f ca="1">MID(HEX2BIN(MID($B15,7,1),4),4,1)</f>
        <v>1</v>
      </c>
      <c r="AJ29" s="22" t="str">
        <f ca="1">MID(HEX2BIN(MID($B15,8,1),4),1,1)</f>
        <v>1</v>
      </c>
      <c r="AK29" s="22" t="str">
        <f ca="1">MID(HEX2BIN(MID($B15,8,1),4),2,1)</f>
        <v>1</v>
      </c>
      <c r="AL29" s="22" t="str">
        <f ca="1">MID(HEX2BIN(MID($B15,8,1),4),3,1)</f>
        <v>0</v>
      </c>
      <c r="AM29" s="22" t="str">
        <f ca="1">MID(HEX2BIN(MID($B15,8,1),4),4,1)</f>
        <v>1</v>
      </c>
      <c r="AN29" s="26" t="str">
        <f t="shared" ca="1" si="36"/>
        <v>01100111</v>
      </c>
      <c r="AO29" s="26" t="str">
        <f t="shared" ca="1" si="37"/>
        <v>10111000</v>
      </c>
      <c r="AP29" s="24" t="str">
        <f t="shared" ca="1" si="38"/>
        <v>11111001</v>
      </c>
      <c r="AQ29" s="24" t="str">
        <f t="shared" ca="1" si="39"/>
        <v>11011101</v>
      </c>
      <c r="AR29" s="24">
        <f t="shared" ca="1" si="40"/>
        <v>103</v>
      </c>
      <c r="AS29" s="24">
        <f t="shared" ca="1" si="40"/>
        <v>184</v>
      </c>
      <c r="AT29" s="24">
        <f t="shared" ca="1" si="40"/>
        <v>249</v>
      </c>
      <c r="AU29" s="24">
        <f t="shared" ca="1" si="40"/>
        <v>221</v>
      </c>
      <c r="AV29" s="11">
        <f t="shared" ca="1" si="41"/>
        <v>1740175837</v>
      </c>
    </row>
    <row r="30" spans="1:48" ht="15" thickBot="1" x14ac:dyDescent="0.4">
      <c r="A30">
        <f ca="1">MOD(A17+A13,2^32)</f>
        <v>3293757806</v>
      </c>
      <c r="B30" t="str">
        <f t="shared" ca="1" si="6"/>
        <v>C452C16E</v>
      </c>
      <c r="C30" t="s">
        <v>44</v>
      </c>
      <c r="E30" s="23" t="s">
        <v>57</v>
      </c>
      <c r="F30" s="12" t="s">
        <v>0</v>
      </c>
      <c r="G30" s="12"/>
      <c r="H30" s="13">
        <f ca="1">_xlfn.BITXOR(H28,H29)</f>
        <v>1</v>
      </c>
      <c r="I30" s="13">
        <f t="shared" ref="I30:AM30" ca="1" si="42">_xlfn.BITXOR(I28,I29)</f>
        <v>0</v>
      </c>
      <c r="J30" s="13">
        <f t="shared" ca="1" si="42"/>
        <v>0</v>
      </c>
      <c r="K30" s="13">
        <f t="shared" ca="1" si="42"/>
        <v>0</v>
      </c>
      <c r="L30" s="14">
        <f t="shared" ca="1" si="42"/>
        <v>0</v>
      </c>
      <c r="M30" s="14">
        <f t="shared" ca="1" si="42"/>
        <v>0</v>
      </c>
      <c r="N30" s="14">
        <f t="shared" ca="1" si="42"/>
        <v>1</v>
      </c>
      <c r="O30" s="14">
        <f t="shared" ca="1" si="42"/>
        <v>0</v>
      </c>
      <c r="P30" s="15">
        <f t="shared" ca="1" si="42"/>
        <v>0</v>
      </c>
      <c r="Q30" s="15">
        <f t="shared" ca="1" si="42"/>
        <v>0</v>
      </c>
      <c r="R30" s="15">
        <f t="shared" ca="1" si="42"/>
        <v>0</v>
      </c>
      <c r="S30" s="15">
        <f t="shared" ca="1" si="42"/>
        <v>0</v>
      </c>
      <c r="T30" s="16">
        <f t="shared" ca="1" si="42"/>
        <v>1</v>
      </c>
      <c r="U30" s="16">
        <f t="shared" ca="1" si="42"/>
        <v>1</v>
      </c>
      <c r="V30" s="16">
        <f t="shared" ca="1" si="42"/>
        <v>1</v>
      </c>
      <c r="W30" s="16">
        <f t="shared" ca="1" si="42"/>
        <v>0</v>
      </c>
      <c r="X30" s="13">
        <f t="shared" ca="1" si="42"/>
        <v>1</v>
      </c>
      <c r="Y30" s="13">
        <f t="shared" ca="1" si="42"/>
        <v>0</v>
      </c>
      <c r="Z30" s="13">
        <f t="shared" ca="1" si="42"/>
        <v>0</v>
      </c>
      <c r="AA30" s="13">
        <f t="shared" ca="1" si="42"/>
        <v>0</v>
      </c>
      <c r="AB30" s="14">
        <f t="shared" ca="1" si="42"/>
        <v>1</v>
      </c>
      <c r="AC30" s="14">
        <f t="shared" ca="1" si="42"/>
        <v>1</v>
      </c>
      <c r="AD30" s="14">
        <f t="shared" ca="1" si="42"/>
        <v>1</v>
      </c>
      <c r="AE30" s="14">
        <f t="shared" ca="1" si="42"/>
        <v>0</v>
      </c>
      <c r="AF30" s="15">
        <f t="shared" ca="1" si="42"/>
        <v>0</v>
      </c>
      <c r="AG30" s="15">
        <f t="shared" ca="1" si="42"/>
        <v>0</v>
      </c>
      <c r="AH30" s="15">
        <f t="shared" ca="1" si="42"/>
        <v>0</v>
      </c>
      <c r="AI30" s="15">
        <f t="shared" ca="1" si="42"/>
        <v>1</v>
      </c>
      <c r="AJ30" s="16">
        <f t="shared" ca="1" si="42"/>
        <v>0</v>
      </c>
      <c r="AK30" s="16">
        <f t="shared" ca="1" si="42"/>
        <v>1</v>
      </c>
      <c r="AL30" s="16">
        <f t="shared" ca="1" si="42"/>
        <v>0</v>
      </c>
      <c r="AM30" s="16">
        <f t="shared" ca="1" si="42"/>
        <v>0</v>
      </c>
      <c r="AN30" s="17" t="str">
        <f t="shared" ca="1" si="36"/>
        <v>10000010</v>
      </c>
      <c r="AO30" s="17" t="str">
        <f t="shared" ca="1" si="37"/>
        <v>00001110</v>
      </c>
      <c r="AP30" s="12" t="str">
        <f t="shared" ca="1" si="38"/>
        <v>10001110</v>
      </c>
      <c r="AQ30" s="12" t="str">
        <f t="shared" ca="1" si="39"/>
        <v>00010100</v>
      </c>
      <c r="AR30" s="12">
        <f t="shared" ca="1" si="40"/>
        <v>130</v>
      </c>
      <c r="AS30" s="12">
        <f t="shared" ca="1" si="40"/>
        <v>14</v>
      </c>
      <c r="AT30" s="12">
        <f t="shared" ca="1" si="40"/>
        <v>142</v>
      </c>
      <c r="AU30" s="12">
        <f t="shared" ca="1" si="40"/>
        <v>20</v>
      </c>
      <c r="AV30" s="18">
        <f t="shared" ca="1" si="41"/>
        <v>2181991956</v>
      </c>
    </row>
    <row r="31" spans="1:48" ht="15" thickBot="1" x14ac:dyDescent="0.4">
      <c r="A31">
        <f ca="1">MOD(A37+A17,2^32)</f>
        <v>1536150372</v>
      </c>
      <c r="B31" t="str">
        <f t="shared" ca="1" si="6"/>
        <v>5B8FCB64</v>
      </c>
      <c r="C31" t="s">
        <v>45</v>
      </c>
    </row>
    <row r="32" spans="1:48" x14ac:dyDescent="0.35">
      <c r="A32">
        <f ca="1">MOD(A41+A37,2^32)</f>
        <v>3984312109</v>
      </c>
      <c r="B32" t="str">
        <f t="shared" ca="1" si="6"/>
        <v>ED7BC72D</v>
      </c>
      <c r="C32" t="s">
        <v>46</v>
      </c>
      <c r="E32" s="1" t="s">
        <v>38</v>
      </c>
      <c r="F32" s="28" t="s">
        <v>115</v>
      </c>
      <c r="G32" s="2"/>
      <c r="H32" s="3" t="str">
        <f ca="1">MID(HEX2BIN(MID($B24,1,1),4),1,1)</f>
        <v>0</v>
      </c>
      <c r="I32" s="3" t="str">
        <f ca="1">MID(HEX2BIN(MID($B24,1,1),4),2,1)</f>
        <v>0</v>
      </c>
      <c r="J32" s="3" t="str">
        <f ca="1">MID(HEX2BIN(MID($B24,1,1),4),3,1)</f>
        <v>1</v>
      </c>
      <c r="K32" s="3" t="str">
        <f ca="1">MID(HEX2BIN(MID($B24,1,1),4),4,1)</f>
        <v>0</v>
      </c>
      <c r="L32" s="4" t="str">
        <f ca="1">MID(HEX2BIN(MID($B24,2,1),4),1,1)</f>
        <v>0</v>
      </c>
      <c r="M32" s="4" t="str">
        <f ca="1">MID(HEX2BIN(MID($B24,2,1),4),2,1)</f>
        <v>0</v>
      </c>
      <c r="N32" s="4" t="str">
        <f ca="1">MID(HEX2BIN(MID($B24,2,1),4),3,1)</f>
        <v>0</v>
      </c>
      <c r="O32" s="4" t="str">
        <f ca="1">MID(HEX2BIN(MID($B24,2,1),4),4,1)</f>
        <v>0</v>
      </c>
      <c r="P32" s="5" t="str">
        <f ca="1">MID(HEX2BIN(MID($B24,3,1),4),1,1)</f>
        <v>1</v>
      </c>
      <c r="Q32" s="5" t="str">
        <f ca="1">MID(HEX2BIN(MID($B24,3,1),4),2,1)</f>
        <v>0</v>
      </c>
      <c r="R32" s="5" t="str">
        <f ca="1">MID(HEX2BIN(MID($B24,3,1),4),3,1)</f>
        <v>0</v>
      </c>
      <c r="S32" s="5" t="str">
        <f ca="1">MID(HEX2BIN(MID($B24,3,1),4),4,1)</f>
        <v>1</v>
      </c>
      <c r="T32" s="6" t="str">
        <f ca="1">MID(HEX2BIN(MID($B24,4,1),4),1,1)</f>
        <v>1</v>
      </c>
      <c r="U32" s="6" t="str">
        <f ca="1">MID(HEX2BIN(MID($B24,4,1),4),2,1)</f>
        <v>0</v>
      </c>
      <c r="V32" s="6" t="str">
        <f ca="1">MID(HEX2BIN(MID($B24,4,1),4),3,1)</f>
        <v>1</v>
      </c>
      <c r="W32" s="6" t="str">
        <f ca="1">MID(HEX2BIN(MID($B24,4,1),4),4,1)</f>
        <v>0</v>
      </c>
      <c r="X32" s="3" t="str">
        <f ca="1">MID(HEX2BIN(MID($B24,5,1),4),1,1)</f>
        <v>0</v>
      </c>
      <c r="Y32" s="3" t="str">
        <f ca="1">MID(HEX2BIN(MID($B24,5,1),4),2,1)</f>
        <v>1</v>
      </c>
      <c r="Z32" s="3" t="str">
        <f ca="1">MID(HEX2BIN(MID($B24,5,1),4),3,1)</f>
        <v>0</v>
      </c>
      <c r="AA32" s="3" t="str">
        <f ca="1">MID(HEX2BIN(MID($B24,5,1),4),4,1)</f>
        <v>0</v>
      </c>
      <c r="AB32" s="4" t="str">
        <f ca="1">MID(HEX2BIN(MID($B24,6,1),4),1,1)</f>
        <v>1</v>
      </c>
      <c r="AC32" s="4" t="str">
        <f ca="1">MID(HEX2BIN(MID($B24,6,1),4),2,1)</f>
        <v>1</v>
      </c>
      <c r="AD32" s="4" t="str">
        <f ca="1">MID(HEX2BIN(MID($B24,6,1),4),3,1)</f>
        <v>0</v>
      </c>
      <c r="AE32" s="4" t="str">
        <f ca="1">MID(HEX2BIN(MID($B24,6,1),4),4,1)</f>
        <v>0</v>
      </c>
      <c r="AF32" s="5" t="str">
        <f ca="1">MID(HEX2BIN(MID($B24,7,1),4),1,1)</f>
        <v>1</v>
      </c>
      <c r="AG32" s="5" t="str">
        <f ca="1">MID(HEX2BIN(MID($B24,7,1),4),2,1)</f>
        <v>1</v>
      </c>
      <c r="AH32" s="5" t="str">
        <f ca="1">MID(HEX2BIN(MID($B24,7,1),4),3,1)</f>
        <v>1</v>
      </c>
      <c r="AI32" s="5" t="str">
        <f ca="1">MID(HEX2BIN(MID($B24,7,1),4),4,1)</f>
        <v>0</v>
      </c>
      <c r="AJ32" s="6" t="str">
        <f ca="1">MID(HEX2BIN(MID($B24,8,1),4),1,1)</f>
        <v>0</v>
      </c>
      <c r="AK32" s="6" t="str">
        <f ca="1">MID(HEX2BIN(MID($B24,8,1),4),2,1)</f>
        <v>1</v>
      </c>
      <c r="AL32" s="6" t="str">
        <f ca="1">MID(HEX2BIN(MID($B24,8,1),4),3,1)</f>
        <v>1</v>
      </c>
      <c r="AM32" s="6" t="str">
        <f ca="1">MID(HEX2BIN(MID($B24,8,1),4),4,1)</f>
        <v>1</v>
      </c>
      <c r="AN32" s="7" t="str">
        <f t="shared" ref="AN32:AN35" ca="1" si="43">_xlfn.CONCAT(H32,I32,J32,K32,L32,M32,N32,O32)</f>
        <v>00100000</v>
      </c>
      <c r="AO32" s="7" t="str">
        <f t="shared" ref="AO32:AO35" ca="1" si="44">_xlfn.CONCAT(P32,Q32,R32,S32,T32,U32,V32,W32)</f>
        <v>10011010</v>
      </c>
      <c r="AP32" s="8" t="str">
        <f t="shared" ref="AP32:AP35" ca="1" si="45">_xlfn.CONCAT(X32,Y32,Z32,AA32,AB32,AC32,AD32,AE32)</f>
        <v>01001100</v>
      </c>
      <c r="AQ32" s="8" t="str">
        <f t="shared" ref="AQ32:AQ35" ca="1" si="46">_xlfn.CONCAT(AF32,AG32,AH32,AI32,AJ32,AK32,AL32,AM32)</f>
        <v>11100111</v>
      </c>
      <c r="AR32" s="8">
        <f t="shared" ref="AR32:AU35" ca="1" si="47">BIN2DEC(AN32)</f>
        <v>32</v>
      </c>
      <c r="AS32" s="8">
        <f t="shared" ca="1" si="47"/>
        <v>154</v>
      </c>
      <c r="AT32" s="8">
        <f t="shared" ca="1" si="47"/>
        <v>76</v>
      </c>
      <c r="AU32" s="8">
        <f t="shared" ca="1" si="47"/>
        <v>231</v>
      </c>
      <c r="AV32" s="9">
        <f t="shared" ref="AV32:AV35" ca="1" si="48">(AR32*2^24)+(AS32*2^16)+(AT32*2^8)+AU32</f>
        <v>546983143</v>
      </c>
    </row>
    <row r="33" spans="1:48" x14ac:dyDescent="0.35">
      <c r="A33">
        <f ca="1">MOD(A45+A41,2^32)</f>
        <v>2920970718</v>
      </c>
      <c r="B33" t="str">
        <f t="shared" ca="1" si="6"/>
        <v>AE1A79DE</v>
      </c>
      <c r="C33" t="s">
        <v>47</v>
      </c>
      <c r="E33" s="10"/>
      <c r="F33" s="24" t="s">
        <v>2</v>
      </c>
      <c r="G33" s="25">
        <v>13</v>
      </c>
      <c r="H33" s="19" t="str" cm="1">
        <f t="array" aca="1" ref="H33" ca="1">INDIRECT(ADDRESS((ROW(33:33)-1),IF(MOD(COLUMN(H:H)-7+$G33,32)=0,32,MOD(COLUMN(H:H)-7+$G33,32))+7))</f>
        <v>0</v>
      </c>
      <c r="I33" s="19" t="str" cm="1">
        <f t="array" aca="1" ref="I33" ca="1">INDIRECT(ADDRESS((ROW(33:33)-1),IF(MOD(COLUMN(I:I)-7+$G33,32)=0,32,MOD(COLUMN(I:I)-7+$G33,32))+7))</f>
        <v>1</v>
      </c>
      <c r="J33" s="19" t="str" cm="1">
        <f t="array" aca="1" ref="J33" ca="1">INDIRECT(ADDRESS((ROW(33:33)-1),IF(MOD(COLUMN(J:J)-7+$G33,32)=0,32,MOD(COLUMN(J:J)-7+$G33,32))+7))</f>
        <v>0</v>
      </c>
      <c r="K33" s="19" t="str" cm="1">
        <f t="array" aca="1" ref="K33" ca="1">INDIRECT(ADDRESS((ROW(33:33)-1),IF(MOD(COLUMN(K:K)-7+$G33,32)=0,32,MOD(COLUMN(K:K)-7+$G33,32))+7))</f>
        <v>0</v>
      </c>
      <c r="L33" s="20" t="str" cm="1">
        <f t="array" aca="1" ref="L33" ca="1">INDIRECT(ADDRESS((ROW(33:33)-1),IF(MOD(COLUMN(L:L)-7+$G33,32)=0,32,MOD(COLUMN(L:L)-7+$G33,32))+7))</f>
        <v>1</v>
      </c>
      <c r="M33" s="20" t="str" cm="1">
        <f t="array" aca="1" ref="M33" ca="1">INDIRECT(ADDRESS((ROW(33:33)-1),IF(MOD(COLUMN(M:M)-7+$G33,32)=0,32,MOD(COLUMN(M:M)-7+$G33,32))+7))</f>
        <v>0</v>
      </c>
      <c r="N33" s="20" t="str" cm="1">
        <f t="array" aca="1" ref="N33" ca="1">INDIRECT(ADDRESS((ROW(33:33)-1),IF(MOD(COLUMN(N:N)-7+$G33,32)=0,32,MOD(COLUMN(N:N)-7+$G33,32))+7))</f>
        <v>0</v>
      </c>
      <c r="O33" s="20" t="str" cm="1">
        <f t="array" aca="1" ref="O33" ca="1">INDIRECT(ADDRESS((ROW(33:33)-1),IF(MOD(COLUMN(O:O)-7+$G33,32)=0,32,MOD(COLUMN(O:O)-7+$G33,32))+7))</f>
        <v>1</v>
      </c>
      <c r="P33" s="21" t="str" cm="1">
        <f t="array" aca="1" ref="P33" ca="1">INDIRECT(ADDRESS((ROW(33:33)-1),IF(MOD(COLUMN(P:P)-7+$G33,32)=0,32,MOD(COLUMN(P:P)-7+$G33,32))+7))</f>
        <v>1</v>
      </c>
      <c r="Q33" s="21" t="str" cm="1">
        <f t="array" aca="1" ref="Q33" ca="1">INDIRECT(ADDRESS((ROW(33:33)-1),IF(MOD(COLUMN(Q:Q)-7+$G33,32)=0,32,MOD(COLUMN(Q:Q)-7+$G33,32))+7))</f>
        <v>0</v>
      </c>
      <c r="R33" s="21" t="str" cm="1">
        <f t="array" aca="1" ref="R33" ca="1">INDIRECT(ADDRESS((ROW(33:33)-1),IF(MOD(COLUMN(R:R)-7+$G33,32)=0,32,MOD(COLUMN(R:R)-7+$G33,32))+7))</f>
        <v>0</v>
      </c>
      <c r="S33" s="21" t="str" cm="1">
        <f t="array" aca="1" ref="S33" ca="1">INDIRECT(ADDRESS((ROW(33:33)-1),IF(MOD(COLUMN(S:S)-7+$G33,32)=0,32,MOD(COLUMN(S:S)-7+$G33,32))+7))</f>
        <v>1</v>
      </c>
      <c r="T33" s="22" t="str" cm="1">
        <f t="array" aca="1" ref="T33" ca="1">INDIRECT(ADDRESS((ROW(33:33)-1),IF(MOD(COLUMN(T:T)-7+$G33,32)=0,32,MOD(COLUMN(T:T)-7+$G33,32))+7))</f>
        <v>1</v>
      </c>
      <c r="U33" s="22" t="str" cm="1">
        <f t="array" aca="1" ref="U33" ca="1">INDIRECT(ADDRESS((ROW(33:33)-1),IF(MOD(COLUMN(U:U)-7+$G33,32)=0,32,MOD(COLUMN(U:U)-7+$G33,32))+7))</f>
        <v>1</v>
      </c>
      <c r="V33" s="22" t="str" cm="1">
        <f t="array" aca="1" ref="V33" ca="1">INDIRECT(ADDRESS((ROW(33:33)-1),IF(MOD(COLUMN(V:V)-7+$G33,32)=0,32,MOD(COLUMN(V:V)-7+$G33,32))+7))</f>
        <v>0</v>
      </c>
      <c r="W33" s="22" t="str" cm="1">
        <f t="array" aca="1" ref="W33" ca="1">INDIRECT(ADDRESS((ROW(33:33)-1),IF(MOD(COLUMN(W:W)-7+$G33,32)=0,32,MOD(COLUMN(W:W)-7+$G33,32))+7))</f>
        <v>0</v>
      </c>
      <c r="X33" s="19" t="str" cm="1">
        <f t="array" aca="1" ref="X33" ca="1">INDIRECT(ADDRESS((ROW(33:33)-1),IF(MOD(COLUMN(X:X)-7+$G33,32)=0,32,MOD(COLUMN(X:X)-7+$G33,32))+7))</f>
        <v>1</v>
      </c>
      <c r="Y33" s="19" t="str" cm="1">
        <f t="array" aca="1" ref="Y33" ca="1">INDIRECT(ADDRESS((ROW(33:33)-1),IF(MOD(COLUMN(Y:Y)-7+$G33,32)=0,32,MOD(COLUMN(Y:Y)-7+$G33,32))+7))</f>
        <v>1</v>
      </c>
      <c r="Z33" s="19" t="str" cm="1">
        <f t="array" aca="1" ref="Z33" ca="1">INDIRECT(ADDRESS((ROW(33:33)-1),IF(MOD(COLUMN(Z:Z)-7+$G33,32)=0,32,MOD(COLUMN(Z:Z)-7+$G33,32))+7))</f>
        <v>1</v>
      </c>
      <c r="AA33" s="19" t="str" cm="1">
        <f t="array" aca="1" ref="AA33" ca="1">INDIRECT(ADDRESS((ROW(33:33)-1),IF(MOD(COLUMN(AA:AA)-7+$G33,32)=0,32,MOD(COLUMN(AA:AA)-7+$G33,32))+7))</f>
        <v>0</v>
      </c>
      <c r="AB33" s="20" t="str" cm="1">
        <f t="array" aca="1" ref="AB33" ca="1">INDIRECT(ADDRESS((ROW(33:33)-1),IF(MOD(COLUMN(AB:AB)-7+$G33,32)=0,32,MOD(COLUMN(AB:AB)-7+$G33,32))+7))</f>
        <v>0</v>
      </c>
      <c r="AC33" s="20" t="str" cm="1">
        <f t="array" aca="1" ref="AC33" ca="1">INDIRECT(ADDRESS((ROW(33:33)-1),IF(MOD(COLUMN(AC:AC)-7+$G33,32)=0,32,MOD(COLUMN(AC:AC)-7+$G33,32))+7))</f>
        <v>1</v>
      </c>
      <c r="AD33" s="20" t="str" cm="1">
        <f t="array" aca="1" ref="AD33" ca="1">INDIRECT(ADDRESS((ROW(33:33)-1),IF(MOD(COLUMN(AD:AD)-7+$G33,32)=0,32,MOD(COLUMN(AD:AD)-7+$G33,32))+7))</f>
        <v>0</v>
      </c>
      <c r="AE33" s="20" t="str" cm="1">
        <f t="array" aca="1" ref="AE33" ca="1">INDIRECT(ADDRESS((ROW(33:33)-1),IF(MOD(COLUMN(AE:AE)-7+$G33,32)=0,32,MOD(COLUMN(AE:AE)-7+$G33,32))+7))</f>
        <v>0</v>
      </c>
      <c r="AF33" s="21" t="str" cm="1">
        <f t="array" aca="1" ref="AF33" ca="1">INDIRECT(ADDRESS((ROW(33:33)-1),IF(MOD(COLUMN(AF:AF)-7+$G33,32)=0,32,MOD(COLUMN(AF:AF)-7+$G33,32))+7))</f>
        <v>0</v>
      </c>
      <c r="AG33" s="21" t="str" cm="1">
        <f t="array" aca="1" ref="AG33" ca="1">INDIRECT(ADDRESS((ROW(33:33)-1),IF(MOD(COLUMN(AG:AG)-7+$G33,32)=0,32,MOD(COLUMN(AG:AG)-7+$G33,32))+7))</f>
        <v>0</v>
      </c>
      <c r="AH33" s="21" t="str" cm="1">
        <f t="array" aca="1" ref="AH33" ca="1">INDIRECT(ADDRESS((ROW(33:33)-1),IF(MOD(COLUMN(AH:AH)-7+$G33,32)=0,32,MOD(COLUMN(AH:AH)-7+$G33,32))+7))</f>
        <v>0</v>
      </c>
      <c r="AI33" s="21" t="str" cm="1">
        <f t="array" aca="1" ref="AI33" ca="1">INDIRECT(ADDRESS((ROW(33:33)-1),IF(MOD(COLUMN(AI:AI)-7+$G33,32)=0,32,MOD(COLUMN(AI:AI)-7+$G33,32))+7))</f>
        <v>1</v>
      </c>
      <c r="AJ33" s="22" t="str" cm="1">
        <f t="array" aca="1" ref="AJ33" ca="1">INDIRECT(ADDRESS((ROW(33:33)-1),IF(MOD(COLUMN(AJ:AJ)-7+$G33,32)=0,32,MOD(COLUMN(AJ:AJ)-7+$G33,32))+7))</f>
        <v>0</v>
      </c>
      <c r="AK33" s="22" t="str" cm="1">
        <f t="array" aca="1" ref="AK33" ca="1">INDIRECT(ADDRESS((ROW(33:33)-1),IF(MOD(COLUMN(AK:AK)-7+$G33,32)=0,32,MOD(COLUMN(AK:AK)-7+$G33,32))+7))</f>
        <v>0</v>
      </c>
      <c r="AL33" s="22" t="str" cm="1">
        <f t="array" aca="1" ref="AL33" ca="1">INDIRECT(ADDRESS((ROW(33:33)-1),IF(MOD(COLUMN(AL:AL)-7+$G33,32)=0,32,MOD(COLUMN(AL:AL)-7+$G33,32))+7))</f>
        <v>1</v>
      </c>
      <c r="AM33" s="22" t="str" cm="1">
        <f t="array" aca="1" ref="AM33" ca="1">INDIRECT(ADDRESS((ROW(33:33)-1),IF(MOD(COLUMN(AM:AM)-7+$G33,32)=0,32,MOD(COLUMN(AM:AM)-7+$G33,32))+7))</f>
        <v>1</v>
      </c>
      <c r="AN33" s="26" t="str">
        <f t="shared" ca="1" si="43"/>
        <v>01001001</v>
      </c>
      <c r="AO33" s="26" t="str">
        <f t="shared" ca="1" si="44"/>
        <v>10011100</v>
      </c>
      <c r="AP33" s="24" t="str">
        <f t="shared" ca="1" si="45"/>
        <v>11100100</v>
      </c>
      <c r="AQ33" s="24" t="str">
        <f t="shared" ca="1" si="46"/>
        <v>00010011</v>
      </c>
      <c r="AR33" s="24">
        <f t="shared" ca="1" si="47"/>
        <v>73</v>
      </c>
      <c r="AS33" s="24">
        <f t="shared" ca="1" si="47"/>
        <v>156</v>
      </c>
      <c r="AT33" s="24">
        <f t="shared" ca="1" si="47"/>
        <v>228</v>
      </c>
      <c r="AU33" s="24">
        <f t="shared" ca="1" si="47"/>
        <v>19</v>
      </c>
      <c r="AV33" s="11">
        <f t="shared" ca="1" si="48"/>
        <v>1235018771</v>
      </c>
    </row>
    <row r="34" spans="1:48" x14ac:dyDescent="0.35">
      <c r="A34">
        <f ca="1">AV20</f>
        <v>3756643795</v>
      </c>
      <c r="B34" t="str">
        <f t="shared" ca="1" si="6"/>
        <v>DFE9D5D3</v>
      </c>
      <c r="C34" t="s">
        <v>60</v>
      </c>
      <c r="E34" s="10"/>
      <c r="F34" s="29" t="s">
        <v>6</v>
      </c>
      <c r="G34" s="24"/>
      <c r="H34" s="19" t="str">
        <f ca="1">MID(HEX2BIN(MID($B3,1,1),4),1,1)</f>
        <v>0</v>
      </c>
      <c r="I34" s="19" t="str">
        <f ca="1">MID(HEX2BIN(MID($B3,1,1),4),2,1)</f>
        <v>1</v>
      </c>
      <c r="J34" s="19" t="str">
        <f ca="1">MID(HEX2BIN(MID($B3,1,1),4),3,1)</f>
        <v>1</v>
      </c>
      <c r="K34" s="19" t="str">
        <f ca="1">MID(HEX2BIN(MID($B3,1,1),4),4,1)</f>
        <v>1</v>
      </c>
      <c r="L34" s="20" t="str">
        <f ca="1">MID(HEX2BIN(MID($B3,2,1),4),1,1)</f>
        <v>1</v>
      </c>
      <c r="M34" s="20" t="str">
        <f ca="1">MID(HEX2BIN(MID($B3,2,1),4),2,1)</f>
        <v>1</v>
      </c>
      <c r="N34" s="20" t="str">
        <f ca="1">MID(HEX2BIN(MID($B3,2,1),4),3,1)</f>
        <v>0</v>
      </c>
      <c r="O34" s="20" t="str">
        <f ca="1">MID(HEX2BIN(MID($B3,2,1),4),4,1)</f>
        <v>0</v>
      </c>
      <c r="P34" s="21" t="str">
        <f ca="1">MID(HEX2BIN(MID($B3,3,1),4),1,1)</f>
        <v>0</v>
      </c>
      <c r="Q34" s="21" t="str">
        <f ca="1">MID(HEX2BIN(MID($B3,3,1),4),2,1)</f>
        <v>1</v>
      </c>
      <c r="R34" s="21" t="str">
        <f ca="1">MID(HEX2BIN(MID($B3,3,1),4),3,1)</f>
        <v>1</v>
      </c>
      <c r="S34" s="21" t="str">
        <f ca="1">MID(HEX2BIN(MID($B3,3,1),4),4,1)</f>
        <v>0</v>
      </c>
      <c r="T34" s="22" t="str">
        <f ca="1">MID(HEX2BIN(MID($B3,4,1),4),1,1)</f>
        <v>0</v>
      </c>
      <c r="U34" s="22" t="str">
        <f ca="1">MID(HEX2BIN(MID($B3,4,1),4),2,1)</f>
        <v>1</v>
      </c>
      <c r="V34" s="22" t="str">
        <f ca="1">MID(HEX2BIN(MID($B3,4,1),4),3,1)</f>
        <v>0</v>
      </c>
      <c r="W34" s="22" t="str">
        <f ca="1">MID(HEX2BIN(MID($B3,4,1),4),4,1)</f>
        <v>1</v>
      </c>
      <c r="X34" s="19" t="str">
        <f ca="1">MID(HEX2BIN(MID($B3,5,1),4),1,1)</f>
        <v>1</v>
      </c>
      <c r="Y34" s="19" t="str">
        <f ca="1">MID(HEX2BIN(MID($B3,5,1),4),2,1)</f>
        <v>1</v>
      </c>
      <c r="Z34" s="19" t="str">
        <f ca="1">MID(HEX2BIN(MID($B3,5,1),4),3,1)</f>
        <v>1</v>
      </c>
      <c r="AA34" s="19" t="str">
        <f ca="1">MID(HEX2BIN(MID($B3,5,1),4),4,1)</f>
        <v>0</v>
      </c>
      <c r="AB34" s="20" t="str">
        <f ca="1">MID(HEX2BIN(MID($B3,6,1),4),1,1)</f>
        <v>1</v>
      </c>
      <c r="AC34" s="20" t="str">
        <f ca="1">MID(HEX2BIN(MID($B3,6,1),4),2,1)</f>
        <v>0</v>
      </c>
      <c r="AD34" s="20" t="str">
        <f ca="1">MID(HEX2BIN(MID($B3,6,1),4),3,1)</f>
        <v>0</v>
      </c>
      <c r="AE34" s="20" t="str">
        <f ca="1">MID(HEX2BIN(MID($B3,6,1),4),4,1)</f>
        <v>0</v>
      </c>
      <c r="AF34" s="21" t="str">
        <f ca="1">MID(HEX2BIN(MID($B3,7,1),4),1,1)</f>
        <v>1</v>
      </c>
      <c r="AG34" s="21" t="str">
        <f ca="1">MID(HEX2BIN(MID($B3,7,1),4),2,1)</f>
        <v>0</v>
      </c>
      <c r="AH34" s="21" t="str">
        <f ca="1">MID(HEX2BIN(MID($B3,7,1),4),3,1)</f>
        <v>0</v>
      </c>
      <c r="AI34" s="21" t="str">
        <f ca="1">MID(HEX2BIN(MID($B3,7,1),4),4,1)</f>
        <v>0</v>
      </c>
      <c r="AJ34" s="22" t="str">
        <f ca="1">MID(HEX2BIN(MID($B3,8,1),4),1,1)</f>
        <v>1</v>
      </c>
      <c r="AK34" s="22" t="str">
        <f ca="1">MID(HEX2BIN(MID($B3,8,1),4),2,1)</f>
        <v>0</v>
      </c>
      <c r="AL34" s="22" t="str">
        <f ca="1">MID(HEX2BIN(MID($B3,8,1),4),3,1)</f>
        <v>0</v>
      </c>
      <c r="AM34" s="22" t="str">
        <f ca="1">MID(HEX2BIN(MID($B3,8,1),4),4,1)</f>
        <v>1</v>
      </c>
      <c r="AN34" s="26" t="str">
        <f t="shared" ca="1" si="43"/>
        <v>01111100</v>
      </c>
      <c r="AO34" s="26" t="str">
        <f t="shared" ca="1" si="44"/>
        <v>01100101</v>
      </c>
      <c r="AP34" s="24" t="str">
        <f t="shared" ca="1" si="45"/>
        <v>11101000</v>
      </c>
      <c r="AQ34" s="24" t="str">
        <f t="shared" ca="1" si="46"/>
        <v>10001001</v>
      </c>
      <c r="AR34" s="24">
        <f t="shared" ca="1" si="47"/>
        <v>124</v>
      </c>
      <c r="AS34" s="24">
        <f t="shared" ca="1" si="47"/>
        <v>101</v>
      </c>
      <c r="AT34" s="24">
        <f t="shared" ca="1" si="47"/>
        <v>232</v>
      </c>
      <c r="AU34" s="24">
        <f t="shared" ca="1" si="47"/>
        <v>137</v>
      </c>
      <c r="AV34" s="11">
        <f t="shared" ca="1" si="48"/>
        <v>2087053449</v>
      </c>
    </row>
    <row r="35" spans="1:48" ht="15" thickBot="1" x14ac:dyDescent="0.4">
      <c r="A35">
        <f ca="1">AV35</f>
        <v>905514138</v>
      </c>
      <c r="B35" t="str">
        <f t="shared" ca="1" si="6"/>
        <v>35F90C9A</v>
      </c>
      <c r="C35" t="s">
        <v>61</v>
      </c>
      <c r="E35" s="23" t="s">
        <v>8</v>
      </c>
      <c r="F35" s="12" t="s">
        <v>0</v>
      </c>
      <c r="G35" s="12"/>
      <c r="H35" s="13">
        <f ca="1">_xlfn.BITXOR(H33,H34)</f>
        <v>0</v>
      </c>
      <c r="I35" s="13">
        <f t="shared" ref="I35:AM35" ca="1" si="49">_xlfn.BITXOR(I33,I34)</f>
        <v>0</v>
      </c>
      <c r="J35" s="13">
        <f t="shared" ca="1" si="49"/>
        <v>1</v>
      </c>
      <c r="K35" s="13">
        <f t="shared" ca="1" si="49"/>
        <v>1</v>
      </c>
      <c r="L35" s="14">
        <f t="shared" ca="1" si="49"/>
        <v>0</v>
      </c>
      <c r="M35" s="14">
        <f t="shared" ca="1" si="49"/>
        <v>1</v>
      </c>
      <c r="N35" s="14">
        <f t="shared" ca="1" si="49"/>
        <v>0</v>
      </c>
      <c r="O35" s="14">
        <f t="shared" ca="1" si="49"/>
        <v>1</v>
      </c>
      <c r="P35" s="15">
        <f t="shared" ca="1" si="49"/>
        <v>1</v>
      </c>
      <c r="Q35" s="15">
        <f t="shared" ca="1" si="49"/>
        <v>1</v>
      </c>
      <c r="R35" s="15">
        <f t="shared" ca="1" si="49"/>
        <v>1</v>
      </c>
      <c r="S35" s="15">
        <f t="shared" ca="1" si="49"/>
        <v>1</v>
      </c>
      <c r="T35" s="16">
        <f t="shared" ca="1" si="49"/>
        <v>1</v>
      </c>
      <c r="U35" s="16">
        <f t="shared" ca="1" si="49"/>
        <v>0</v>
      </c>
      <c r="V35" s="16">
        <f t="shared" ca="1" si="49"/>
        <v>0</v>
      </c>
      <c r="W35" s="16">
        <f t="shared" ca="1" si="49"/>
        <v>1</v>
      </c>
      <c r="X35" s="13">
        <f t="shared" ca="1" si="49"/>
        <v>0</v>
      </c>
      <c r="Y35" s="13">
        <f t="shared" ca="1" si="49"/>
        <v>0</v>
      </c>
      <c r="Z35" s="13">
        <f t="shared" ca="1" si="49"/>
        <v>0</v>
      </c>
      <c r="AA35" s="13">
        <f t="shared" ca="1" si="49"/>
        <v>0</v>
      </c>
      <c r="AB35" s="14">
        <f t="shared" ca="1" si="49"/>
        <v>1</v>
      </c>
      <c r="AC35" s="14">
        <f t="shared" ca="1" si="49"/>
        <v>1</v>
      </c>
      <c r="AD35" s="14">
        <f t="shared" ca="1" si="49"/>
        <v>0</v>
      </c>
      <c r="AE35" s="14">
        <f t="shared" ca="1" si="49"/>
        <v>0</v>
      </c>
      <c r="AF35" s="15">
        <f t="shared" ca="1" si="49"/>
        <v>1</v>
      </c>
      <c r="AG35" s="15">
        <f t="shared" ca="1" si="49"/>
        <v>0</v>
      </c>
      <c r="AH35" s="15">
        <f t="shared" ca="1" si="49"/>
        <v>0</v>
      </c>
      <c r="AI35" s="15">
        <f t="shared" ca="1" si="49"/>
        <v>1</v>
      </c>
      <c r="AJ35" s="16">
        <f t="shared" ca="1" si="49"/>
        <v>1</v>
      </c>
      <c r="AK35" s="16">
        <f t="shared" ca="1" si="49"/>
        <v>0</v>
      </c>
      <c r="AL35" s="16">
        <f t="shared" ca="1" si="49"/>
        <v>1</v>
      </c>
      <c r="AM35" s="16">
        <f t="shared" ca="1" si="49"/>
        <v>0</v>
      </c>
      <c r="AN35" s="17" t="str">
        <f t="shared" ca="1" si="43"/>
        <v>00110101</v>
      </c>
      <c r="AO35" s="17" t="str">
        <f t="shared" ca="1" si="44"/>
        <v>11111001</v>
      </c>
      <c r="AP35" s="12" t="str">
        <f t="shared" ca="1" si="45"/>
        <v>00001100</v>
      </c>
      <c r="AQ35" s="12" t="str">
        <f t="shared" ca="1" si="46"/>
        <v>10011010</v>
      </c>
      <c r="AR35" s="12">
        <f t="shared" ca="1" si="47"/>
        <v>53</v>
      </c>
      <c r="AS35" s="12">
        <f t="shared" ca="1" si="47"/>
        <v>249</v>
      </c>
      <c r="AT35" s="12">
        <f t="shared" ca="1" si="47"/>
        <v>12</v>
      </c>
      <c r="AU35" s="12">
        <f t="shared" ca="1" si="47"/>
        <v>154</v>
      </c>
      <c r="AV35" s="18">
        <f t="shared" ca="1" si="48"/>
        <v>905514138</v>
      </c>
    </row>
    <row r="36" spans="1:48" ht="15" thickBot="1" x14ac:dyDescent="0.4">
      <c r="A36">
        <f ca="1">AV50</f>
        <v>2621106308</v>
      </c>
      <c r="B36" t="str">
        <f t="shared" ca="1" si="6"/>
        <v>9C3AE884</v>
      </c>
      <c r="C36" t="s">
        <v>62</v>
      </c>
    </row>
    <row r="37" spans="1:48" x14ac:dyDescent="0.35">
      <c r="A37">
        <f ca="1">AV65</f>
        <v>719063674</v>
      </c>
      <c r="B37" t="str">
        <f t="shared" ca="1" si="6"/>
        <v>2ADC0A7A</v>
      </c>
      <c r="C37" t="s">
        <v>63</v>
      </c>
      <c r="E37" s="1" t="s">
        <v>39</v>
      </c>
      <c r="F37" s="28" t="s">
        <v>116</v>
      </c>
      <c r="G37" s="2"/>
      <c r="H37" s="3" t="str">
        <f ca="1">MID(HEX2BIN(MID($B25,1,1),4),1,1)</f>
        <v>1</v>
      </c>
      <c r="I37" s="3" t="str">
        <f ca="1">MID(HEX2BIN(MID($B25,1,1),4),2,1)</f>
        <v>0</v>
      </c>
      <c r="J37" s="3" t="str">
        <f ca="1">MID(HEX2BIN(MID($B25,1,1),4),3,1)</f>
        <v>1</v>
      </c>
      <c r="K37" s="3" t="str">
        <f ca="1">MID(HEX2BIN(MID($B25,1,1),4),4,1)</f>
        <v>1</v>
      </c>
      <c r="L37" s="4" t="str">
        <f ca="1">MID(HEX2BIN(MID($B25,2,1),4),1,1)</f>
        <v>1</v>
      </c>
      <c r="M37" s="4" t="str">
        <f ca="1">MID(HEX2BIN(MID($B25,2,1),4),2,1)</f>
        <v>0</v>
      </c>
      <c r="N37" s="4" t="str">
        <f ca="1">MID(HEX2BIN(MID($B25,2,1),4),3,1)</f>
        <v>0</v>
      </c>
      <c r="O37" s="4" t="str">
        <f ca="1">MID(HEX2BIN(MID($B25,2,1),4),4,1)</f>
        <v>0</v>
      </c>
      <c r="P37" s="5" t="str">
        <f ca="1">MID(HEX2BIN(MID($B25,3,1),4),1,1)</f>
        <v>0</v>
      </c>
      <c r="Q37" s="5" t="str">
        <f ca="1">MID(HEX2BIN(MID($B25,3,1),4),2,1)</f>
        <v>0</v>
      </c>
      <c r="R37" s="5" t="str">
        <f ca="1">MID(HEX2BIN(MID($B25,3,1),4),3,1)</f>
        <v>0</v>
      </c>
      <c r="S37" s="5" t="str">
        <f ca="1">MID(HEX2BIN(MID($B25,3,1),4),4,1)</f>
        <v>0</v>
      </c>
      <c r="T37" s="6" t="str">
        <f ca="1">MID(HEX2BIN(MID($B25,4,1),4),1,1)</f>
        <v>0</v>
      </c>
      <c r="U37" s="6" t="str">
        <f ca="1">MID(HEX2BIN(MID($B25,4,1),4),2,1)</f>
        <v>1</v>
      </c>
      <c r="V37" s="6" t="str">
        <f ca="1">MID(HEX2BIN(MID($B25,4,1),4),3,1)</f>
        <v>1</v>
      </c>
      <c r="W37" s="6" t="str">
        <f ca="1">MID(HEX2BIN(MID($B25,4,1),4),4,1)</f>
        <v>1</v>
      </c>
      <c r="X37" s="3" t="str">
        <f ca="1">MID(HEX2BIN(MID($B25,5,1),4),1,1)</f>
        <v>1</v>
      </c>
      <c r="Y37" s="3" t="str">
        <f ca="1">MID(HEX2BIN(MID($B25,5,1),4),2,1)</f>
        <v>0</v>
      </c>
      <c r="Z37" s="3" t="str">
        <f ca="1">MID(HEX2BIN(MID($B25,5,1),4),3,1)</f>
        <v>0</v>
      </c>
      <c r="AA37" s="3" t="str">
        <f ca="1">MID(HEX2BIN(MID($B25,5,1),4),4,1)</f>
        <v>1</v>
      </c>
      <c r="AB37" s="4" t="str">
        <f ca="1">MID(HEX2BIN(MID($B25,6,1),4),1,1)</f>
        <v>1</v>
      </c>
      <c r="AC37" s="4" t="str">
        <f ca="1">MID(HEX2BIN(MID($B25,6,1),4),2,1)</f>
        <v>0</v>
      </c>
      <c r="AD37" s="4" t="str">
        <f ca="1">MID(HEX2BIN(MID($B25,6,1),4),3,1)</f>
        <v>1</v>
      </c>
      <c r="AE37" s="4" t="str">
        <f ca="1">MID(HEX2BIN(MID($B25,6,1),4),4,1)</f>
        <v>0</v>
      </c>
      <c r="AF37" s="5" t="str">
        <f ca="1">MID(HEX2BIN(MID($B25,7,1),4),1,1)</f>
        <v>1</v>
      </c>
      <c r="AG37" s="5" t="str">
        <f ca="1">MID(HEX2BIN(MID($B25,7,1),4),2,1)</f>
        <v>0</v>
      </c>
      <c r="AH37" s="5" t="str">
        <f ca="1">MID(HEX2BIN(MID($B25,7,1),4),3,1)</f>
        <v>1</v>
      </c>
      <c r="AI37" s="5" t="str">
        <f ca="1">MID(HEX2BIN(MID($B25,7,1),4),4,1)</f>
        <v>0</v>
      </c>
      <c r="AJ37" s="6" t="str">
        <f ca="1">MID(HEX2BIN(MID($B25,8,1),4),1,1)</f>
        <v>1</v>
      </c>
      <c r="AK37" s="6" t="str">
        <f ca="1">MID(HEX2BIN(MID($B25,8,1),4),2,1)</f>
        <v>1</v>
      </c>
      <c r="AL37" s="6" t="str">
        <f ca="1">MID(HEX2BIN(MID($B25,8,1),4),3,1)</f>
        <v>1</v>
      </c>
      <c r="AM37" s="6" t="str">
        <f ca="1">MID(HEX2BIN(MID($B25,8,1),4),4,1)</f>
        <v>0</v>
      </c>
      <c r="AN37" s="7" t="str">
        <f t="shared" ref="AN37:AN40" ca="1" si="50">_xlfn.CONCAT(H37,I37,J37,K37,L37,M37,N37,O37)</f>
        <v>10111000</v>
      </c>
      <c r="AO37" s="7" t="str">
        <f t="shared" ref="AO37:AO40" ca="1" si="51">_xlfn.CONCAT(P37,Q37,R37,S37,T37,U37,V37,W37)</f>
        <v>00000111</v>
      </c>
      <c r="AP37" s="8" t="str">
        <f t="shared" ref="AP37:AP40" ca="1" si="52">_xlfn.CONCAT(X37,Y37,Z37,AA37,AB37,AC37,AD37,AE37)</f>
        <v>10011010</v>
      </c>
      <c r="AQ37" s="8" t="str">
        <f t="shared" ref="AQ37:AQ40" ca="1" si="53">_xlfn.CONCAT(AF37,AG37,AH37,AI37,AJ37,AK37,AL37,AM37)</f>
        <v>10101110</v>
      </c>
      <c r="AR37" s="8">
        <f t="shared" ref="AR37:AU40" ca="1" si="54">BIN2DEC(AN37)</f>
        <v>184</v>
      </c>
      <c r="AS37" s="8">
        <f t="shared" ca="1" si="54"/>
        <v>7</v>
      </c>
      <c r="AT37" s="8">
        <f t="shared" ca="1" si="54"/>
        <v>154</v>
      </c>
      <c r="AU37" s="8">
        <f t="shared" ca="1" si="54"/>
        <v>174</v>
      </c>
      <c r="AV37" s="9">
        <f t="shared" ref="AV37:AV40" ca="1" si="55">(AR37*2^24)+(AS37*2^16)+(AT37*2^8)+AU37</f>
        <v>3087506094</v>
      </c>
    </row>
    <row r="38" spans="1:48" x14ac:dyDescent="0.35">
      <c r="A38">
        <f ca="1">AV5</f>
        <v>352017712</v>
      </c>
      <c r="B38" t="str">
        <f t="shared" ca="1" si="6"/>
        <v>14FB5D30</v>
      </c>
      <c r="C38" t="s">
        <v>64</v>
      </c>
      <c r="E38" s="10"/>
      <c r="F38" s="24" t="s">
        <v>2</v>
      </c>
      <c r="G38" s="25">
        <v>18</v>
      </c>
      <c r="H38" s="19" t="str" cm="1">
        <f t="array" aca="1" ref="H38" ca="1">INDIRECT(ADDRESS((ROW(38:38)-1),IF(MOD(COLUMN(H:H)-7+$G38,32)=0,32,MOD(COLUMN(H:H)-7+$G38,32))+7))</f>
        <v>0</v>
      </c>
      <c r="I38" s="19" t="str" cm="1">
        <f t="array" aca="1" ref="I38" ca="1">INDIRECT(ADDRESS((ROW(38:38)-1),IF(MOD(COLUMN(I:I)-7+$G38,32)=0,32,MOD(COLUMN(I:I)-7+$G38,32))+7))</f>
        <v>1</v>
      </c>
      <c r="J38" s="19" t="str" cm="1">
        <f t="array" aca="1" ref="J38" ca="1">INDIRECT(ADDRESS((ROW(38:38)-1),IF(MOD(COLUMN(J:J)-7+$G38,32)=0,32,MOD(COLUMN(J:J)-7+$G38,32))+7))</f>
        <v>1</v>
      </c>
      <c r="K38" s="19" t="str" cm="1">
        <f t="array" aca="1" ref="K38" ca="1">INDIRECT(ADDRESS((ROW(38:38)-1),IF(MOD(COLUMN(K:K)-7+$G38,32)=0,32,MOD(COLUMN(K:K)-7+$G38,32))+7))</f>
        <v>0</v>
      </c>
      <c r="L38" s="20" t="str" cm="1">
        <f t="array" aca="1" ref="L38" ca="1">INDIRECT(ADDRESS((ROW(38:38)-1),IF(MOD(COLUMN(L:L)-7+$G38,32)=0,32,MOD(COLUMN(L:L)-7+$G38,32))+7))</f>
        <v>1</v>
      </c>
      <c r="M38" s="20" t="str" cm="1">
        <f t="array" aca="1" ref="M38" ca="1">INDIRECT(ADDRESS((ROW(38:38)-1),IF(MOD(COLUMN(M:M)-7+$G38,32)=0,32,MOD(COLUMN(M:M)-7+$G38,32))+7))</f>
        <v>0</v>
      </c>
      <c r="N38" s="20" t="str" cm="1">
        <f t="array" aca="1" ref="N38" ca="1">INDIRECT(ADDRESS((ROW(38:38)-1),IF(MOD(COLUMN(N:N)-7+$G38,32)=0,32,MOD(COLUMN(N:N)-7+$G38,32))+7))</f>
        <v>1</v>
      </c>
      <c r="O38" s="20" t="str" cm="1">
        <f t="array" aca="1" ref="O38" ca="1">INDIRECT(ADDRESS((ROW(38:38)-1),IF(MOD(COLUMN(O:O)-7+$G38,32)=0,32,MOD(COLUMN(O:O)-7+$G38,32))+7))</f>
        <v>0</v>
      </c>
      <c r="P38" s="21" t="str" cm="1">
        <f t="array" aca="1" ref="P38" ca="1">INDIRECT(ADDRESS((ROW(38:38)-1),IF(MOD(COLUMN(P:P)-7+$G38,32)=0,32,MOD(COLUMN(P:P)-7+$G38,32))+7))</f>
        <v>1</v>
      </c>
      <c r="Q38" s="21" t="str" cm="1">
        <f t="array" aca="1" ref="Q38" ca="1">INDIRECT(ADDRESS((ROW(38:38)-1),IF(MOD(COLUMN(Q:Q)-7+$G38,32)=0,32,MOD(COLUMN(Q:Q)-7+$G38,32))+7))</f>
        <v>0</v>
      </c>
      <c r="R38" s="21" t="str" cm="1">
        <f t="array" aca="1" ref="R38" ca="1">INDIRECT(ADDRESS((ROW(38:38)-1),IF(MOD(COLUMN(R:R)-7+$G38,32)=0,32,MOD(COLUMN(R:R)-7+$G38,32))+7))</f>
        <v>1</v>
      </c>
      <c r="S38" s="21" t="str" cm="1">
        <f t="array" aca="1" ref="S38" ca="1">INDIRECT(ADDRESS((ROW(38:38)-1),IF(MOD(COLUMN(S:S)-7+$G38,32)=0,32,MOD(COLUMN(S:S)-7+$G38,32))+7))</f>
        <v>1</v>
      </c>
      <c r="T38" s="22" t="str" cm="1">
        <f t="array" aca="1" ref="T38" ca="1">INDIRECT(ADDRESS((ROW(38:38)-1),IF(MOD(COLUMN(T:T)-7+$G38,32)=0,32,MOD(COLUMN(T:T)-7+$G38,32))+7))</f>
        <v>1</v>
      </c>
      <c r="U38" s="22" t="str" cm="1">
        <f t="array" aca="1" ref="U38" ca="1">INDIRECT(ADDRESS((ROW(38:38)-1),IF(MOD(COLUMN(U:U)-7+$G38,32)=0,32,MOD(COLUMN(U:U)-7+$G38,32))+7))</f>
        <v>0</v>
      </c>
      <c r="V38" s="22" t="str" cm="1">
        <f t="array" aca="1" ref="V38" ca="1">INDIRECT(ADDRESS((ROW(38:38)-1),IF(MOD(COLUMN(V:V)-7+$G38,32)=0,32,MOD(COLUMN(V:V)-7+$G38,32))+7))</f>
        <v>1</v>
      </c>
      <c r="W38" s="22" t="str" cm="1">
        <f t="array" aca="1" ref="W38" ca="1">INDIRECT(ADDRESS((ROW(38:38)-1),IF(MOD(COLUMN(W:W)-7+$G38,32)=0,32,MOD(COLUMN(W:W)-7+$G38,32))+7))</f>
        <v>0</v>
      </c>
      <c r="X38" s="19" t="str" cm="1">
        <f t="array" aca="1" ref="X38" ca="1">INDIRECT(ADDRESS((ROW(38:38)-1),IF(MOD(COLUMN(X:X)-7+$G38,32)=0,32,MOD(COLUMN(X:X)-7+$G38,32))+7))</f>
        <v>1</v>
      </c>
      <c r="Y38" s="19" t="str" cm="1">
        <f t="array" aca="1" ref="Y38" ca="1">INDIRECT(ADDRESS((ROW(38:38)-1),IF(MOD(COLUMN(Y:Y)-7+$G38,32)=0,32,MOD(COLUMN(Y:Y)-7+$G38,32))+7))</f>
        <v>1</v>
      </c>
      <c r="Z38" s="19" t="str" cm="1">
        <f t="array" aca="1" ref="Z38" ca="1">INDIRECT(ADDRESS((ROW(38:38)-1),IF(MOD(COLUMN(Z:Z)-7+$G38,32)=0,32,MOD(COLUMN(Z:Z)-7+$G38,32))+7))</f>
        <v>1</v>
      </c>
      <c r="AA38" s="19" t="str" cm="1">
        <f t="array" aca="1" ref="AA38" ca="1">INDIRECT(ADDRESS((ROW(38:38)-1),IF(MOD(COLUMN(AA:AA)-7+$G38,32)=0,32,MOD(COLUMN(AA:AA)-7+$G38,32))+7))</f>
        <v>0</v>
      </c>
      <c r="AB38" s="20" t="str" cm="1">
        <f t="array" aca="1" ref="AB38" ca="1">INDIRECT(ADDRESS((ROW(38:38)-1),IF(MOD(COLUMN(AB:AB)-7+$G38,32)=0,32,MOD(COLUMN(AB:AB)-7+$G38,32))+7))</f>
        <v>0</v>
      </c>
      <c r="AC38" s="20" t="str" cm="1">
        <f t="array" aca="1" ref="AC38" ca="1">INDIRECT(ADDRESS((ROW(38:38)-1),IF(MOD(COLUMN(AC:AC)-7+$G38,32)=0,32,MOD(COLUMN(AC:AC)-7+$G38,32))+7))</f>
        <v>0</v>
      </c>
      <c r="AD38" s="20" t="str" cm="1">
        <f t="array" aca="1" ref="AD38" ca="1">INDIRECT(ADDRESS((ROW(38:38)-1),IF(MOD(COLUMN(AD:AD)-7+$G38,32)=0,32,MOD(COLUMN(AD:AD)-7+$G38,32))+7))</f>
        <v>0</v>
      </c>
      <c r="AE38" s="20" t="str" cm="1">
        <f t="array" aca="1" ref="AE38" ca="1">INDIRECT(ADDRESS((ROW(38:38)-1),IF(MOD(COLUMN(AE:AE)-7+$G38,32)=0,32,MOD(COLUMN(AE:AE)-7+$G38,32))+7))</f>
        <v>0</v>
      </c>
      <c r="AF38" s="21" t="str" cm="1">
        <f t="array" aca="1" ref="AF38" ca="1">INDIRECT(ADDRESS((ROW(38:38)-1),IF(MOD(COLUMN(AF:AF)-7+$G38,32)=0,32,MOD(COLUMN(AF:AF)-7+$G38,32))+7))</f>
        <v>0</v>
      </c>
      <c r="AG38" s="21" t="str" cm="1">
        <f t="array" aca="1" ref="AG38" ca="1">INDIRECT(ADDRESS((ROW(38:38)-1),IF(MOD(COLUMN(AG:AG)-7+$G38,32)=0,32,MOD(COLUMN(AG:AG)-7+$G38,32))+7))</f>
        <v>0</v>
      </c>
      <c r="AH38" s="21" t="str" cm="1">
        <f t="array" aca="1" ref="AH38" ca="1">INDIRECT(ADDRESS((ROW(38:38)-1),IF(MOD(COLUMN(AH:AH)-7+$G38,32)=0,32,MOD(COLUMN(AH:AH)-7+$G38,32))+7))</f>
        <v>0</v>
      </c>
      <c r="AI38" s="21" t="str" cm="1">
        <f t="array" aca="1" ref="AI38" ca="1">INDIRECT(ADDRESS((ROW(38:38)-1),IF(MOD(COLUMN(AI:AI)-7+$G38,32)=0,32,MOD(COLUMN(AI:AI)-7+$G38,32))+7))</f>
        <v>1</v>
      </c>
      <c r="AJ38" s="22" t="str" cm="1">
        <f t="array" aca="1" ref="AJ38" ca="1">INDIRECT(ADDRESS((ROW(38:38)-1),IF(MOD(COLUMN(AJ:AJ)-7+$G38,32)=0,32,MOD(COLUMN(AJ:AJ)-7+$G38,32))+7))</f>
        <v>1</v>
      </c>
      <c r="AK38" s="22" t="str" cm="1">
        <f t="array" aca="1" ref="AK38" ca="1">INDIRECT(ADDRESS((ROW(38:38)-1),IF(MOD(COLUMN(AK:AK)-7+$G38,32)=0,32,MOD(COLUMN(AK:AK)-7+$G38,32))+7))</f>
        <v>1</v>
      </c>
      <c r="AL38" s="22" t="str" cm="1">
        <f t="array" aca="1" ref="AL38" ca="1">INDIRECT(ADDRESS((ROW(38:38)-1),IF(MOD(COLUMN(AL:AL)-7+$G38,32)=0,32,MOD(COLUMN(AL:AL)-7+$G38,32))+7))</f>
        <v>1</v>
      </c>
      <c r="AM38" s="22" t="str" cm="1">
        <f t="array" aca="1" ref="AM38" ca="1">INDIRECT(ADDRESS((ROW(38:38)-1),IF(MOD(COLUMN(AM:AM)-7+$G38,32)=0,32,MOD(COLUMN(AM:AM)-7+$G38,32))+7))</f>
        <v>0</v>
      </c>
      <c r="AN38" s="26" t="str">
        <f t="shared" ca="1" si="50"/>
        <v>01101010</v>
      </c>
      <c r="AO38" s="26" t="str">
        <f t="shared" ca="1" si="51"/>
        <v>10111010</v>
      </c>
      <c r="AP38" s="24" t="str">
        <f t="shared" ca="1" si="52"/>
        <v>11100000</v>
      </c>
      <c r="AQ38" s="24" t="str">
        <f t="shared" ca="1" si="53"/>
        <v>00011110</v>
      </c>
      <c r="AR38" s="24">
        <f t="shared" ca="1" si="54"/>
        <v>106</v>
      </c>
      <c r="AS38" s="24">
        <f t="shared" ca="1" si="54"/>
        <v>186</v>
      </c>
      <c r="AT38" s="24">
        <f t="shared" ca="1" si="54"/>
        <v>224</v>
      </c>
      <c r="AU38" s="24">
        <f t="shared" ca="1" si="54"/>
        <v>30</v>
      </c>
      <c r="AV38" s="11">
        <f t="shared" ca="1" si="55"/>
        <v>1790631966</v>
      </c>
    </row>
    <row r="39" spans="1:48" x14ac:dyDescent="0.35">
      <c r="A39">
        <f ca="1">AV40</f>
        <v>752745590</v>
      </c>
      <c r="B39" t="str">
        <f t="shared" ca="1" si="6"/>
        <v>2CDDFC76</v>
      </c>
      <c r="C39" t="s">
        <v>65</v>
      </c>
      <c r="E39" s="10"/>
      <c r="F39" s="29" t="s">
        <v>83</v>
      </c>
      <c r="G39" s="24"/>
      <c r="H39" s="19" t="str">
        <f ca="1">MID(HEX2BIN(MID($B7,1,1),4),1,1)</f>
        <v>0</v>
      </c>
      <c r="I39" s="19" t="str">
        <f ca="1">MID(HEX2BIN(MID($B7,1,1),4),2,1)</f>
        <v>1</v>
      </c>
      <c r="J39" s="19" t="str">
        <f ca="1">MID(HEX2BIN(MID($B7,1,1),4),3,1)</f>
        <v>0</v>
      </c>
      <c r="K39" s="19" t="str">
        <f ca="1">MID(HEX2BIN(MID($B7,1,1),4),4,1)</f>
        <v>0</v>
      </c>
      <c r="L39" s="20" t="str">
        <f ca="1">MID(HEX2BIN(MID($B7,2,1),4),1,1)</f>
        <v>0</v>
      </c>
      <c r="M39" s="20" t="str">
        <f ca="1">MID(HEX2BIN(MID($B7,2,1),4),2,1)</f>
        <v>1</v>
      </c>
      <c r="N39" s="20" t="str">
        <f ca="1">MID(HEX2BIN(MID($B7,2,1),4),3,1)</f>
        <v>1</v>
      </c>
      <c r="O39" s="20" t="str">
        <f ca="1">MID(HEX2BIN(MID($B7,2,1),4),4,1)</f>
        <v>0</v>
      </c>
      <c r="P39" s="21" t="str">
        <f ca="1">MID(HEX2BIN(MID($B7,3,1),4),1,1)</f>
        <v>0</v>
      </c>
      <c r="Q39" s="21" t="str">
        <f ca="1">MID(HEX2BIN(MID($B7,3,1),4),2,1)</f>
        <v>1</v>
      </c>
      <c r="R39" s="21" t="str">
        <f ca="1">MID(HEX2BIN(MID($B7,3,1),4),3,1)</f>
        <v>1</v>
      </c>
      <c r="S39" s="21" t="str">
        <f ca="1">MID(HEX2BIN(MID($B7,3,1),4),4,1)</f>
        <v>0</v>
      </c>
      <c r="T39" s="22" t="str">
        <f ca="1">MID(HEX2BIN(MID($B7,4,1),4),1,1)</f>
        <v>0</v>
      </c>
      <c r="U39" s="22" t="str">
        <f ca="1">MID(HEX2BIN(MID($B7,4,1),4),2,1)</f>
        <v>1</v>
      </c>
      <c r="V39" s="22" t="str">
        <f ca="1">MID(HEX2BIN(MID($B7,4,1),4),3,1)</f>
        <v>1</v>
      </c>
      <c r="W39" s="22" t="str">
        <f ca="1">MID(HEX2BIN(MID($B7,4,1),4),4,1)</f>
        <v>1</v>
      </c>
      <c r="X39" s="19" t="str">
        <f ca="1">MID(HEX2BIN(MID($B7,5,1),4),1,1)</f>
        <v>0</v>
      </c>
      <c r="Y39" s="19" t="str">
        <f ca="1">MID(HEX2BIN(MID($B7,5,1),4),2,1)</f>
        <v>0</v>
      </c>
      <c r="Z39" s="19" t="str">
        <f ca="1">MID(HEX2BIN(MID($B7,5,1),4),3,1)</f>
        <v>0</v>
      </c>
      <c r="AA39" s="19" t="str">
        <f ca="1">MID(HEX2BIN(MID($B7,5,1),4),4,1)</f>
        <v>1</v>
      </c>
      <c r="AB39" s="20" t="str">
        <f ca="1">MID(HEX2BIN(MID($B7,6,1),4),1,1)</f>
        <v>1</v>
      </c>
      <c r="AC39" s="20" t="str">
        <f ca="1">MID(HEX2BIN(MID($B7,6,1),4),2,1)</f>
        <v>1</v>
      </c>
      <c r="AD39" s="20" t="str">
        <f ca="1">MID(HEX2BIN(MID($B7,6,1),4),3,1)</f>
        <v>0</v>
      </c>
      <c r="AE39" s="20" t="str">
        <f ca="1">MID(HEX2BIN(MID($B7,6,1),4),4,1)</f>
        <v>0</v>
      </c>
      <c r="AF39" s="21" t="str">
        <f ca="1">MID(HEX2BIN(MID($B7,7,1),4),1,1)</f>
        <v>0</v>
      </c>
      <c r="AG39" s="21" t="str">
        <f ca="1">MID(HEX2BIN(MID($B7,7,1),4),2,1)</f>
        <v>1</v>
      </c>
      <c r="AH39" s="21" t="str">
        <f ca="1">MID(HEX2BIN(MID($B7,7,1),4),3,1)</f>
        <v>1</v>
      </c>
      <c r="AI39" s="21" t="str">
        <f ca="1">MID(HEX2BIN(MID($B7,7,1),4),4,1)</f>
        <v>0</v>
      </c>
      <c r="AJ39" s="22" t="str">
        <f ca="1">MID(HEX2BIN(MID($B7,8,1),4),1,1)</f>
        <v>1</v>
      </c>
      <c r="AK39" s="22" t="str">
        <f ca="1">MID(HEX2BIN(MID($B7,8,1),4),2,1)</f>
        <v>0</v>
      </c>
      <c r="AL39" s="22" t="str">
        <f ca="1">MID(HEX2BIN(MID($B7,8,1),4),3,1)</f>
        <v>0</v>
      </c>
      <c r="AM39" s="22" t="str">
        <f ca="1">MID(HEX2BIN(MID($B7,8,1),4),4,1)</f>
        <v>0</v>
      </c>
      <c r="AN39" s="26" t="str">
        <f t="shared" ca="1" si="50"/>
        <v>01000110</v>
      </c>
      <c r="AO39" s="26" t="str">
        <f t="shared" ca="1" si="51"/>
        <v>01100111</v>
      </c>
      <c r="AP39" s="24" t="str">
        <f t="shared" ca="1" si="52"/>
        <v>00011100</v>
      </c>
      <c r="AQ39" s="24" t="str">
        <f t="shared" ca="1" si="53"/>
        <v>01101000</v>
      </c>
      <c r="AR39" s="24">
        <f t="shared" ca="1" si="54"/>
        <v>70</v>
      </c>
      <c r="AS39" s="24">
        <f t="shared" ca="1" si="54"/>
        <v>103</v>
      </c>
      <c r="AT39" s="24">
        <f t="shared" ca="1" si="54"/>
        <v>28</v>
      </c>
      <c r="AU39" s="24">
        <f t="shared" ca="1" si="54"/>
        <v>104</v>
      </c>
      <c r="AV39" s="11">
        <f t="shared" ca="1" si="55"/>
        <v>1181162600</v>
      </c>
    </row>
    <row r="40" spans="1:48" ht="15" thickBot="1" x14ac:dyDescent="0.4">
      <c r="A40">
        <f ca="1">AV55</f>
        <v>3772571720</v>
      </c>
      <c r="B40" t="str">
        <f t="shared" ca="1" si="6"/>
        <v>E0DCE048</v>
      </c>
      <c r="C40" t="s">
        <v>66</v>
      </c>
      <c r="E40" s="23" t="s">
        <v>49</v>
      </c>
      <c r="F40" s="12" t="s">
        <v>0</v>
      </c>
      <c r="G40" s="12"/>
      <c r="H40" s="13">
        <f ca="1">_xlfn.BITXOR(H38,H39)</f>
        <v>0</v>
      </c>
      <c r="I40" s="13">
        <f t="shared" ref="I40:AM40" ca="1" si="56">_xlfn.BITXOR(I38,I39)</f>
        <v>0</v>
      </c>
      <c r="J40" s="13">
        <f t="shared" ca="1" si="56"/>
        <v>1</v>
      </c>
      <c r="K40" s="13">
        <f t="shared" ca="1" si="56"/>
        <v>0</v>
      </c>
      <c r="L40" s="14">
        <f t="shared" ca="1" si="56"/>
        <v>1</v>
      </c>
      <c r="M40" s="14">
        <f t="shared" ca="1" si="56"/>
        <v>1</v>
      </c>
      <c r="N40" s="14">
        <f t="shared" ca="1" si="56"/>
        <v>0</v>
      </c>
      <c r="O40" s="14">
        <f t="shared" ca="1" si="56"/>
        <v>0</v>
      </c>
      <c r="P40" s="15">
        <f t="shared" ca="1" si="56"/>
        <v>1</v>
      </c>
      <c r="Q40" s="15">
        <f t="shared" ca="1" si="56"/>
        <v>1</v>
      </c>
      <c r="R40" s="15">
        <f t="shared" ca="1" si="56"/>
        <v>0</v>
      </c>
      <c r="S40" s="15">
        <f t="shared" ca="1" si="56"/>
        <v>1</v>
      </c>
      <c r="T40" s="16">
        <f t="shared" ca="1" si="56"/>
        <v>1</v>
      </c>
      <c r="U40" s="16">
        <f t="shared" ca="1" si="56"/>
        <v>1</v>
      </c>
      <c r="V40" s="16">
        <f t="shared" ca="1" si="56"/>
        <v>0</v>
      </c>
      <c r="W40" s="16">
        <f t="shared" ca="1" si="56"/>
        <v>1</v>
      </c>
      <c r="X40" s="13">
        <f t="shared" ca="1" si="56"/>
        <v>1</v>
      </c>
      <c r="Y40" s="13">
        <f t="shared" ca="1" si="56"/>
        <v>1</v>
      </c>
      <c r="Z40" s="13">
        <f t="shared" ca="1" si="56"/>
        <v>1</v>
      </c>
      <c r="AA40" s="13">
        <f t="shared" ca="1" si="56"/>
        <v>1</v>
      </c>
      <c r="AB40" s="14">
        <f t="shared" ca="1" si="56"/>
        <v>1</v>
      </c>
      <c r="AC40" s="14">
        <f t="shared" ca="1" si="56"/>
        <v>1</v>
      </c>
      <c r="AD40" s="14">
        <f t="shared" ca="1" si="56"/>
        <v>0</v>
      </c>
      <c r="AE40" s="14">
        <f t="shared" ca="1" si="56"/>
        <v>0</v>
      </c>
      <c r="AF40" s="15">
        <f t="shared" ca="1" si="56"/>
        <v>0</v>
      </c>
      <c r="AG40" s="15">
        <f t="shared" ca="1" si="56"/>
        <v>1</v>
      </c>
      <c r="AH40" s="15">
        <f t="shared" ca="1" si="56"/>
        <v>1</v>
      </c>
      <c r="AI40" s="15">
        <f t="shared" ca="1" si="56"/>
        <v>1</v>
      </c>
      <c r="AJ40" s="16">
        <f t="shared" ca="1" si="56"/>
        <v>0</v>
      </c>
      <c r="AK40" s="16">
        <f t="shared" ca="1" si="56"/>
        <v>1</v>
      </c>
      <c r="AL40" s="16">
        <f t="shared" ca="1" si="56"/>
        <v>1</v>
      </c>
      <c r="AM40" s="16">
        <f t="shared" ca="1" si="56"/>
        <v>0</v>
      </c>
      <c r="AN40" s="17" t="str">
        <f t="shared" ca="1" si="50"/>
        <v>00101100</v>
      </c>
      <c r="AO40" s="17" t="str">
        <f t="shared" ca="1" si="51"/>
        <v>11011101</v>
      </c>
      <c r="AP40" s="12" t="str">
        <f t="shared" ca="1" si="52"/>
        <v>11111100</v>
      </c>
      <c r="AQ40" s="12" t="str">
        <f t="shared" ca="1" si="53"/>
        <v>01110110</v>
      </c>
      <c r="AR40" s="12">
        <f t="shared" ca="1" si="54"/>
        <v>44</v>
      </c>
      <c r="AS40" s="12">
        <f t="shared" ca="1" si="54"/>
        <v>221</v>
      </c>
      <c r="AT40" s="12">
        <f t="shared" ca="1" si="54"/>
        <v>252</v>
      </c>
      <c r="AU40" s="12">
        <f t="shared" ca="1" si="54"/>
        <v>118</v>
      </c>
      <c r="AV40" s="18">
        <f t="shared" ca="1" si="55"/>
        <v>752745590</v>
      </c>
    </row>
    <row r="41" spans="1:48" ht="15" thickBot="1" x14ac:dyDescent="0.4">
      <c r="A41">
        <f ca="1">AV70</f>
        <v>3265248435</v>
      </c>
      <c r="B41" t="str">
        <f t="shared" ca="1" si="6"/>
        <v>C29FBCB3</v>
      </c>
      <c r="C41" t="s">
        <v>67</v>
      </c>
    </row>
    <row r="42" spans="1:48" x14ac:dyDescent="0.35">
      <c r="A42">
        <f ca="1">AV10</f>
        <v>3863173156</v>
      </c>
      <c r="B42" t="str">
        <f t="shared" ca="1" si="6"/>
        <v>E6435824</v>
      </c>
      <c r="C42" t="s">
        <v>68</v>
      </c>
      <c r="E42" s="1" t="s">
        <v>40</v>
      </c>
      <c r="F42" s="8" t="s">
        <v>117</v>
      </c>
      <c r="G42" s="2"/>
      <c r="H42" s="3" t="str">
        <f ca="1">MID(HEX2BIN(MID($B26,1,1),4),1,1)</f>
        <v>0</v>
      </c>
      <c r="I42" s="3" t="str">
        <f ca="1">MID(HEX2BIN(MID($B26,1,1),4),2,1)</f>
        <v>0</v>
      </c>
      <c r="J42" s="3" t="str">
        <f ca="1">MID(HEX2BIN(MID($B26,1,1),4),3,1)</f>
        <v>1</v>
      </c>
      <c r="K42" s="3" t="str">
        <f ca="1">MID(HEX2BIN(MID($B26,1,1),4),4,1)</f>
        <v>1</v>
      </c>
      <c r="L42" s="4" t="str">
        <f ca="1">MID(HEX2BIN(MID($B26,2,1),4),1,1)</f>
        <v>0</v>
      </c>
      <c r="M42" s="4" t="str">
        <f ca="1">MID(HEX2BIN(MID($B26,2,1),4),2,1)</f>
        <v>0</v>
      </c>
      <c r="N42" s="4" t="str">
        <f ca="1">MID(HEX2BIN(MID($B26,2,1),4),3,1)</f>
        <v>0</v>
      </c>
      <c r="O42" s="4" t="str">
        <f ca="1">MID(HEX2BIN(MID($B26,2,1),4),4,1)</f>
        <v>0</v>
      </c>
      <c r="P42" s="5" t="str">
        <f ca="1">MID(HEX2BIN(MID($B26,3,1),4),1,1)</f>
        <v>1</v>
      </c>
      <c r="Q42" s="5" t="str">
        <f ca="1">MID(HEX2BIN(MID($B26,3,1),4),2,1)</f>
        <v>1</v>
      </c>
      <c r="R42" s="5" t="str">
        <f ca="1">MID(HEX2BIN(MID($B26,3,1),4),3,1)</f>
        <v>0</v>
      </c>
      <c r="S42" s="5" t="str">
        <f ca="1">MID(HEX2BIN(MID($B26,3,1),4),4,1)</f>
        <v>0</v>
      </c>
      <c r="T42" s="6" t="str">
        <f ca="1">MID(HEX2BIN(MID($B26,4,1),4),1,1)</f>
        <v>1</v>
      </c>
      <c r="U42" s="6" t="str">
        <f ca="1">MID(HEX2BIN(MID($B26,4,1),4),2,1)</f>
        <v>0</v>
      </c>
      <c r="V42" s="6" t="str">
        <f ca="1">MID(HEX2BIN(MID($B26,4,1),4),3,1)</f>
        <v>1</v>
      </c>
      <c r="W42" s="6" t="str">
        <f ca="1">MID(HEX2BIN(MID($B26,4,1),4),4,1)</f>
        <v>1</v>
      </c>
      <c r="X42" s="3" t="str">
        <f ca="1">MID(HEX2BIN(MID($B26,5,1),4),1,1)</f>
        <v>0</v>
      </c>
      <c r="Y42" s="3" t="str">
        <f ca="1">MID(HEX2BIN(MID($B26,5,1),4),2,1)</f>
        <v>0</v>
      </c>
      <c r="Z42" s="3" t="str">
        <f ca="1">MID(HEX2BIN(MID($B26,5,1),4),3,1)</f>
        <v>0</v>
      </c>
      <c r="AA42" s="3" t="str">
        <f ca="1">MID(HEX2BIN(MID($B26,5,1),4),4,1)</f>
        <v>1</v>
      </c>
      <c r="AB42" s="4" t="str">
        <f ca="1">MID(HEX2BIN(MID($B26,6,1),4),1,1)</f>
        <v>0</v>
      </c>
      <c r="AC42" s="4" t="str">
        <f ca="1">MID(HEX2BIN(MID($B26,6,1),4),2,1)</f>
        <v>1</v>
      </c>
      <c r="AD42" s="4" t="str">
        <f ca="1">MID(HEX2BIN(MID($B26,6,1),4),3,1)</f>
        <v>1</v>
      </c>
      <c r="AE42" s="4" t="str">
        <f ca="1">MID(HEX2BIN(MID($B26,6,1),4),4,1)</f>
        <v>1</v>
      </c>
      <c r="AF42" s="5" t="str">
        <f ca="1">MID(HEX2BIN(MID($B26,7,1),4),1,1)</f>
        <v>1</v>
      </c>
      <c r="AG42" s="5" t="str">
        <f ca="1">MID(HEX2BIN(MID($B26,7,1),4),2,1)</f>
        <v>1</v>
      </c>
      <c r="AH42" s="5" t="str">
        <f ca="1">MID(HEX2BIN(MID($B26,7,1),4),3,1)</f>
        <v>0</v>
      </c>
      <c r="AI42" s="5" t="str">
        <f ca="1">MID(HEX2BIN(MID($B26,7,1),4),4,1)</f>
        <v>1</v>
      </c>
      <c r="AJ42" s="6" t="str">
        <f ca="1">MID(HEX2BIN(MID($B26,8,1),4),1,1)</f>
        <v>1</v>
      </c>
      <c r="AK42" s="6" t="str">
        <f ca="1">MID(HEX2BIN(MID($B26,8,1),4),2,1)</f>
        <v>1</v>
      </c>
      <c r="AL42" s="6" t="str">
        <f ca="1">MID(HEX2BIN(MID($B26,8,1),4),3,1)</f>
        <v>1</v>
      </c>
      <c r="AM42" s="6" t="str">
        <f ca="1">MID(HEX2BIN(MID($B26,8,1),4),4,1)</f>
        <v>0</v>
      </c>
      <c r="AN42" s="7" t="str">
        <f t="shared" ref="AN42:AN45" ca="1" si="57">_xlfn.CONCAT(H42,I42,J42,K42,L42,M42,N42,O42)</f>
        <v>00110000</v>
      </c>
      <c r="AO42" s="7" t="str">
        <f t="shared" ref="AO42:AO45" ca="1" si="58">_xlfn.CONCAT(P42,Q42,R42,S42,T42,U42,V42,W42)</f>
        <v>11001011</v>
      </c>
      <c r="AP42" s="8" t="str">
        <f t="shared" ref="AP42:AP45" ca="1" si="59">_xlfn.CONCAT(X42,Y42,Z42,AA42,AB42,AC42,AD42,AE42)</f>
        <v>00010111</v>
      </c>
      <c r="AQ42" s="8" t="str">
        <f t="shared" ref="AQ42:AQ45" ca="1" si="60">_xlfn.CONCAT(AF42,AG42,AH42,AI42,AJ42,AK42,AL42,AM42)</f>
        <v>11011110</v>
      </c>
      <c r="AR42" s="8">
        <f t="shared" ref="AR42:AU45" ca="1" si="61">BIN2DEC(AN42)</f>
        <v>48</v>
      </c>
      <c r="AS42" s="8">
        <f t="shared" ca="1" si="61"/>
        <v>203</v>
      </c>
      <c r="AT42" s="8">
        <f t="shared" ca="1" si="61"/>
        <v>23</v>
      </c>
      <c r="AU42" s="8">
        <f t="shared" ca="1" si="61"/>
        <v>222</v>
      </c>
      <c r="AV42" s="9">
        <f t="shared" ref="AV42:AV45" ca="1" si="62">(AR42*2^24)+(AS42*2^16)+(AT42*2^8)+AU42</f>
        <v>818616286</v>
      </c>
    </row>
    <row r="43" spans="1:48" x14ac:dyDescent="0.35">
      <c r="A43">
        <f ca="1">AV25</f>
        <v>2659958483</v>
      </c>
      <c r="B43" t="str">
        <f t="shared" ca="1" si="6"/>
        <v>9E8BBED3</v>
      </c>
      <c r="C43" t="s">
        <v>69</v>
      </c>
      <c r="E43" s="10"/>
      <c r="F43" s="24" t="s">
        <v>2</v>
      </c>
      <c r="G43" s="25">
        <v>7</v>
      </c>
      <c r="H43" s="19" t="str" cm="1">
        <f t="array" aca="1" ref="H43" ca="1">INDIRECT(ADDRESS((ROW(43:43)-1),IF(MOD(COLUMN(H:H)-7+$G43,32)=0,32,MOD(COLUMN(H:H)-7+$G43,32))+7))</f>
        <v>0</v>
      </c>
      <c r="I43" s="19" t="str" cm="1">
        <f t="array" aca="1" ref="I43" ca="1">INDIRECT(ADDRESS((ROW(43:43)-1),IF(MOD(COLUMN(I:I)-7+$G43,32)=0,32,MOD(COLUMN(I:I)-7+$G43,32))+7))</f>
        <v>1</v>
      </c>
      <c r="J43" s="19" t="str" cm="1">
        <f t="array" aca="1" ref="J43" ca="1">INDIRECT(ADDRESS((ROW(43:43)-1),IF(MOD(COLUMN(J:J)-7+$G43,32)=0,32,MOD(COLUMN(J:J)-7+$G43,32))+7))</f>
        <v>1</v>
      </c>
      <c r="K43" s="19" t="str" cm="1">
        <f t="array" aca="1" ref="K43" ca="1">INDIRECT(ADDRESS((ROW(43:43)-1),IF(MOD(COLUMN(K:K)-7+$G43,32)=0,32,MOD(COLUMN(K:K)-7+$G43,32))+7))</f>
        <v>0</v>
      </c>
      <c r="L43" s="20" t="str" cm="1">
        <f t="array" aca="1" ref="L43" ca="1">INDIRECT(ADDRESS((ROW(43:43)-1),IF(MOD(COLUMN(L:L)-7+$G43,32)=0,32,MOD(COLUMN(L:L)-7+$G43,32))+7))</f>
        <v>0</v>
      </c>
      <c r="M43" s="20" t="str" cm="1">
        <f t="array" aca="1" ref="M43" ca="1">INDIRECT(ADDRESS((ROW(43:43)-1),IF(MOD(COLUMN(M:M)-7+$G43,32)=0,32,MOD(COLUMN(M:M)-7+$G43,32))+7))</f>
        <v>1</v>
      </c>
      <c r="N43" s="20" t="str" cm="1">
        <f t="array" aca="1" ref="N43" ca="1">INDIRECT(ADDRESS((ROW(43:43)-1),IF(MOD(COLUMN(N:N)-7+$G43,32)=0,32,MOD(COLUMN(N:N)-7+$G43,32))+7))</f>
        <v>0</v>
      </c>
      <c r="O43" s="20" t="str" cm="1">
        <f t="array" aca="1" ref="O43" ca="1">INDIRECT(ADDRESS((ROW(43:43)-1),IF(MOD(COLUMN(O:O)-7+$G43,32)=0,32,MOD(COLUMN(O:O)-7+$G43,32))+7))</f>
        <v>1</v>
      </c>
      <c r="P43" s="21" t="str" cm="1">
        <f t="array" aca="1" ref="P43" ca="1">INDIRECT(ADDRESS((ROW(43:43)-1),IF(MOD(COLUMN(P:P)-7+$G43,32)=0,32,MOD(COLUMN(P:P)-7+$G43,32))+7))</f>
        <v>1</v>
      </c>
      <c r="Q43" s="21" t="str" cm="1">
        <f t="array" aca="1" ref="Q43" ca="1">INDIRECT(ADDRESS((ROW(43:43)-1),IF(MOD(COLUMN(Q:Q)-7+$G43,32)=0,32,MOD(COLUMN(Q:Q)-7+$G43,32))+7))</f>
        <v>0</v>
      </c>
      <c r="R43" s="21" t="str" cm="1">
        <f t="array" aca="1" ref="R43" ca="1">INDIRECT(ADDRESS((ROW(43:43)-1),IF(MOD(COLUMN(R:R)-7+$G43,32)=0,32,MOD(COLUMN(R:R)-7+$G43,32))+7))</f>
        <v>0</v>
      </c>
      <c r="S43" s="21" t="str" cm="1">
        <f t="array" aca="1" ref="S43" ca="1">INDIRECT(ADDRESS((ROW(43:43)-1),IF(MOD(COLUMN(S:S)-7+$G43,32)=0,32,MOD(COLUMN(S:S)-7+$G43,32))+7))</f>
        <v>0</v>
      </c>
      <c r="T43" s="22" t="str" cm="1">
        <f t="array" aca="1" ref="T43" ca="1">INDIRECT(ADDRESS((ROW(43:43)-1),IF(MOD(COLUMN(T:T)-7+$G43,32)=0,32,MOD(COLUMN(T:T)-7+$G43,32))+7))</f>
        <v>1</v>
      </c>
      <c r="U43" s="22" t="str" cm="1">
        <f t="array" aca="1" ref="U43" ca="1">INDIRECT(ADDRESS((ROW(43:43)-1),IF(MOD(COLUMN(U:U)-7+$G43,32)=0,32,MOD(COLUMN(U:U)-7+$G43,32))+7))</f>
        <v>0</v>
      </c>
      <c r="V43" s="22" t="str" cm="1">
        <f t="array" aca="1" ref="V43" ca="1">INDIRECT(ADDRESS((ROW(43:43)-1),IF(MOD(COLUMN(V:V)-7+$G43,32)=0,32,MOD(COLUMN(V:V)-7+$G43,32))+7))</f>
        <v>1</v>
      </c>
      <c r="W43" s="22" t="str" cm="1">
        <f t="array" aca="1" ref="W43" ca="1">INDIRECT(ADDRESS((ROW(43:43)-1),IF(MOD(COLUMN(W:W)-7+$G43,32)=0,32,MOD(COLUMN(W:W)-7+$G43,32))+7))</f>
        <v>1</v>
      </c>
      <c r="X43" s="19" t="str" cm="1">
        <f t="array" aca="1" ref="X43" ca="1">INDIRECT(ADDRESS((ROW(43:43)-1),IF(MOD(COLUMN(X:X)-7+$G43,32)=0,32,MOD(COLUMN(X:X)-7+$G43,32))+7))</f>
        <v>1</v>
      </c>
      <c r="Y43" s="19" t="str" cm="1">
        <f t="array" aca="1" ref="Y43" ca="1">INDIRECT(ADDRESS((ROW(43:43)-1),IF(MOD(COLUMN(Y:Y)-7+$G43,32)=0,32,MOD(COLUMN(Y:Y)-7+$G43,32))+7))</f>
        <v>1</v>
      </c>
      <c r="Z43" s="19" t="str" cm="1">
        <f t="array" aca="1" ref="Z43" ca="1">INDIRECT(ADDRESS((ROW(43:43)-1),IF(MOD(COLUMN(Z:Z)-7+$G43,32)=0,32,MOD(COLUMN(Z:Z)-7+$G43,32))+7))</f>
        <v>1</v>
      </c>
      <c r="AA43" s="19" t="str" cm="1">
        <f t="array" aca="1" ref="AA43" ca="1">INDIRECT(ADDRESS((ROW(43:43)-1),IF(MOD(COLUMN(AA:AA)-7+$G43,32)=0,32,MOD(COLUMN(AA:AA)-7+$G43,32))+7))</f>
        <v>0</v>
      </c>
      <c r="AB43" s="20" t="str" cm="1">
        <f t="array" aca="1" ref="AB43" ca="1">INDIRECT(ADDRESS((ROW(43:43)-1),IF(MOD(COLUMN(AB:AB)-7+$G43,32)=0,32,MOD(COLUMN(AB:AB)-7+$G43,32))+7))</f>
        <v>1</v>
      </c>
      <c r="AC43" s="20" t="str" cm="1">
        <f t="array" aca="1" ref="AC43" ca="1">INDIRECT(ADDRESS((ROW(43:43)-1),IF(MOD(COLUMN(AC:AC)-7+$G43,32)=0,32,MOD(COLUMN(AC:AC)-7+$G43,32))+7))</f>
        <v>1</v>
      </c>
      <c r="AD43" s="20" t="str" cm="1">
        <f t="array" aca="1" ref="AD43" ca="1">INDIRECT(ADDRESS((ROW(43:43)-1),IF(MOD(COLUMN(AD:AD)-7+$G43,32)=0,32,MOD(COLUMN(AD:AD)-7+$G43,32))+7))</f>
        <v>1</v>
      </c>
      <c r="AE43" s="20" t="str" cm="1">
        <f t="array" aca="1" ref="AE43" ca="1">INDIRECT(ADDRESS((ROW(43:43)-1),IF(MOD(COLUMN(AE:AE)-7+$G43,32)=0,32,MOD(COLUMN(AE:AE)-7+$G43,32))+7))</f>
        <v>1</v>
      </c>
      <c r="AF43" s="21" t="str" cm="1">
        <f t="array" aca="1" ref="AF43" ca="1">INDIRECT(ADDRESS((ROW(43:43)-1),IF(MOD(COLUMN(AF:AF)-7+$G43,32)=0,32,MOD(COLUMN(AF:AF)-7+$G43,32))+7))</f>
        <v>0</v>
      </c>
      <c r="AG43" s="21" t="str" cm="1">
        <f t="array" aca="1" ref="AG43" ca="1">INDIRECT(ADDRESS((ROW(43:43)-1),IF(MOD(COLUMN(AG:AG)-7+$G43,32)=0,32,MOD(COLUMN(AG:AG)-7+$G43,32))+7))</f>
        <v>0</v>
      </c>
      <c r="AH43" s="21" t="str" cm="1">
        <f t="array" aca="1" ref="AH43" ca="1">INDIRECT(ADDRESS((ROW(43:43)-1),IF(MOD(COLUMN(AH:AH)-7+$G43,32)=0,32,MOD(COLUMN(AH:AH)-7+$G43,32))+7))</f>
        <v>0</v>
      </c>
      <c r="AI43" s="21" t="str" cm="1">
        <f t="array" aca="1" ref="AI43" ca="1">INDIRECT(ADDRESS((ROW(43:43)-1),IF(MOD(COLUMN(AI:AI)-7+$G43,32)=0,32,MOD(COLUMN(AI:AI)-7+$G43,32))+7))</f>
        <v>1</v>
      </c>
      <c r="AJ43" s="22" t="str" cm="1">
        <f t="array" aca="1" ref="AJ43" ca="1">INDIRECT(ADDRESS((ROW(43:43)-1),IF(MOD(COLUMN(AJ:AJ)-7+$G43,32)=0,32,MOD(COLUMN(AJ:AJ)-7+$G43,32))+7))</f>
        <v>1</v>
      </c>
      <c r="AK43" s="22" t="str" cm="1">
        <f t="array" aca="1" ref="AK43" ca="1">INDIRECT(ADDRESS((ROW(43:43)-1),IF(MOD(COLUMN(AK:AK)-7+$G43,32)=0,32,MOD(COLUMN(AK:AK)-7+$G43,32))+7))</f>
        <v>0</v>
      </c>
      <c r="AL43" s="22" t="str" cm="1">
        <f t="array" aca="1" ref="AL43" ca="1">INDIRECT(ADDRESS((ROW(43:43)-1),IF(MOD(COLUMN(AL:AL)-7+$G43,32)=0,32,MOD(COLUMN(AL:AL)-7+$G43,32))+7))</f>
        <v>0</v>
      </c>
      <c r="AM43" s="22" t="str" cm="1">
        <f t="array" aca="1" ref="AM43" ca="1">INDIRECT(ADDRESS((ROW(43:43)-1),IF(MOD(COLUMN(AM:AM)-7+$G43,32)=0,32,MOD(COLUMN(AM:AM)-7+$G43,32))+7))</f>
        <v>0</v>
      </c>
      <c r="AN43" s="26" t="str">
        <f t="shared" ca="1" si="57"/>
        <v>01100101</v>
      </c>
      <c r="AO43" s="26" t="str">
        <f t="shared" ca="1" si="58"/>
        <v>10001011</v>
      </c>
      <c r="AP43" s="24" t="str">
        <f t="shared" ca="1" si="59"/>
        <v>11101111</v>
      </c>
      <c r="AQ43" s="24" t="str">
        <f t="shared" ca="1" si="60"/>
        <v>00011000</v>
      </c>
      <c r="AR43" s="24">
        <f t="shared" ca="1" si="61"/>
        <v>101</v>
      </c>
      <c r="AS43" s="24">
        <f t="shared" ca="1" si="61"/>
        <v>139</v>
      </c>
      <c r="AT43" s="24">
        <f t="shared" ca="1" si="61"/>
        <v>239</v>
      </c>
      <c r="AU43" s="24">
        <f t="shared" ca="1" si="61"/>
        <v>24</v>
      </c>
      <c r="AV43" s="11">
        <f t="shared" ca="1" si="62"/>
        <v>1703669528</v>
      </c>
    </row>
    <row r="44" spans="1:48" x14ac:dyDescent="0.35">
      <c r="A44">
        <f ca="1">AV60</f>
        <v>530022840</v>
      </c>
      <c r="B44" t="str">
        <f t="shared" ca="1" si="6"/>
        <v>1F9781B8</v>
      </c>
      <c r="C44" t="s">
        <v>70</v>
      </c>
      <c r="E44" s="10"/>
      <c r="F44" s="24" t="s">
        <v>104</v>
      </c>
      <c r="G44" s="24"/>
      <c r="H44" s="19" t="str">
        <f ca="1">MID(HEX2BIN(MID($B16,1,1),4),1,1)</f>
        <v>0</v>
      </c>
      <c r="I44" s="19" t="str">
        <f ca="1">MID(HEX2BIN(MID($B16,1,1),4),2,1)</f>
        <v>0</v>
      </c>
      <c r="J44" s="19" t="str">
        <f ca="1">MID(HEX2BIN(MID($B16,1,1),4),3,1)</f>
        <v>0</v>
      </c>
      <c r="K44" s="19" t="str">
        <f ca="1">MID(HEX2BIN(MID($B16,1,1),4),4,1)</f>
        <v>1</v>
      </c>
      <c r="L44" s="20" t="str">
        <f ca="1">MID(HEX2BIN(MID($B16,2,1),4),1,1)</f>
        <v>0</v>
      </c>
      <c r="M44" s="20" t="str">
        <f ca="1">MID(HEX2BIN(MID($B16,2,1),4),2,1)</f>
        <v>1</v>
      </c>
      <c r="N44" s="20" t="str">
        <f ca="1">MID(HEX2BIN(MID($B16,2,1),4),3,1)</f>
        <v>0</v>
      </c>
      <c r="O44" s="20" t="str">
        <f ca="1">MID(HEX2BIN(MID($B16,2,1),4),4,1)</f>
        <v>0</v>
      </c>
      <c r="P44" s="21" t="str">
        <f ca="1">MID(HEX2BIN(MID($B16,3,1),4),1,1)</f>
        <v>0</v>
      </c>
      <c r="Q44" s="21" t="str">
        <f ca="1">MID(HEX2BIN(MID($B16,3,1),4),2,1)</f>
        <v>0</v>
      </c>
      <c r="R44" s="21" t="str">
        <f ca="1">MID(HEX2BIN(MID($B16,3,1),4),3,1)</f>
        <v>1</v>
      </c>
      <c r="S44" s="21" t="str">
        <f ca="1">MID(HEX2BIN(MID($B16,3,1),4),4,1)</f>
        <v>1</v>
      </c>
      <c r="T44" s="22" t="str">
        <f ca="1">MID(HEX2BIN(MID($B16,4,1),4),1,1)</f>
        <v>0</v>
      </c>
      <c r="U44" s="22" t="str">
        <f ca="1">MID(HEX2BIN(MID($B16,4,1),4),2,1)</f>
        <v>1</v>
      </c>
      <c r="V44" s="22" t="str">
        <f ca="1">MID(HEX2BIN(MID($B16,4,1),4),3,1)</f>
        <v>1</v>
      </c>
      <c r="W44" s="22" t="str">
        <f ca="1">MID(HEX2BIN(MID($B16,4,1),4),4,1)</f>
        <v>0</v>
      </c>
      <c r="X44" s="19" t="str">
        <f ca="1">MID(HEX2BIN(MID($B16,5,1),4),1,1)</f>
        <v>0</v>
      </c>
      <c r="Y44" s="19" t="str">
        <f ca="1">MID(HEX2BIN(MID($B16,5,1),4),2,1)</f>
        <v>1</v>
      </c>
      <c r="Z44" s="19" t="str">
        <f ca="1">MID(HEX2BIN(MID($B16,5,1),4),3,1)</f>
        <v>0</v>
      </c>
      <c r="AA44" s="19" t="str">
        <f ca="1">MID(HEX2BIN(MID($B16,5,1),4),4,1)</f>
        <v>1</v>
      </c>
      <c r="AB44" s="20" t="str">
        <f ca="1">MID(HEX2BIN(MID($B16,6,1),4),1,1)</f>
        <v>0</v>
      </c>
      <c r="AC44" s="20" t="str">
        <f ca="1">MID(HEX2BIN(MID($B16,6,1),4),2,1)</f>
        <v>0</v>
      </c>
      <c r="AD44" s="20" t="str">
        <f ca="1">MID(HEX2BIN(MID($B16,6,1),4),3,1)</f>
        <v>0</v>
      </c>
      <c r="AE44" s="20" t="str">
        <f ca="1">MID(HEX2BIN(MID($B16,6,1),4),4,1)</f>
        <v>0</v>
      </c>
      <c r="AF44" s="21" t="str">
        <f ca="1">MID(HEX2BIN(MID($B16,7,1),4),1,1)</f>
        <v>0</v>
      </c>
      <c r="AG44" s="21" t="str">
        <f ca="1">MID(HEX2BIN(MID($B16,7,1),4),2,1)</f>
        <v>0</v>
      </c>
      <c r="AH44" s="21" t="str">
        <f ca="1">MID(HEX2BIN(MID($B16,7,1),4),3,1)</f>
        <v>1</v>
      </c>
      <c r="AI44" s="21" t="str">
        <f ca="1">MID(HEX2BIN(MID($B16,7,1),4),4,1)</f>
        <v>0</v>
      </c>
      <c r="AJ44" s="22" t="str">
        <f ca="1">MID(HEX2BIN(MID($B16,8,1),4),1,1)</f>
        <v>0</v>
      </c>
      <c r="AK44" s="22" t="str">
        <f ca="1">MID(HEX2BIN(MID($B16,8,1),4),2,1)</f>
        <v>1</v>
      </c>
      <c r="AL44" s="22" t="str">
        <f ca="1">MID(HEX2BIN(MID($B16,8,1),4),3,1)</f>
        <v>1</v>
      </c>
      <c r="AM44" s="22" t="str">
        <f ca="1">MID(HEX2BIN(MID($B16,8,1),4),4,1)</f>
        <v>0</v>
      </c>
      <c r="AN44" s="26" t="str">
        <f t="shared" ca="1" si="57"/>
        <v>00010100</v>
      </c>
      <c r="AO44" s="26" t="str">
        <f t="shared" ca="1" si="58"/>
        <v>00110110</v>
      </c>
      <c r="AP44" s="24" t="str">
        <f t="shared" ca="1" si="59"/>
        <v>01010000</v>
      </c>
      <c r="AQ44" s="24" t="str">
        <f t="shared" ca="1" si="60"/>
        <v>00100110</v>
      </c>
      <c r="AR44" s="24">
        <f t="shared" ca="1" si="61"/>
        <v>20</v>
      </c>
      <c r="AS44" s="24">
        <f t="shared" ca="1" si="61"/>
        <v>54</v>
      </c>
      <c r="AT44" s="24">
        <f t="shared" ca="1" si="61"/>
        <v>80</v>
      </c>
      <c r="AU44" s="24">
        <f t="shared" ca="1" si="61"/>
        <v>38</v>
      </c>
      <c r="AV44" s="11">
        <f t="shared" ca="1" si="62"/>
        <v>339103782</v>
      </c>
    </row>
    <row r="45" spans="1:48" ht="15" thickBot="1" x14ac:dyDescent="0.4">
      <c r="A45">
        <f ca="1">AV75</f>
        <v>3950689579</v>
      </c>
      <c r="B45" t="str">
        <f t="shared" ca="1" si="6"/>
        <v>EB7ABD2B</v>
      </c>
      <c r="C45" t="s">
        <v>71</v>
      </c>
      <c r="E45" s="23" t="s">
        <v>58</v>
      </c>
      <c r="F45" s="12" t="s">
        <v>0</v>
      </c>
      <c r="G45" s="12"/>
      <c r="H45" s="13">
        <f ca="1">_xlfn.BITXOR(H43,H44)</f>
        <v>0</v>
      </c>
      <c r="I45" s="13">
        <f t="shared" ref="I45:AM45" ca="1" si="63">_xlfn.BITXOR(I43,I44)</f>
        <v>1</v>
      </c>
      <c r="J45" s="13">
        <f t="shared" ca="1" si="63"/>
        <v>1</v>
      </c>
      <c r="K45" s="13">
        <f t="shared" ca="1" si="63"/>
        <v>1</v>
      </c>
      <c r="L45" s="14">
        <f t="shared" ca="1" si="63"/>
        <v>0</v>
      </c>
      <c r="M45" s="14">
        <f t="shared" ca="1" si="63"/>
        <v>0</v>
      </c>
      <c r="N45" s="14">
        <f t="shared" ca="1" si="63"/>
        <v>0</v>
      </c>
      <c r="O45" s="14">
        <f t="shared" ca="1" si="63"/>
        <v>1</v>
      </c>
      <c r="P45" s="15">
        <f t="shared" ca="1" si="63"/>
        <v>1</v>
      </c>
      <c r="Q45" s="15">
        <f t="shared" ca="1" si="63"/>
        <v>0</v>
      </c>
      <c r="R45" s="15">
        <f t="shared" ca="1" si="63"/>
        <v>1</v>
      </c>
      <c r="S45" s="15">
        <f t="shared" ca="1" si="63"/>
        <v>1</v>
      </c>
      <c r="T45" s="16">
        <f t="shared" ca="1" si="63"/>
        <v>1</v>
      </c>
      <c r="U45" s="16">
        <f t="shared" ca="1" si="63"/>
        <v>1</v>
      </c>
      <c r="V45" s="16">
        <f t="shared" ca="1" si="63"/>
        <v>0</v>
      </c>
      <c r="W45" s="16">
        <f t="shared" ca="1" si="63"/>
        <v>1</v>
      </c>
      <c r="X45" s="13">
        <f t="shared" ca="1" si="63"/>
        <v>1</v>
      </c>
      <c r="Y45" s="13">
        <f t="shared" ca="1" si="63"/>
        <v>0</v>
      </c>
      <c r="Z45" s="13">
        <f t="shared" ca="1" si="63"/>
        <v>1</v>
      </c>
      <c r="AA45" s="13">
        <f t="shared" ca="1" si="63"/>
        <v>1</v>
      </c>
      <c r="AB45" s="14">
        <f t="shared" ca="1" si="63"/>
        <v>1</v>
      </c>
      <c r="AC45" s="14">
        <f t="shared" ca="1" si="63"/>
        <v>1</v>
      </c>
      <c r="AD45" s="14">
        <f t="shared" ca="1" si="63"/>
        <v>1</v>
      </c>
      <c r="AE45" s="14">
        <f t="shared" ca="1" si="63"/>
        <v>1</v>
      </c>
      <c r="AF45" s="15">
        <f t="shared" ca="1" si="63"/>
        <v>0</v>
      </c>
      <c r="AG45" s="15">
        <f t="shared" ca="1" si="63"/>
        <v>0</v>
      </c>
      <c r="AH45" s="15">
        <f t="shared" ca="1" si="63"/>
        <v>1</v>
      </c>
      <c r="AI45" s="15">
        <f t="shared" ca="1" si="63"/>
        <v>1</v>
      </c>
      <c r="AJ45" s="16">
        <f t="shared" ca="1" si="63"/>
        <v>1</v>
      </c>
      <c r="AK45" s="16">
        <f t="shared" ca="1" si="63"/>
        <v>1</v>
      </c>
      <c r="AL45" s="16">
        <f t="shared" ca="1" si="63"/>
        <v>1</v>
      </c>
      <c r="AM45" s="16">
        <f t="shared" ca="1" si="63"/>
        <v>0</v>
      </c>
      <c r="AN45" s="17" t="str">
        <f t="shared" ca="1" si="57"/>
        <v>01110001</v>
      </c>
      <c r="AO45" s="17" t="str">
        <f t="shared" ca="1" si="58"/>
        <v>10111101</v>
      </c>
      <c r="AP45" s="12" t="str">
        <f t="shared" ca="1" si="59"/>
        <v>10111111</v>
      </c>
      <c r="AQ45" s="12" t="str">
        <f t="shared" ca="1" si="60"/>
        <v>00111110</v>
      </c>
      <c r="AR45" s="12">
        <f t="shared" ca="1" si="61"/>
        <v>113</v>
      </c>
      <c r="AS45" s="12">
        <f t="shared" ca="1" si="61"/>
        <v>189</v>
      </c>
      <c r="AT45" s="12">
        <f t="shared" ca="1" si="61"/>
        <v>191</v>
      </c>
      <c r="AU45" s="12">
        <f t="shared" ca="1" si="61"/>
        <v>62</v>
      </c>
      <c r="AV45" s="18">
        <f t="shared" ca="1" si="62"/>
        <v>1908260670</v>
      </c>
    </row>
    <row r="46" spans="1:48" ht="15" thickBot="1" x14ac:dyDescent="0.4">
      <c r="A46">
        <f ca="1">AV15</f>
        <v>2672247795</v>
      </c>
      <c r="B46" t="str">
        <f t="shared" ca="1" si="6"/>
        <v>9F4743F3</v>
      </c>
      <c r="C46" t="s">
        <v>72</v>
      </c>
    </row>
    <row r="47" spans="1:48" x14ac:dyDescent="0.35">
      <c r="A47">
        <f ca="1">AV30</f>
        <v>2181991956</v>
      </c>
      <c r="B47" t="str">
        <f t="shared" ca="1" si="6"/>
        <v>820E8E14</v>
      </c>
      <c r="C47" t="s">
        <v>73</v>
      </c>
      <c r="E47" s="1" t="s">
        <v>41</v>
      </c>
      <c r="F47" s="8" t="s">
        <v>118</v>
      </c>
      <c r="G47" s="2"/>
      <c r="H47" s="3" t="str">
        <f ca="1">MID(HEX2BIN(MID($B27,1,1),4),1,1)</f>
        <v>1</v>
      </c>
      <c r="I47" s="3" t="str">
        <f ca="1">MID(HEX2BIN(MID($B27,1,1),4),2,1)</f>
        <v>0</v>
      </c>
      <c r="J47" s="3" t="str">
        <f ca="1">MID(HEX2BIN(MID($B27,1,1),4),3,1)</f>
        <v>1</v>
      </c>
      <c r="K47" s="3" t="str">
        <f ca="1">MID(HEX2BIN(MID($B27,1,1),4),4,1)</f>
        <v>0</v>
      </c>
      <c r="L47" s="4" t="str">
        <f ca="1">MID(HEX2BIN(MID($B27,2,1),4),1,1)</f>
        <v>1</v>
      </c>
      <c r="M47" s="4" t="str">
        <f ca="1">MID(HEX2BIN(MID($B27,2,1),4),2,1)</f>
        <v>1</v>
      </c>
      <c r="N47" s="4" t="str">
        <f ca="1">MID(HEX2BIN(MID($B27,2,1),4),3,1)</f>
        <v>1</v>
      </c>
      <c r="O47" s="4" t="str">
        <f ca="1">MID(HEX2BIN(MID($B27,2,1),4),4,1)</f>
        <v>0</v>
      </c>
      <c r="P47" s="5" t="str">
        <f ca="1">MID(HEX2BIN(MID($B27,3,1),4),1,1)</f>
        <v>0</v>
      </c>
      <c r="Q47" s="5" t="str">
        <f ca="1">MID(HEX2BIN(MID($B27,3,1),4),2,1)</f>
        <v>1</v>
      </c>
      <c r="R47" s="5" t="str">
        <f ca="1">MID(HEX2BIN(MID($B27,3,1),4),3,1)</f>
        <v>1</v>
      </c>
      <c r="S47" s="5" t="str">
        <f ca="1">MID(HEX2BIN(MID($B27,3,1),4),4,1)</f>
        <v>0</v>
      </c>
      <c r="T47" s="6" t="str">
        <f ca="1">MID(HEX2BIN(MID($B27,4,1),4),1,1)</f>
        <v>0</v>
      </c>
      <c r="U47" s="6" t="str">
        <f ca="1">MID(HEX2BIN(MID($B27,4,1),4),2,1)</f>
        <v>1</v>
      </c>
      <c r="V47" s="6" t="str">
        <f ca="1">MID(HEX2BIN(MID($B27,4,1),4),3,1)</f>
        <v>0</v>
      </c>
      <c r="W47" s="6" t="str">
        <f ca="1">MID(HEX2BIN(MID($B27,4,1),4),4,1)</f>
        <v>0</v>
      </c>
      <c r="X47" s="3" t="str">
        <f ca="1">MID(HEX2BIN(MID($B27,5,1),4),1,1)</f>
        <v>0</v>
      </c>
      <c r="Y47" s="3" t="str">
        <f ca="1">MID(HEX2BIN(MID($B27,5,1),4),2,1)</f>
        <v>0</v>
      </c>
      <c r="Z47" s="3" t="str">
        <f ca="1">MID(HEX2BIN(MID($B27,5,1),4),3,1)</f>
        <v>1</v>
      </c>
      <c r="AA47" s="3" t="str">
        <f ca="1">MID(HEX2BIN(MID($B27,5,1),4),4,1)</f>
        <v>1</v>
      </c>
      <c r="AB47" s="4" t="str">
        <f ca="1">MID(HEX2BIN(MID($B27,6,1),4),1,1)</f>
        <v>0</v>
      </c>
      <c r="AC47" s="4" t="str">
        <f ca="1">MID(HEX2BIN(MID($B27,6,1),4),2,1)</f>
        <v>1</v>
      </c>
      <c r="AD47" s="4" t="str">
        <f ca="1">MID(HEX2BIN(MID($B27,6,1),4),3,1)</f>
        <v>0</v>
      </c>
      <c r="AE47" s="4" t="str">
        <f ca="1">MID(HEX2BIN(MID($B27,6,1),4),4,1)</f>
        <v>1</v>
      </c>
      <c r="AF47" s="5" t="str">
        <f ca="1">MID(HEX2BIN(MID($B27,7,1),4),1,1)</f>
        <v>0</v>
      </c>
      <c r="AG47" s="5" t="str">
        <f ca="1">MID(HEX2BIN(MID($B27,7,1),4),2,1)</f>
        <v>0</v>
      </c>
      <c r="AH47" s="5" t="str">
        <f ca="1">MID(HEX2BIN(MID($B27,7,1),4),3,1)</f>
        <v>1</v>
      </c>
      <c r="AI47" s="5" t="str">
        <f ca="1">MID(HEX2BIN(MID($B27,7,1),4),4,1)</f>
        <v>0</v>
      </c>
      <c r="AJ47" s="6" t="str">
        <f ca="1">MID(HEX2BIN(MID($B27,8,1),4),1,1)</f>
        <v>0</v>
      </c>
      <c r="AK47" s="6" t="str">
        <f ca="1">MID(HEX2BIN(MID($B27,8,1),4),2,1)</f>
        <v>1</v>
      </c>
      <c r="AL47" s="6" t="str">
        <f ca="1">MID(HEX2BIN(MID($B27,8,1),4),3,1)</f>
        <v>0</v>
      </c>
      <c r="AM47" s="6" t="str">
        <f ca="1">MID(HEX2BIN(MID($B27,8,1),4),4,1)</f>
        <v>1</v>
      </c>
      <c r="AN47" s="7" t="str">
        <f t="shared" ref="AN47:AN50" ca="1" si="64">_xlfn.CONCAT(H47,I47,J47,K47,L47,M47,N47,O47)</f>
        <v>10101110</v>
      </c>
      <c r="AO47" s="7" t="str">
        <f t="shared" ref="AO47:AO50" ca="1" si="65">_xlfn.CONCAT(P47,Q47,R47,S47,T47,U47,V47,W47)</f>
        <v>01100100</v>
      </c>
      <c r="AP47" s="8" t="str">
        <f t="shared" ref="AP47:AP50" ca="1" si="66">_xlfn.CONCAT(X47,Y47,Z47,AA47,AB47,AC47,AD47,AE47)</f>
        <v>00110101</v>
      </c>
      <c r="AQ47" s="8" t="str">
        <f t="shared" ref="AQ47:AQ50" ca="1" si="67">_xlfn.CONCAT(AF47,AG47,AH47,AI47,AJ47,AK47,AL47,AM47)</f>
        <v>00100101</v>
      </c>
      <c r="AR47" s="8">
        <f t="shared" ref="AR47:AU50" ca="1" si="68">BIN2DEC(AN47)</f>
        <v>174</v>
      </c>
      <c r="AS47" s="8">
        <f t="shared" ca="1" si="68"/>
        <v>100</v>
      </c>
      <c r="AT47" s="8">
        <f t="shared" ca="1" si="68"/>
        <v>53</v>
      </c>
      <c r="AU47" s="8">
        <f t="shared" ca="1" si="68"/>
        <v>37</v>
      </c>
      <c r="AV47" s="9">
        <f t="shared" ref="AV47:AV50" ca="1" si="69">(AR47*2^24)+(AS47*2^16)+(AT47*2^8)+AU47</f>
        <v>2925802789</v>
      </c>
    </row>
    <row r="48" spans="1:48" x14ac:dyDescent="0.35">
      <c r="A48">
        <f ca="1">AV45</f>
        <v>1908260670</v>
      </c>
      <c r="B48" t="str">
        <f t="shared" ca="1" si="6"/>
        <v>71BDBF3E</v>
      </c>
      <c r="C48" t="s">
        <v>74</v>
      </c>
      <c r="E48" s="10"/>
      <c r="F48" s="24" t="s">
        <v>2</v>
      </c>
      <c r="G48" s="25">
        <v>9</v>
      </c>
      <c r="H48" s="19" t="str" cm="1">
        <f t="array" aca="1" ref="H48" ca="1">INDIRECT(ADDRESS((ROW(48:48)-1),IF(MOD(COLUMN(H:H)-7+$G48,32)=0,32,MOD(COLUMN(H:H)-7+$G48,32))+7))</f>
        <v>1</v>
      </c>
      <c r="I48" s="19" t="str" cm="1">
        <f t="array" aca="1" ref="I48" ca="1">INDIRECT(ADDRESS((ROW(48:48)-1),IF(MOD(COLUMN(I:I)-7+$G48,32)=0,32,MOD(COLUMN(I:I)-7+$G48,32))+7))</f>
        <v>1</v>
      </c>
      <c r="J48" s="19" t="str" cm="1">
        <f t="array" aca="1" ref="J48" ca="1">INDIRECT(ADDRESS((ROW(48:48)-1),IF(MOD(COLUMN(J:J)-7+$G48,32)=0,32,MOD(COLUMN(J:J)-7+$G48,32))+7))</f>
        <v>0</v>
      </c>
      <c r="K48" s="19" t="str" cm="1">
        <f t="array" aca="1" ref="K48" ca="1">INDIRECT(ADDRESS((ROW(48:48)-1),IF(MOD(COLUMN(K:K)-7+$G48,32)=0,32,MOD(COLUMN(K:K)-7+$G48,32))+7))</f>
        <v>0</v>
      </c>
      <c r="L48" s="20" t="str" cm="1">
        <f t="array" aca="1" ref="L48" ca="1">INDIRECT(ADDRESS((ROW(48:48)-1),IF(MOD(COLUMN(L:L)-7+$G48,32)=0,32,MOD(COLUMN(L:L)-7+$G48,32))+7))</f>
        <v>1</v>
      </c>
      <c r="M48" s="20" t="str" cm="1">
        <f t="array" aca="1" ref="M48" ca="1">INDIRECT(ADDRESS((ROW(48:48)-1),IF(MOD(COLUMN(M:M)-7+$G48,32)=0,32,MOD(COLUMN(M:M)-7+$G48,32))+7))</f>
        <v>0</v>
      </c>
      <c r="N48" s="20" t="str" cm="1">
        <f t="array" aca="1" ref="N48" ca="1">INDIRECT(ADDRESS((ROW(48:48)-1),IF(MOD(COLUMN(N:N)-7+$G48,32)=0,32,MOD(COLUMN(N:N)-7+$G48,32))+7))</f>
        <v>0</v>
      </c>
      <c r="O48" s="20" t="str" cm="1">
        <f t="array" aca="1" ref="O48" ca="1">INDIRECT(ADDRESS((ROW(48:48)-1),IF(MOD(COLUMN(O:O)-7+$G48,32)=0,32,MOD(COLUMN(O:O)-7+$G48,32))+7))</f>
        <v>0</v>
      </c>
      <c r="P48" s="21" t="str" cm="1">
        <f t="array" aca="1" ref="P48" ca="1">INDIRECT(ADDRESS((ROW(48:48)-1),IF(MOD(COLUMN(P:P)-7+$G48,32)=0,32,MOD(COLUMN(P:P)-7+$G48,32))+7))</f>
        <v>0</v>
      </c>
      <c r="Q48" s="21" t="str" cm="1">
        <f t="array" aca="1" ref="Q48" ca="1">INDIRECT(ADDRESS((ROW(48:48)-1),IF(MOD(COLUMN(Q:Q)-7+$G48,32)=0,32,MOD(COLUMN(Q:Q)-7+$G48,32))+7))</f>
        <v>1</v>
      </c>
      <c r="R48" s="21" t="str" cm="1">
        <f t="array" aca="1" ref="R48" ca="1">INDIRECT(ADDRESS((ROW(48:48)-1),IF(MOD(COLUMN(R:R)-7+$G48,32)=0,32,MOD(COLUMN(R:R)-7+$G48,32))+7))</f>
        <v>1</v>
      </c>
      <c r="S48" s="21" t="str" cm="1">
        <f t="array" aca="1" ref="S48" ca="1">INDIRECT(ADDRESS((ROW(48:48)-1),IF(MOD(COLUMN(S:S)-7+$G48,32)=0,32,MOD(COLUMN(S:S)-7+$G48,32))+7))</f>
        <v>0</v>
      </c>
      <c r="T48" s="22" t="str" cm="1">
        <f t="array" aca="1" ref="T48" ca="1">INDIRECT(ADDRESS((ROW(48:48)-1),IF(MOD(COLUMN(T:T)-7+$G48,32)=0,32,MOD(COLUMN(T:T)-7+$G48,32))+7))</f>
        <v>1</v>
      </c>
      <c r="U48" s="22" t="str" cm="1">
        <f t="array" aca="1" ref="U48" ca="1">INDIRECT(ADDRESS((ROW(48:48)-1),IF(MOD(COLUMN(U:U)-7+$G48,32)=0,32,MOD(COLUMN(U:U)-7+$G48,32))+7))</f>
        <v>0</v>
      </c>
      <c r="V48" s="22" t="str" cm="1">
        <f t="array" aca="1" ref="V48" ca="1">INDIRECT(ADDRESS((ROW(48:48)-1),IF(MOD(COLUMN(V:V)-7+$G48,32)=0,32,MOD(COLUMN(V:V)-7+$G48,32))+7))</f>
        <v>1</v>
      </c>
      <c r="W48" s="22" t="str" cm="1">
        <f t="array" aca="1" ref="W48" ca="1">INDIRECT(ADDRESS((ROW(48:48)-1),IF(MOD(COLUMN(W:W)-7+$G48,32)=0,32,MOD(COLUMN(W:W)-7+$G48,32))+7))</f>
        <v>0</v>
      </c>
      <c r="X48" s="19" t="str" cm="1">
        <f t="array" aca="1" ref="X48" ca="1">INDIRECT(ADDRESS((ROW(48:48)-1),IF(MOD(COLUMN(X:X)-7+$G48,32)=0,32,MOD(COLUMN(X:X)-7+$G48,32))+7))</f>
        <v>0</v>
      </c>
      <c r="Y48" s="19" t="str" cm="1">
        <f t="array" aca="1" ref="Y48" ca="1">INDIRECT(ADDRESS((ROW(48:48)-1),IF(MOD(COLUMN(Y:Y)-7+$G48,32)=0,32,MOD(COLUMN(Y:Y)-7+$G48,32))+7))</f>
        <v>1</v>
      </c>
      <c r="Z48" s="19" t="str" cm="1">
        <f t="array" aca="1" ref="Z48" ca="1">INDIRECT(ADDRESS((ROW(48:48)-1),IF(MOD(COLUMN(Z:Z)-7+$G48,32)=0,32,MOD(COLUMN(Z:Z)-7+$G48,32))+7))</f>
        <v>0</v>
      </c>
      <c r="AA48" s="19" t="str" cm="1">
        <f t="array" aca="1" ref="AA48" ca="1">INDIRECT(ADDRESS((ROW(48:48)-1),IF(MOD(COLUMN(AA:AA)-7+$G48,32)=0,32,MOD(COLUMN(AA:AA)-7+$G48,32))+7))</f>
        <v>0</v>
      </c>
      <c r="AB48" s="20" t="str" cm="1">
        <f t="array" aca="1" ref="AB48" ca="1">INDIRECT(ADDRESS((ROW(48:48)-1),IF(MOD(COLUMN(AB:AB)-7+$G48,32)=0,32,MOD(COLUMN(AB:AB)-7+$G48,32))+7))</f>
        <v>1</v>
      </c>
      <c r="AC48" s="20" t="str" cm="1">
        <f t="array" aca="1" ref="AC48" ca="1">INDIRECT(ADDRESS((ROW(48:48)-1),IF(MOD(COLUMN(AC:AC)-7+$G48,32)=0,32,MOD(COLUMN(AC:AC)-7+$G48,32))+7))</f>
        <v>0</v>
      </c>
      <c r="AD48" s="20" t="str" cm="1">
        <f t="array" aca="1" ref="AD48" ca="1">INDIRECT(ADDRESS((ROW(48:48)-1),IF(MOD(COLUMN(AD:AD)-7+$G48,32)=0,32,MOD(COLUMN(AD:AD)-7+$G48,32))+7))</f>
        <v>1</v>
      </c>
      <c r="AE48" s="20" t="str" cm="1">
        <f t="array" aca="1" ref="AE48" ca="1">INDIRECT(ADDRESS((ROW(48:48)-1),IF(MOD(COLUMN(AE:AE)-7+$G48,32)=0,32,MOD(COLUMN(AE:AE)-7+$G48,32))+7))</f>
        <v>1</v>
      </c>
      <c r="AF48" s="21" t="str" cm="1">
        <f t="array" aca="1" ref="AF48" ca="1">INDIRECT(ADDRESS((ROW(48:48)-1),IF(MOD(COLUMN(AF:AF)-7+$G48,32)=0,32,MOD(COLUMN(AF:AF)-7+$G48,32))+7))</f>
        <v>0</v>
      </c>
      <c r="AG48" s="21" t="str" cm="1">
        <f t="array" aca="1" ref="AG48" ca="1">INDIRECT(ADDRESS((ROW(48:48)-1),IF(MOD(COLUMN(AG:AG)-7+$G48,32)=0,32,MOD(COLUMN(AG:AG)-7+$G48,32))+7))</f>
        <v>1</v>
      </c>
      <c r="AH48" s="21" t="str" cm="1">
        <f t="array" aca="1" ref="AH48" ca="1">INDIRECT(ADDRESS((ROW(48:48)-1),IF(MOD(COLUMN(AH:AH)-7+$G48,32)=0,32,MOD(COLUMN(AH:AH)-7+$G48,32))+7))</f>
        <v>0</v>
      </c>
      <c r="AI48" s="21" t="str" cm="1">
        <f t="array" aca="1" ref="AI48" ca="1">INDIRECT(ADDRESS((ROW(48:48)-1),IF(MOD(COLUMN(AI:AI)-7+$G48,32)=0,32,MOD(COLUMN(AI:AI)-7+$G48,32))+7))</f>
        <v>1</v>
      </c>
      <c r="AJ48" s="22" t="str" cm="1">
        <f t="array" aca="1" ref="AJ48" ca="1">INDIRECT(ADDRESS((ROW(48:48)-1),IF(MOD(COLUMN(AJ:AJ)-7+$G48,32)=0,32,MOD(COLUMN(AJ:AJ)-7+$G48,32))+7))</f>
        <v>1</v>
      </c>
      <c r="AK48" s="22" t="str" cm="1">
        <f t="array" aca="1" ref="AK48" ca="1">INDIRECT(ADDRESS((ROW(48:48)-1),IF(MOD(COLUMN(AK:AK)-7+$G48,32)=0,32,MOD(COLUMN(AK:AK)-7+$G48,32))+7))</f>
        <v>1</v>
      </c>
      <c r="AL48" s="22" t="str" cm="1">
        <f t="array" aca="1" ref="AL48" ca="1">INDIRECT(ADDRESS((ROW(48:48)-1),IF(MOD(COLUMN(AL:AL)-7+$G48,32)=0,32,MOD(COLUMN(AL:AL)-7+$G48,32))+7))</f>
        <v>0</v>
      </c>
      <c r="AM48" s="22" t="str" cm="1">
        <f t="array" aca="1" ref="AM48" ca="1">INDIRECT(ADDRESS((ROW(48:48)-1),IF(MOD(COLUMN(AM:AM)-7+$G48,32)=0,32,MOD(COLUMN(AM:AM)-7+$G48,32))+7))</f>
        <v>0</v>
      </c>
      <c r="AN48" s="26" t="str">
        <f t="shared" ca="1" si="64"/>
        <v>11001000</v>
      </c>
      <c r="AO48" s="26" t="str">
        <f t="shared" ca="1" si="65"/>
        <v>01101010</v>
      </c>
      <c r="AP48" s="24" t="str">
        <f t="shared" ca="1" si="66"/>
        <v>01001011</v>
      </c>
      <c r="AQ48" s="24" t="str">
        <f t="shared" ca="1" si="67"/>
        <v>01011100</v>
      </c>
      <c r="AR48" s="24">
        <f t="shared" ca="1" si="68"/>
        <v>200</v>
      </c>
      <c r="AS48" s="24">
        <f t="shared" ca="1" si="68"/>
        <v>106</v>
      </c>
      <c r="AT48" s="24">
        <f t="shared" ca="1" si="68"/>
        <v>75</v>
      </c>
      <c r="AU48" s="24">
        <f t="shared" ca="1" si="68"/>
        <v>92</v>
      </c>
      <c r="AV48" s="11">
        <f t="shared" ca="1" si="69"/>
        <v>3362409308</v>
      </c>
    </row>
    <row r="49" spans="1:48" x14ac:dyDescent="0.35">
      <c r="A49">
        <f ca="1">AV80</f>
        <v>3620305027</v>
      </c>
      <c r="B49" t="str">
        <f t="shared" ca="1" si="6"/>
        <v>D7C97883</v>
      </c>
      <c r="C49" t="s">
        <v>75</v>
      </c>
      <c r="E49" s="10"/>
      <c r="F49" s="24" t="s">
        <v>7</v>
      </c>
      <c r="G49" s="24"/>
      <c r="H49" s="19" t="str">
        <f ca="1">MID(HEX2BIN(MID($B4,1,1),4),1,1)</f>
        <v>0</v>
      </c>
      <c r="I49" s="19" t="str">
        <f ca="1">MID(HEX2BIN(MID($B4,1,1),4),2,1)</f>
        <v>1</v>
      </c>
      <c r="J49" s="19" t="str">
        <f ca="1">MID(HEX2BIN(MID($B4,1,1),4),3,1)</f>
        <v>0</v>
      </c>
      <c r="K49" s="19" t="str">
        <f ca="1">MID(HEX2BIN(MID($B4,1,1),4),4,1)</f>
        <v>1</v>
      </c>
      <c r="L49" s="20" t="str">
        <f ca="1">MID(HEX2BIN(MID($B4,2,1),4),1,1)</f>
        <v>0</v>
      </c>
      <c r="M49" s="20" t="str">
        <f ca="1">MID(HEX2BIN(MID($B4,2,1),4),2,1)</f>
        <v>1</v>
      </c>
      <c r="N49" s="20" t="str">
        <f ca="1">MID(HEX2BIN(MID($B4,2,1),4),3,1)</f>
        <v>0</v>
      </c>
      <c r="O49" s="20" t="str">
        <f ca="1">MID(HEX2BIN(MID($B4,2,1),4),4,1)</f>
        <v>0</v>
      </c>
      <c r="P49" s="21" t="str">
        <f ca="1">MID(HEX2BIN(MID($B4,3,1),4),1,1)</f>
        <v>0</v>
      </c>
      <c r="Q49" s="21" t="str">
        <f ca="1">MID(HEX2BIN(MID($B4,3,1),4),2,1)</f>
        <v>1</v>
      </c>
      <c r="R49" s="21" t="str">
        <f ca="1">MID(HEX2BIN(MID($B4,3,1),4),3,1)</f>
        <v>0</v>
      </c>
      <c r="S49" s="21" t="str">
        <f ca="1">MID(HEX2BIN(MID($B4,3,1),4),4,1)</f>
        <v>1</v>
      </c>
      <c r="T49" s="22" t="str">
        <f ca="1">MID(HEX2BIN(MID($B4,4,1),4),1,1)</f>
        <v>0</v>
      </c>
      <c r="U49" s="22" t="str">
        <f ca="1">MID(HEX2BIN(MID($B4,4,1),4),2,1)</f>
        <v>0</v>
      </c>
      <c r="V49" s="22" t="str">
        <f ca="1">MID(HEX2BIN(MID($B4,4,1),4),3,1)</f>
        <v>0</v>
      </c>
      <c r="W49" s="22" t="str">
        <f ca="1">MID(HEX2BIN(MID($B4,4,1),4),4,1)</f>
        <v>0</v>
      </c>
      <c r="X49" s="19" t="str">
        <f ca="1">MID(HEX2BIN(MID($B4,5,1),4),1,1)</f>
        <v>1</v>
      </c>
      <c r="Y49" s="19" t="str">
        <f ca="1">MID(HEX2BIN(MID($B4,5,1),4),2,1)</f>
        <v>0</v>
      </c>
      <c r="Z49" s="19" t="str">
        <f ca="1">MID(HEX2BIN(MID($B4,5,1),4),3,1)</f>
        <v>1</v>
      </c>
      <c r="AA49" s="19" t="str">
        <f ca="1">MID(HEX2BIN(MID($B4,5,1),4),4,1)</f>
        <v>0</v>
      </c>
      <c r="AB49" s="20" t="str">
        <f ca="1">MID(HEX2BIN(MID($B4,6,1),4),1,1)</f>
        <v>0</v>
      </c>
      <c r="AC49" s="20" t="str">
        <f ca="1">MID(HEX2BIN(MID($B4,6,1),4),2,1)</f>
        <v>0</v>
      </c>
      <c r="AD49" s="20" t="str">
        <f ca="1">MID(HEX2BIN(MID($B4,6,1),4),3,1)</f>
        <v>1</v>
      </c>
      <c r="AE49" s="20" t="str">
        <f ca="1">MID(HEX2BIN(MID($B4,6,1),4),4,1)</f>
        <v>1</v>
      </c>
      <c r="AF49" s="21" t="str">
        <f ca="1">MID(HEX2BIN(MID($B4,7,1),4),1,1)</f>
        <v>1</v>
      </c>
      <c r="AG49" s="21" t="str">
        <f ca="1">MID(HEX2BIN(MID($B4,7,1),4),2,1)</f>
        <v>1</v>
      </c>
      <c r="AH49" s="21" t="str">
        <f ca="1">MID(HEX2BIN(MID($B4,7,1),4),3,1)</f>
        <v>0</v>
      </c>
      <c r="AI49" s="21" t="str">
        <f ca="1">MID(HEX2BIN(MID($B4,7,1),4),4,1)</f>
        <v>1</v>
      </c>
      <c r="AJ49" s="22" t="str">
        <f ca="1">MID(HEX2BIN(MID($B4,8,1),4),1,1)</f>
        <v>1</v>
      </c>
      <c r="AK49" s="22" t="str">
        <f ca="1">MID(HEX2BIN(MID($B4,8,1),4),2,1)</f>
        <v>0</v>
      </c>
      <c r="AL49" s="22" t="str">
        <f ca="1">MID(HEX2BIN(MID($B4,8,1),4),3,1)</f>
        <v>0</v>
      </c>
      <c r="AM49" s="22" t="str">
        <f ca="1">MID(HEX2BIN(MID($B4,8,1),4),4,1)</f>
        <v>0</v>
      </c>
      <c r="AN49" s="26" t="str">
        <f t="shared" ca="1" si="64"/>
        <v>01010100</v>
      </c>
      <c r="AO49" s="26" t="str">
        <f t="shared" ca="1" si="65"/>
        <v>01010000</v>
      </c>
      <c r="AP49" s="24" t="str">
        <f t="shared" ca="1" si="66"/>
        <v>10100011</v>
      </c>
      <c r="AQ49" s="24" t="str">
        <f t="shared" ca="1" si="67"/>
        <v>11011000</v>
      </c>
      <c r="AR49" s="24">
        <f t="shared" ca="1" si="68"/>
        <v>84</v>
      </c>
      <c r="AS49" s="24">
        <f t="shared" ca="1" si="68"/>
        <v>80</v>
      </c>
      <c r="AT49" s="24">
        <f t="shared" ca="1" si="68"/>
        <v>163</v>
      </c>
      <c r="AU49" s="24">
        <f t="shared" ca="1" si="68"/>
        <v>216</v>
      </c>
      <c r="AV49" s="11">
        <f t="shared" ca="1" si="69"/>
        <v>1414570968</v>
      </c>
    </row>
    <row r="50" spans="1:48" ht="15" thickBot="1" x14ac:dyDescent="0.4">
      <c r="E50" s="23" t="s">
        <v>10</v>
      </c>
      <c r="F50" s="12" t="s">
        <v>0</v>
      </c>
      <c r="G50" s="12"/>
      <c r="H50" s="13">
        <f ca="1">_xlfn.BITXOR(H48,H49)</f>
        <v>1</v>
      </c>
      <c r="I50" s="13">
        <f t="shared" ref="I50:AM50" ca="1" si="70">_xlfn.BITXOR(I48,I49)</f>
        <v>0</v>
      </c>
      <c r="J50" s="13">
        <f t="shared" ca="1" si="70"/>
        <v>0</v>
      </c>
      <c r="K50" s="13">
        <f t="shared" ca="1" si="70"/>
        <v>1</v>
      </c>
      <c r="L50" s="14">
        <f t="shared" ca="1" si="70"/>
        <v>1</v>
      </c>
      <c r="M50" s="14">
        <f t="shared" ca="1" si="70"/>
        <v>1</v>
      </c>
      <c r="N50" s="14">
        <f t="shared" ca="1" si="70"/>
        <v>0</v>
      </c>
      <c r="O50" s="14">
        <f t="shared" ca="1" si="70"/>
        <v>0</v>
      </c>
      <c r="P50" s="15">
        <f t="shared" ca="1" si="70"/>
        <v>0</v>
      </c>
      <c r="Q50" s="15">
        <f t="shared" ca="1" si="70"/>
        <v>0</v>
      </c>
      <c r="R50" s="15">
        <f t="shared" ca="1" si="70"/>
        <v>1</v>
      </c>
      <c r="S50" s="15">
        <f t="shared" ca="1" si="70"/>
        <v>1</v>
      </c>
      <c r="T50" s="16">
        <f t="shared" ca="1" si="70"/>
        <v>1</v>
      </c>
      <c r="U50" s="16">
        <f t="shared" ca="1" si="70"/>
        <v>0</v>
      </c>
      <c r="V50" s="16">
        <f t="shared" ca="1" si="70"/>
        <v>1</v>
      </c>
      <c r="W50" s="16">
        <f t="shared" ca="1" si="70"/>
        <v>0</v>
      </c>
      <c r="X50" s="13">
        <f t="shared" ca="1" si="70"/>
        <v>1</v>
      </c>
      <c r="Y50" s="13">
        <f t="shared" ca="1" si="70"/>
        <v>1</v>
      </c>
      <c r="Z50" s="13">
        <f t="shared" ca="1" si="70"/>
        <v>1</v>
      </c>
      <c r="AA50" s="13">
        <f t="shared" ca="1" si="70"/>
        <v>0</v>
      </c>
      <c r="AB50" s="14">
        <f t="shared" ca="1" si="70"/>
        <v>1</v>
      </c>
      <c r="AC50" s="14">
        <f t="shared" ca="1" si="70"/>
        <v>0</v>
      </c>
      <c r="AD50" s="14">
        <f t="shared" ca="1" si="70"/>
        <v>0</v>
      </c>
      <c r="AE50" s="14">
        <f t="shared" ca="1" si="70"/>
        <v>0</v>
      </c>
      <c r="AF50" s="15">
        <f t="shared" ca="1" si="70"/>
        <v>1</v>
      </c>
      <c r="AG50" s="15">
        <f t="shared" ca="1" si="70"/>
        <v>0</v>
      </c>
      <c r="AH50" s="15">
        <f t="shared" ca="1" si="70"/>
        <v>0</v>
      </c>
      <c r="AI50" s="15">
        <f t="shared" ca="1" si="70"/>
        <v>0</v>
      </c>
      <c r="AJ50" s="16">
        <f t="shared" ca="1" si="70"/>
        <v>0</v>
      </c>
      <c r="AK50" s="16">
        <f t="shared" ca="1" si="70"/>
        <v>1</v>
      </c>
      <c r="AL50" s="16">
        <f t="shared" ca="1" si="70"/>
        <v>0</v>
      </c>
      <c r="AM50" s="16">
        <f t="shared" ca="1" si="70"/>
        <v>0</v>
      </c>
      <c r="AN50" s="17" t="str">
        <f t="shared" ca="1" si="64"/>
        <v>10011100</v>
      </c>
      <c r="AO50" s="17" t="str">
        <f t="shared" ca="1" si="65"/>
        <v>00111010</v>
      </c>
      <c r="AP50" s="12" t="str">
        <f t="shared" ca="1" si="66"/>
        <v>11101000</v>
      </c>
      <c r="AQ50" s="12" t="str">
        <f t="shared" ca="1" si="67"/>
        <v>10000100</v>
      </c>
      <c r="AR50" s="12">
        <f t="shared" ca="1" si="68"/>
        <v>156</v>
      </c>
      <c r="AS50" s="12">
        <f t="shared" ca="1" si="68"/>
        <v>58</v>
      </c>
      <c r="AT50" s="12">
        <f t="shared" ca="1" si="68"/>
        <v>232</v>
      </c>
      <c r="AU50" s="12">
        <f t="shared" ca="1" si="68"/>
        <v>132</v>
      </c>
      <c r="AV50" s="18">
        <f t="shared" ca="1" si="69"/>
        <v>2621106308</v>
      </c>
    </row>
    <row r="51" spans="1:48" ht="15" thickBot="1" x14ac:dyDescent="0.4"/>
    <row r="52" spans="1:48" x14ac:dyDescent="0.35">
      <c r="E52" s="1" t="s">
        <v>42</v>
      </c>
      <c r="F52" s="8" t="s">
        <v>119</v>
      </c>
      <c r="G52" s="2"/>
      <c r="H52" s="3" t="str">
        <f ca="1">MID(HEX2BIN(MID($B28,1,1),4),1,1)</f>
        <v>0</v>
      </c>
      <c r="I52" s="3" t="str">
        <f ca="1">MID(HEX2BIN(MID($B28,1,1),4),2,1)</f>
        <v>0</v>
      </c>
      <c r="J52" s="3" t="str">
        <f ca="1">MID(HEX2BIN(MID($B28,1,1),4),3,1)</f>
        <v>0</v>
      </c>
      <c r="K52" s="3" t="str">
        <f ca="1">MID(HEX2BIN(MID($B28,1,1),4),4,1)</f>
        <v>0</v>
      </c>
      <c r="L52" s="4" t="str">
        <f ca="1">MID(HEX2BIN(MID($B28,2,1),4),1,1)</f>
        <v>1</v>
      </c>
      <c r="M52" s="4" t="str">
        <f ca="1">MID(HEX2BIN(MID($B28,2,1),4),2,1)</f>
        <v>1</v>
      </c>
      <c r="N52" s="4" t="str">
        <f ca="1">MID(HEX2BIN(MID($B28,2,1),4),3,1)</f>
        <v>0</v>
      </c>
      <c r="O52" s="4" t="str">
        <f ca="1">MID(HEX2BIN(MID($B28,2,1),4),4,1)</f>
        <v>1</v>
      </c>
      <c r="P52" s="5" t="str">
        <f ca="1">MID(HEX2BIN(MID($B28,3,1),4),1,1)</f>
        <v>1</v>
      </c>
      <c r="Q52" s="5" t="str">
        <f ca="1">MID(HEX2BIN(MID($B28,3,1),4),2,1)</f>
        <v>1</v>
      </c>
      <c r="R52" s="5" t="str">
        <f ca="1">MID(HEX2BIN(MID($B28,3,1),4),3,1)</f>
        <v>1</v>
      </c>
      <c r="S52" s="5" t="str">
        <f ca="1">MID(HEX2BIN(MID($B28,3,1),4),4,1)</f>
        <v>1</v>
      </c>
      <c r="T52" s="6" t="str">
        <f ca="1">MID(HEX2BIN(MID($B28,4,1),4),1,1)</f>
        <v>1</v>
      </c>
      <c r="U52" s="6" t="str">
        <f ca="1">MID(HEX2BIN(MID($B28,4,1),4),2,1)</f>
        <v>0</v>
      </c>
      <c r="V52" s="6" t="str">
        <f ca="1">MID(HEX2BIN(MID($B28,4,1),4),3,1)</f>
        <v>0</v>
      </c>
      <c r="W52" s="6" t="str">
        <f ca="1">MID(HEX2BIN(MID($B28,4,1),4),4,1)</f>
        <v>0</v>
      </c>
      <c r="X52" s="3" t="str">
        <f ca="1">MID(HEX2BIN(MID($B28,5,1),4),1,1)</f>
        <v>1</v>
      </c>
      <c r="Y52" s="3" t="str">
        <f ca="1">MID(HEX2BIN(MID($B28,5,1),4),2,1)</f>
        <v>0</v>
      </c>
      <c r="Z52" s="3" t="str">
        <f ca="1">MID(HEX2BIN(MID($B28,5,1),4),3,1)</f>
        <v>1</v>
      </c>
      <c r="AA52" s="3" t="str">
        <f ca="1">MID(HEX2BIN(MID($B28,5,1),4),4,1)</f>
        <v>0</v>
      </c>
      <c r="AB52" s="4" t="str">
        <f ca="1">MID(HEX2BIN(MID($B28,6,1),4),1,1)</f>
        <v>0</v>
      </c>
      <c r="AC52" s="4" t="str">
        <f ca="1">MID(HEX2BIN(MID($B28,6,1),4),2,1)</f>
        <v>1</v>
      </c>
      <c r="AD52" s="4" t="str">
        <f ca="1">MID(HEX2BIN(MID($B28,6,1),4),3,1)</f>
        <v>1</v>
      </c>
      <c r="AE52" s="4" t="str">
        <f ca="1">MID(HEX2BIN(MID($B28,6,1),4),4,1)</f>
        <v>1</v>
      </c>
      <c r="AF52" s="5" t="str">
        <f ca="1">MID(HEX2BIN(MID($B28,7,1),4),1,1)</f>
        <v>1</v>
      </c>
      <c r="AG52" s="5" t="str">
        <f ca="1">MID(HEX2BIN(MID($B28,7,1),4),2,1)</f>
        <v>1</v>
      </c>
      <c r="AH52" s="5" t="str">
        <f ca="1">MID(HEX2BIN(MID($B28,7,1),4),3,1)</f>
        <v>0</v>
      </c>
      <c r="AI52" s="5" t="str">
        <f ca="1">MID(HEX2BIN(MID($B28,7,1),4),4,1)</f>
        <v>0</v>
      </c>
      <c r="AJ52" s="6" t="str">
        <f ca="1">MID(HEX2BIN(MID($B28,8,1),4),1,1)</f>
        <v>0</v>
      </c>
      <c r="AK52" s="6" t="str">
        <f ca="1">MID(HEX2BIN(MID($B28,8,1),4),2,1)</f>
        <v>0</v>
      </c>
      <c r="AL52" s="6" t="str">
        <f ca="1">MID(HEX2BIN(MID($B28,8,1),4),3,1)</f>
        <v>1</v>
      </c>
      <c r="AM52" s="6" t="str">
        <f ca="1">MID(HEX2BIN(MID($B28,8,1),4),4,1)</f>
        <v>0</v>
      </c>
      <c r="AN52" s="7" t="str">
        <f t="shared" ref="AN52:AN55" ca="1" si="71">_xlfn.CONCAT(H52,I52,J52,K52,L52,M52,N52,O52)</f>
        <v>00001101</v>
      </c>
      <c r="AO52" s="7" t="str">
        <f t="shared" ref="AO52:AO55" ca="1" si="72">_xlfn.CONCAT(P52,Q52,R52,S52,T52,U52,V52,W52)</f>
        <v>11111000</v>
      </c>
      <c r="AP52" s="8" t="str">
        <f t="shared" ref="AP52:AP55" ca="1" si="73">_xlfn.CONCAT(X52,Y52,Z52,AA52,AB52,AC52,AD52,AE52)</f>
        <v>10100111</v>
      </c>
      <c r="AQ52" s="8" t="str">
        <f t="shared" ref="AQ52:AQ55" ca="1" si="74">_xlfn.CONCAT(AF52,AG52,AH52,AI52,AJ52,AK52,AL52,AM52)</f>
        <v>11000010</v>
      </c>
      <c r="AR52" s="8">
        <f t="shared" ref="AR52:AU55" ca="1" si="75">BIN2DEC(AN52)</f>
        <v>13</v>
      </c>
      <c r="AS52" s="8">
        <f t="shared" ca="1" si="75"/>
        <v>248</v>
      </c>
      <c r="AT52" s="8">
        <f t="shared" ca="1" si="75"/>
        <v>167</v>
      </c>
      <c r="AU52" s="8">
        <f t="shared" ca="1" si="75"/>
        <v>194</v>
      </c>
      <c r="AV52" s="9">
        <f t="shared" ref="AV52:AV55" ca="1" si="76">(AR52*2^24)+(AS52*2^16)+(AT52*2^8)+AU52</f>
        <v>234399682</v>
      </c>
    </row>
    <row r="53" spans="1:48" x14ac:dyDescent="0.35">
      <c r="E53" s="10"/>
      <c r="F53" s="24" t="s">
        <v>2</v>
      </c>
      <c r="G53" s="25">
        <v>13</v>
      </c>
      <c r="H53" s="19" t="str" cm="1">
        <f t="array" aca="1" ref="H53" ca="1">INDIRECT(ADDRESS((ROW(53:53)-1),IF(MOD(COLUMN(H:H)-7+$G53,32)=0,32,MOD(COLUMN(H:H)-7+$G53,32))+7))</f>
        <v>0</v>
      </c>
      <c r="I53" s="19" t="str" cm="1">
        <f t="array" aca="1" ref="I53" ca="1">INDIRECT(ADDRESS((ROW(53:53)-1),IF(MOD(COLUMN(I:I)-7+$G53,32)=0,32,MOD(COLUMN(I:I)-7+$G53,32))+7))</f>
        <v>0</v>
      </c>
      <c r="J53" s="19" t="str" cm="1">
        <f t="array" aca="1" ref="J53" ca="1">INDIRECT(ADDRESS((ROW(53:53)-1),IF(MOD(COLUMN(J:J)-7+$G53,32)=0,32,MOD(COLUMN(J:J)-7+$G53,32))+7))</f>
        <v>0</v>
      </c>
      <c r="K53" s="19" t="str" cm="1">
        <f t="array" aca="1" ref="K53" ca="1">INDIRECT(ADDRESS((ROW(53:53)-1),IF(MOD(COLUMN(K:K)-7+$G53,32)=0,32,MOD(COLUMN(K:K)-7+$G53,32))+7))</f>
        <v>1</v>
      </c>
      <c r="L53" s="20" t="str" cm="1">
        <f t="array" aca="1" ref="L53" ca="1">INDIRECT(ADDRESS((ROW(53:53)-1),IF(MOD(COLUMN(L:L)-7+$G53,32)=0,32,MOD(COLUMN(L:L)-7+$G53,32))+7))</f>
        <v>0</v>
      </c>
      <c r="M53" s="20" t="str" cm="1">
        <f t="array" aca="1" ref="M53" ca="1">INDIRECT(ADDRESS((ROW(53:53)-1),IF(MOD(COLUMN(M:M)-7+$G53,32)=0,32,MOD(COLUMN(M:M)-7+$G53,32))+7))</f>
        <v>1</v>
      </c>
      <c r="N53" s="20" t="str" cm="1">
        <f t="array" aca="1" ref="N53" ca="1">INDIRECT(ADDRESS((ROW(53:53)-1),IF(MOD(COLUMN(N:N)-7+$G53,32)=0,32,MOD(COLUMN(N:N)-7+$G53,32))+7))</f>
        <v>0</v>
      </c>
      <c r="O53" s="20" t="str" cm="1">
        <f t="array" aca="1" ref="O53" ca="1">INDIRECT(ADDRESS((ROW(53:53)-1),IF(MOD(COLUMN(O:O)-7+$G53,32)=0,32,MOD(COLUMN(O:O)-7+$G53,32))+7))</f>
        <v>0</v>
      </c>
      <c r="P53" s="21" t="str" cm="1">
        <f t="array" aca="1" ref="P53" ca="1">INDIRECT(ADDRESS((ROW(53:53)-1),IF(MOD(COLUMN(P:P)-7+$G53,32)=0,32,MOD(COLUMN(P:P)-7+$G53,32))+7))</f>
        <v>1</v>
      </c>
      <c r="Q53" s="21" t="str" cm="1">
        <f t="array" aca="1" ref="Q53" ca="1">INDIRECT(ADDRESS((ROW(53:53)-1),IF(MOD(COLUMN(Q:Q)-7+$G53,32)=0,32,MOD(COLUMN(Q:Q)-7+$G53,32))+7))</f>
        <v>1</v>
      </c>
      <c r="R53" s="21" t="str" cm="1">
        <f t="array" aca="1" ref="R53" ca="1">INDIRECT(ADDRESS((ROW(53:53)-1),IF(MOD(COLUMN(R:R)-7+$G53,32)=0,32,MOD(COLUMN(R:R)-7+$G53,32))+7))</f>
        <v>1</v>
      </c>
      <c r="S53" s="21" t="str" cm="1">
        <f t="array" aca="1" ref="S53" ca="1">INDIRECT(ADDRESS((ROW(53:53)-1),IF(MOD(COLUMN(S:S)-7+$G53,32)=0,32,MOD(COLUMN(S:S)-7+$G53,32))+7))</f>
        <v>1</v>
      </c>
      <c r="T53" s="22" t="str" cm="1">
        <f t="array" aca="1" ref="T53" ca="1">INDIRECT(ADDRESS((ROW(53:53)-1),IF(MOD(COLUMN(T:T)-7+$G53,32)=0,32,MOD(COLUMN(T:T)-7+$G53,32))+7))</f>
        <v>1</v>
      </c>
      <c r="U53" s="22" t="str" cm="1">
        <f t="array" aca="1" ref="U53" ca="1">INDIRECT(ADDRESS((ROW(53:53)-1),IF(MOD(COLUMN(U:U)-7+$G53,32)=0,32,MOD(COLUMN(U:U)-7+$G53,32))+7))</f>
        <v>0</v>
      </c>
      <c r="V53" s="22" t="str" cm="1">
        <f t="array" aca="1" ref="V53" ca="1">INDIRECT(ADDRESS((ROW(53:53)-1),IF(MOD(COLUMN(V:V)-7+$G53,32)=0,32,MOD(COLUMN(V:V)-7+$G53,32))+7))</f>
        <v>0</v>
      </c>
      <c r="W53" s="22" t="str" cm="1">
        <f t="array" aca="1" ref="W53" ca="1">INDIRECT(ADDRESS((ROW(53:53)-1),IF(MOD(COLUMN(W:W)-7+$G53,32)=0,32,MOD(COLUMN(W:W)-7+$G53,32))+7))</f>
        <v>0</v>
      </c>
      <c r="X53" s="19" t="str" cm="1">
        <f t="array" aca="1" ref="X53" ca="1">INDIRECT(ADDRESS((ROW(53:53)-1),IF(MOD(COLUMN(X:X)-7+$G53,32)=0,32,MOD(COLUMN(X:X)-7+$G53,32))+7))</f>
        <v>0</v>
      </c>
      <c r="Y53" s="19" t="str" cm="1">
        <f t="array" aca="1" ref="Y53" ca="1">INDIRECT(ADDRESS((ROW(53:53)-1),IF(MOD(COLUMN(Y:Y)-7+$G53,32)=0,32,MOD(COLUMN(Y:Y)-7+$G53,32))+7))</f>
        <v>1</v>
      </c>
      <c r="Z53" s="19" t="str" cm="1">
        <f t="array" aca="1" ref="Z53" ca="1">INDIRECT(ADDRESS((ROW(53:53)-1),IF(MOD(COLUMN(Z:Z)-7+$G53,32)=0,32,MOD(COLUMN(Z:Z)-7+$G53,32))+7))</f>
        <v>0</v>
      </c>
      <c r="AA53" s="19" t="str" cm="1">
        <f t="array" aca="1" ref="AA53" ca="1">INDIRECT(ADDRESS((ROW(53:53)-1),IF(MOD(COLUMN(AA:AA)-7+$G53,32)=0,32,MOD(COLUMN(AA:AA)-7+$G53,32))+7))</f>
        <v>0</v>
      </c>
      <c r="AB53" s="20" t="str" cm="1">
        <f t="array" aca="1" ref="AB53" ca="1">INDIRECT(ADDRESS((ROW(53:53)-1),IF(MOD(COLUMN(AB:AB)-7+$G53,32)=0,32,MOD(COLUMN(AB:AB)-7+$G53,32))+7))</f>
        <v>0</v>
      </c>
      <c r="AC53" s="20" t="str" cm="1">
        <f t="array" aca="1" ref="AC53" ca="1">INDIRECT(ADDRESS((ROW(53:53)-1),IF(MOD(COLUMN(AC:AC)-7+$G53,32)=0,32,MOD(COLUMN(AC:AC)-7+$G53,32))+7))</f>
        <v>0</v>
      </c>
      <c r="AD53" s="20" t="str" cm="1">
        <f t="array" aca="1" ref="AD53" ca="1">INDIRECT(ADDRESS((ROW(53:53)-1),IF(MOD(COLUMN(AD:AD)-7+$G53,32)=0,32,MOD(COLUMN(AD:AD)-7+$G53,32))+7))</f>
        <v>0</v>
      </c>
      <c r="AE53" s="20" t="str" cm="1">
        <f t="array" aca="1" ref="AE53" ca="1">INDIRECT(ADDRESS((ROW(53:53)-1),IF(MOD(COLUMN(AE:AE)-7+$G53,32)=0,32,MOD(COLUMN(AE:AE)-7+$G53,32))+7))</f>
        <v>1</v>
      </c>
      <c r="AF53" s="21" t="str" cm="1">
        <f t="array" aca="1" ref="AF53" ca="1">INDIRECT(ADDRESS((ROW(53:53)-1),IF(MOD(COLUMN(AF:AF)-7+$G53,32)=0,32,MOD(COLUMN(AF:AF)-7+$G53,32))+7))</f>
        <v>1</v>
      </c>
      <c r="AG53" s="21" t="str" cm="1">
        <f t="array" aca="1" ref="AG53" ca="1">INDIRECT(ADDRESS((ROW(53:53)-1),IF(MOD(COLUMN(AG:AG)-7+$G53,32)=0,32,MOD(COLUMN(AG:AG)-7+$G53,32))+7))</f>
        <v>0</v>
      </c>
      <c r="AH53" s="21" t="str" cm="1">
        <f t="array" aca="1" ref="AH53" ca="1">INDIRECT(ADDRESS((ROW(53:53)-1),IF(MOD(COLUMN(AH:AH)-7+$G53,32)=0,32,MOD(COLUMN(AH:AH)-7+$G53,32))+7))</f>
        <v>1</v>
      </c>
      <c r="AI53" s="21" t="str" cm="1">
        <f t="array" aca="1" ref="AI53" ca="1">INDIRECT(ADDRESS((ROW(53:53)-1),IF(MOD(COLUMN(AI:AI)-7+$G53,32)=0,32,MOD(COLUMN(AI:AI)-7+$G53,32))+7))</f>
        <v>1</v>
      </c>
      <c r="AJ53" s="22" t="str" cm="1">
        <f t="array" aca="1" ref="AJ53" ca="1">INDIRECT(ADDRESS((ROW(53:53)-1),IF(MOD(COLUMN(AJ:AJ)-7+$G53,32)=0,32,MOD(COLUMN(AJ:AJ)-7+$G53,32))+7))</f>
        <v>1</v>
      </c>
      <c r="AK53" s="22" t="str" cm="1">
        <f t="array" aca="1" ref="AK53" ca="1">INDIRECT(ADDRESS((ROW(53:53)-1),IF(MOD(COLUMN(AK:AK)-7+$G53,32)=0,32,MOD(COLUMN(AK:AK)-7+$G53,32))+7))</f>
        <v>1</v>
      </c>
      <c r="AL53" s="22" t="str" cm="1">
        <f t="array" aca="1" ref="AL53" ca="1">INDIRECT(ADDRESS((ROW(53:53)-1),IF(MOD(COLUMN(AL:AL)-7+$G53,32)=0,32,MOD(COLUMN(AL:AL)-7+$G53,32))+7))</f>
        <v>1</v>
      </c>
      <c r="AM53" s="22" t="str" cm="1">
        <f t="array" aca="1" ref="AM53" ca="1">INDIRECT(ADDRESS((ROW(53:53)-1),IF(MOD(COLUMN(AM:AM)-7+$G53,32)=0,32,MOD(COLUMN(AM:AM)-7+$G53,32))+7))</f>
        <v>1</v>
      </c>
      <c r="AN53" s="26" t="str">
        <f t="shared" ca="1" si="71"/>
        <v>00010100</v>
      </c>
      <c r="AO53" s="26" t="str">
        <f t="shared" ca="1" si="72"/>
        <v>11111000</v>
      </c>
      <c r="AP53" s="24" t="str">
        <f t="shared" ca="1" si="73"/>
        <v>01000001</v>
      </c>
      <c r="AQ53" s="24" t="str">
        <f t="shared" ca="1" si="74"/>
        <v>10111111</v>
      </c>
      <c r="AR53" s="24">
        <f t="shared" ca="1" si="75"/>
        <v>20</v>
      </c>
      <c r="AS53" s="24">
        <f t="shared" ca="1" si="75"/>
        <v>248</v>
      </c>
      <c r="AT53" s="24">
        <f t="shared" ca="1" si="75"/>
        <v>65</v>
      </c>
      <c r="AU53" s="24">
        <f t="shared" ca="1" si="75"/>
        <v>191</v>
      </c>
      <c r="AV53" s="11">
        <f t="shared" ca="1" si="76"/>
        <v>351814079</v>
      </c>
    </row>
    <row r="54" spans="1:48" x14ac:dyDescent="0.35">
      <c r="E54" s="10"/>
      <c r="F54" s="24" t="s">
        <v>77</v>
      </c>
      <c r="G54" s="24"/>
      <c r="H54" s="19" t="str">
        <f ca="1">MID(HEX2BIN(MID($B8,1,1),4),1,1)</f>
        <v>1</v>
      </c>
      <c r="I54" s="19" t="str">
        <f ca="1">MID(HEX2BIN(MID($B8,1,1),4),2,1)</f>
        <v>1</v>
      </c>
      <c r="J54" s="19" t="str">
        <f ca="1">MID(HEX2BIN(MID($B8,1,1),4),3,1)</f>
        <v>1</v>
      </c>
      <c r="K54" s="19" t="str">
        <f ca="1">MID(HEX2BIN(MID($B8,1,1),4),4,1)</f>
        <v>1</v>
      </c>
      <c r="L54" s="20" t="str">
        <f ca="1">MID(HEX2BIN(MID($B8,2,1),4),1,1)</f>
        <v>0</v>
      </c>
      <c r="M54" s="20" t="str">
        <f ca="1">MID(HEX2BIN(MID($B8,2,1),4),2,1)</f>
        <v>1</v>
      </c>
      <c r="N54" s="20" t="str">
        <f ca="1">MID(HEX2BIN(MID($B8,2,1),4),3,1)</f>
        <v>0</v>
      </c>
      <c r="O54" s="20" t="str">
        <f ca="1">MID(HEX2BIN(MID($B8,2,1),4),4,1)</f>
        <v>0</v>
      </c>
      <c r="P54" s="21" t="str">
        <f ca="1">MID(HEX2BIN(MID($B8,3,1),4),1,1)</f>
        <v>0</v>
      </c>
      <c r="Q54" s="21" t="str">
        <f ca="1">MID(HEX2BIN(MID($B8,3,1),4),2,1)</f>
        <v>0</v>
      </c>
      <c r="R54" s="21" t="str">
        <f ca="1">MID(HEX2BIN(MID($B8,3,1),4),3,1)</f>
        <v>1</v>
      </c>
      <c r="S54" s="21" t="str">
        <f ca="1">MID(HEX2BIN(MID($B8,3,1),4),4,1)</f>
        <v>0</v>
      </c>
      <c r="T54" s="22" t="str">
        <f ca="1">MID(HEX2BIN(MID($B8,4,1),4),1,1)</f>
        <v>0</v>
      </c>
      <c r="U54" s="22" t="str">
        <f ca="1">MID(HEX2BIN(MID($B8,4,1),4),2,1)</f>
        <v>1</v>
      </c>
      <c r="V54" s="22" t="str">
        <f ca="1">MID(HEX2BIN(MID($B8,4,1),4),3,1)</f>
        <v>0</v>
      </c>
      <c r="W54" s="22" t="str">
        <f ca="1">MID(HEX2BIN(MID($B8,4,1),4),4,1)</f>
        <v>0</v>
      </c>
      <c r="X54" s="19" t="str">
        <f ca="1">MID(HEX2BIN(MID($B8,5,1),4),1,1)</f>
        <v>1</v>
      </c>
      <c r="Y54" s="19" t="str">
        <f ca="1">MID(HEX2BIN(MID($B8,5,1),4),2,1)</f>
        <v>0</v>
      </c>
      <c r="Z54" s="19" t="str">
        <f ca="1">MID(HEX2BIN(MID($B8,5,1),4),3,1)</f>
        <v>1</v>
      </c>
      <c r="AA54" s="19" t="str">
        <f ca="1">MID(HEX2BIN(MID($B8,5,1),4),4,1)</f>
        <v>0</v>
      </c>
      <c r="AB54" s="20" t="str">
        <f ca="1">MID(HEX2BIN(MID($B8,6,1),4),1,1)</f>
        <v>0</v>
      </c>
      <c r="AC54" s="20" t="str">
        <f ca="1">MID(HEX2BIN(MID($B8,6,1),4),2,1)</f>
        <v>0</v>
      </c>
      <c r="AD54" s="20" t="str">
        <f ca="1">MID(HEX2BIN(MID($B8,6,1),4),3,1)</f>
        <v>0</v>
      </c>
      <c r="AE54" s="20" t="str">
        <f ca="1">MID(HEX2BIN(MID($B8,6,1),4),4,1)</f>
        <v>1</v>
      </c>
      <c r="AF54" s="21" t="str">
        <f ca="1">MID(HEX2BIN(MID($B8,7,1),4),1,1)</f>
        <v>1</v>
      </c>
      <c r="AG54" s="21" t="str">
        <f ca="1">MID(HEX2BIN(MID($B8,7,1),4),2,1)</f>
        <v>1</v>
      </c>
      <c r="AH54" s="21" t="str">
        <f ca="1">MID(HEX2BIN(MID($B8,7,1),4),3,1)</f>
        <v>1</v>
      </c>
      <c r="AI54" s="21" t="str">
        <f ca="1">MID(HEX2BIN(MID($B8,7,1),4),4,1)</f>
        <v>1</v>
      </c>
      <c r="AJ54" s="22" t="str">
        <f ca="1">MID(HEX2BIN(MID($B8,8,1),4),1,1)</f>
        <v>0</v>
      </c>
      <c r="AK54" s="22" t="str">
        <f ca="1">MID(HEX2BIN(MID($B8,8,1),4),2,1)</f>
        <v>1</v>
      </c>
      <c r="AL54" s="22" t="str">
        <f ca="1">MID(HEX2BIN(MID($B8,8,1),4),3,1)</f>
        <v>1</v>
      </c>
      <c r="AM54" s="22" t="str">
        <f ca="1">MID(HEX2BIN(MID($B8,8,1),4),4,1)</f>
        <v>1</v>
      </c>
      <c r="AN54" s="26" t="str">
        <f t="shared" ca="1" si="71"/>
        <v>11110100</v>
      </c>
      <c r="AO54" s="26" t="str">
        <f t="shared" ca="1" si="72"/>
        <v>00100100</v>
      </c>
      <c r="AP54" s="24" t="str">
        <f t="shared" ca="1" si="73"/>
        <v>10100001</v>
      </c>
      <c r="AQ54" s="24" t="str">
        <f t="shared" ca="1" si="74"/>
        <v>11110111</v>
      </c>
      <c r="AR54" s="24">
        <f t="shared" ca="1" si="75"/>
        <v>244</v>
      </c>
      <c r="AS54" s="24">
        <f t="shared" ca="1" si="75"/>
        <v>36</v>
      </c>
      <c r="AT54" s="24">
        <f t="shared" ca="1" si="75"/>
        <v>161</v>
      </c>
      <c r="AU54" s="24">
        <f t="shared" ca="1" si="75"/>
        <v>247</v>
      </c>
      <c r="AV54" s="11">
        <f t="shared" ca="1" si="76"/>
        <v>4096041463</v>
      </c>
    </row>
    <row r="55" spans="1:48" ht="15" thickBot="1" x14ac:dyDescent="0.4">
      <c r="E55" s="23" t="s">
        <v>50</v>
      </c>
      <c r="F55" s="12" t="s">
        <v>0</v>
      </c>
      <c r="G55" s="12"/>
      <c r="H55" s="13">
        <f ca="1">_xlfn.BITXOR(H53,H54)</f>
        <v>1</v>
      </c>
      <c r="I55" s="13">
        <f t="shared" ref="I55:AM55" ca="1" si="77">_xlfn.BITXOR(I53,I54)</f>
        <v>1</v>
      </c>
      <c r="J55" s="13">
        <f t="shared" ca="1" si="77"/>
        <v>1</v>
      </c>
      <c r="K55" s="13">
        <f t="shared" ca="1" si="77"/>
        <v>0</v>
      </c>
      <c r="L55" s="14">
        <f t="shared" ca="1" si="77"/>
        <v>0</v>
      </c>
      <c r="M55" s="14">
        <f t="shared" ca="1" si="77"/>
        <v>0</v>
      </c>
      <c r="N55" s="14">
        <f t="shared" ca="1" si="77"/>
        <v>0</v>
      </c>
      <c r="O55" s="14">
        <f t="shared" ca="1" si="77"/>
        <v>0</v>
      </c>
      <c r="P55" s="15">
        <f t="shared" ca="1" si="77"/>
        <v>1</v>
      </c>
      <c r="Q55" s="15">
        <f t="shared" ca="1" si="77"/>
        <v>1</v>
      </c>
      <c r="R55" s="15">
        <f t="shared" ca="1" si="77"/>
        <v>0</v>
      </c>
      <c r="S55" s="15">
        <f t="shared" ca="1" si="77"/>
        <v>1</v>
      </c>
      <c r="T55" s="16">
        <f t="shared" ca="1" si="77"/>
        <v>1</v>
      </c>
      <c r="U55" s="16">
        <f t="shared" ca="1" si="77"/>
        <v>1</v>
      </c>
      <c r="V55" s="16">
        <f t="shared" ca="1" si="77"/>
        <v>0</v>
      </c>
      <c r="W55" s="16">
        <f t="shared" ca="1" si="77"/>
        <v>0</v>
      </c>
      <c r="X55" s="13">
        <f t="shared" ca="1" si="77"/>
        <v>1</v>
      </c>
      <c r="Y55" s="13">
        <f t="shared" ca="1" si="77"/>
        <v>1</v>
      </c>
      <c r="Z55" s="13">
        <f t="shared" ca="1" si="77"/>
        <v>1</v>
      </c>
      <c r="AA55" s="13">
        <f t="shared" ca="1" si="77"/>
        <v>0</v>
      </c>
      <c r="AB55" s="14">
        <f t="shared" ca="1" si="77"/>
        <v>0</v>
      </c>
      <c r="AC55" s="14">
        <f t="shared" ca="1" si="77"/>
        <v>0</v>
      </c>
      <c r="AD55" s="14">
        <f t="shared" ca="1" si="77"/>
        <v>0</v>
      </c>
      <c r="AE55" s="14">
        <f t="shared" ca="1" si="77"/>
        <v>0</v>
      </c>
      <c r="AF55" s="15">
        <f t="shared" ca="1" si="77"/>
        <v>0</v>
      </c>
      <c r="AG55" s="15">
        <f t="shared" ca="1" si="77"/>
        <v>1</v>
      </c>
      <c r="AH55" s="15">
        <f t="shared" ca="1" si="77"/>
        <v>0</v>
      </c>
      <c r="AI55" s="15">
        <f t="shared" ca="1" si="77"/>
        <v>0</v>
      </c>
      <c r="AJ55" s="16">
        <f t="shared" ca="1" si="77"/>
        <v>1</v>
      </c>
      <c r="AK55" s="16">
        <f t="shared" ca="1" si="77"/>
        <v>0</v>
      </c>
      <c r="AL55" s="16">
        <f t="shared" ca="1" si="77"/>
        <v>0</v>
      </c>
      <c r="AM55" s="16">
        <f t="shared" ca="1" si="77"/>
        <v>0</v>
      </c>
      <c r="AN55" s="17" t="str">
        <f t="shared" ca="1" si="71"/>
        <v>11100000</v>
      </c>
      <c r="AO55" s="17" t="str">
        <f t="shared" ca="1" si="72"/>
        <v>11011100</v>
      </c>
      <c r="AP55" s="12" t="str">
        <f t="shared" ca="1" si="73"/>
        <v>11100000</v>
      </c>
      <c r="AQ55" s="12" t="str">
        <f t="shared" ca="1" si="74"/>
        <v>01001000</v>
      </c>
      <c r="AR55" s="12">
        <f t="shared" ca="1" si="75"/>
        <v>224</v>
      </c>
      <c r="AS55" s="12">
        <f t="shared" ca="1" si="75"/>
        <v>220</v>
      </c>
      <c r="AT55" s="12">
        <f t="shared" ca="1" si="75"/>
        <v>224</v>
      </c>
      <c r="AU55" s="12">
        <f t="shared" ca="1" si="75"/>
        <v>72</v>
      </c>
      <c r="AV55" s="18">
        <f t="shared" ca="1" si="76"/>
        <v>3772571720</v>
      </c>
    </row>
    <row r="56" spans="1:48" ht="15" thickBot="1" x14ac:dyDescent="0.4"/>
    <row r="57" spans="1:48" x14ac:dyDescent="0.35">
      <c r="E57" s="1" t="s">
        <v>43</v>
      </c>
      <c r="F57" s="8" t="s">
        <v>120</v>
      </c>
      <c r="G57" s="2"/>
      <c r="H57" s="3" t="str">
        <f ca="1">MID(HEX2BIN(MID($B29,1,1),4),1,1)</f>
        <v>0</v>
      </c>
      <c r="I57" s="3" t="str">
        <f ca="1">MID(HEX2BIN(MID($B29,1,1),4),2,1)</f>
        <v>1</v>
      </c>
      <c r="J57" s="3" t="str">
        <f ca="1">MID(HEX2BIN(MID($B29,1,1),4),3,1)</f>
        <v>1</v>
      </c>
      <c r="K57" s="3" t="str">
        <f ca="1">MID(HEX2BIN(MID($B29,1,1),4),4,1)</f>
        <v>1</v>
      </c>
      <c r="L57" s="4" t="str">
        <f ca="1">MID(HEX2BIN(MID($B29,2,1),4),1,1)</f>
        <v>1</v>
      </c>
      <c r="M57" s="4" t="str">
        <f ca="1">MID(HEX2BIN(MID($B29,2,1),4),2,1)</f>
        <v>1</v>
      </c>
      <c r="N57" s="4" t="str">
        <f ca="1">MID(HEX2BIN(MID($B29,2,1),4),3,1)</f>
        <v>0</v>
      </c>
      <c r="O57" s="4" t="str">
        <f ca="1">MID(HEX2BIN(MID($B29,2,1),4),4,1)</f>
        <v>1</v>
      </c>
      <c r="P57" s="5" t="str">
        <f ca="1">MID(HEX2BIN(MID($B29,3,1),4),1,1)</f>
        <v>0</v>
      </c>
      <c r="Q57" s="5" t="str">
        <f ca="1">MID(HEX2BIN(MID($B29,3,1),4),2,1)</f>
        <v>0</v>
      </c>
      <c r="R57" s="5" t="str">
        <f ca="1">MID(HEX2BIN(MID($B29,3,1),4),3,1)</f>
        <v>0</v>
      </c>
      <c r="S57" s="5" t="str">
        <f ca="1">MID(HEX2BIN(MID($B29,3,1),4),4,1)</f>
        <v>1</v>
      </c>
      <c r="T57" s="6" t="str">
        <f ca="1">MID(HEX2BIN(MID($B29,4,1),4),1,1)</f>
        <v>0</v>
      </c>
      <c r="U57" s="6" t="str">
        <f ca="1">MID(HEX2BIN(MID($B29,4,1),4),2,1)</f>
        <v>1</v>
      </c>
      <c r="V57" s="6" t="str">
        <f ca="1">MID(HEX2BIN(MID($B29,4,1),4),3,1)</f>
        <v>1</v>
      </c>
      <c r="W57" s="6" t="str">
        <f ca="1">MID(HEX2BIN(MID($B29,4,1),4),4,1)</f>
        <v>1</v>
      </c>
      <c r="X57" s="3" t="str">
        <f ca="1">MID(HEX2BIN(MID($B29,5,1),4),1,1)</f>
        <v>1</v>
      </c>
      <c r="Y57" s="3" t="str">
        <f ca="1">MID(HEX2BIN(MID($B29,5,1),4),2,1)</f>
        <v>1</v>
      </c>
      <c r="Z57" s="3" t="str">
        <f ca="1">MID(HEX2BIN(MID($B29,5,1),4),3,1)</f>
        <v>0</v>
      </c>
      <c r="AA57" s="3" t="str">
        <f ca="1">MID(HEX2BIN(MID($B29,5,1),4),4,1)</f>
        <v>0</v>
      </c>
      <c r="AB57" s="4" t="str">
        <f ca="1">MID(HEX2BIN(MID($B29,6,1),4),1,1)</f>
        <v>1</v>
      </c>
      <c r="AC57" s="4" t="str">
        <f ca="1">MID(HEX2BIN(MID($B29,6,1),4),2,1)</f>
        <v>0</v>
      </c>
      <c r="AD57" s="4" t="str">
        <f ca="1">MID(HEX2BIN(MID($B29,6,1),4),3,1)</f>
        <v>0</v>
      </c>
      <c r="AE57" s="4" t="str">
        <f ca="1">MID(HEX2BIN(MID($B29,6,1),4),4,1)</f>
        <v>0</v>
      </c>
      <c r="AF57" s="5" t="str">
        <f ca="1">MID(HEX2BIN(MID($B29,7,1),4),1,1)</f>
        <v>1</v>
      </c>
      <c r="AG57" s="5" t="str">
        <f ca="1">MID(HEX2BIN(MID($B29,7,1),4),2,1)</f>
        <v>1</v>
      </c>
      <c r="AH57" s="5" t="str">
        <f ca="1">MID(HEX2BIN(MID($B29,7,1),4),3,1)</f>
        <v>0</v>
      </c>
      <c r="AI57" s="5" t="str">
        <f ca="1">MID(HEX2BIN(MID($B29,7,1),4),4,1)</f>
        <v>0</v>
      </c>
      <c r="AJ57" s="6" t="str">
        <f ca="1">MID(HEX2BIN(MID($B29,8,1),4),1,1)</f>
        <v>1</v>
      </c>
      <c r="AK57" s="6" t="str">
        <f ca="1">MID(HEX2BIN(MID($B29,8,1),4),2,1)</f>
        <v>1</v>
      </c>
      <c r="AL57" s="6" t="str">
        <f ca="1">MID(HEX2BIN(MID($B29,8,1),4),3,1)</f>
        <v>0</v>
      </c>
      <c r="AM57" s="6" t="str">
        <f ca="1">MID(HEX2BIN(MID($B29,8,1),4),4,1)</f>
        <v>0</v>
      </c>
      <c r="AN57" s="7" t="str">
        <f t="shared" ref="AN57:AN60" ca="1" si="78">_xlfn.CONCAT(H57,I57,J57,K57,L57,M57,N57,O57)</f>
        <v>01111101</v>
      </c>
      <c r="AO57" s="7" t="str">
        <f t="shared" ref="AO57:AO60" ca="1" si="79">_xlfn.CONCAT(P57,Q57,R57,S57,T57,U57,V57,W57)</f>
        <v>00010111</v>
      </c>
      <c r="AP57" s="8" t="str">
        <f t="shared" ref="AP57:AP60" ca="1" si="80">_xlfn.CONCAT(X57,Y57,Z57,AA57,AB57,AC57,AD57,AE57)</f>
        <v>11001000</v>
      </c>
      <c r="AQ57" s="8" t="str">
        <f t="shared" ref="AQ57:AQ60" ca="1" si="81">_xlfn.CONCAT(AF57,AG57,AH57,AI57,AJ57,AK57,AL57,AM57)</f>
        <v>11001100</v>
      </c>
      <c r="AR57" s="8">
        <f t="shared" ref="AR57:AU60" ca="1" si="82">BIN2DEC(AN57)</f>
        <v>125</v>
      </c>
      <c r="AS57" s="8">
        <f t="shared" ca="1" si="82"/>
        <v>23</v>
      </c>
      <c r="AT57" s="8">
        <f t="shared" ca="1" si="82"/>
        <v>200</v>
      </c>
      <c r="AU57" s="8">
        <f t="shared" ca="1" si="82"/>
        <v>204</v>
      </c>
      <c r="AV57" s="9">
        <f t="shared" ref="AV57:AV60" ca="1" si="83">(AR57*2^24)+(AS57*2^16)+(AT57*2^8)+AU57</f>
        <v>2098710732</v>
      </c>
    </row>
    <row r="58" spans="1:48" x14ac:dyDescent="0.35">
      <c r="E58" s="10"/>
      <c r="F58" s="24" t="s">
        <v>2</v>
      </c>
      <c r="G58" s="25">
        <v>18</v>
      </c>
      <c r="H58" s="19" t="str" cm="1">
        <f t="array" aca="1" ref="H58" ca="1">INDIRECT(ADDRESS((ROW(58:58)-1),IF(MOD(COLUMN(H:H)-7+$G58,32)=0,32,MOD(COLUMN(H:H)-7+$G58,32))+7))</f>
        <v>0</v>
      </c>
      <c r="I58" s="19" t="str" cm="1">
        <f t="array" aca="1" ref="I58" ca="1">INDIRECT(ADDRESS((ROW(58:58)-1),IF(MOD(COLUMN(I:I)-7+$G58,32)=0,32,MOD(COLUMN(I:I)-7+$G58,32))+7))</f>
        <v>0</v>
      </c>
      <c r="J58" s="19" t="str" cm="1">
        <f t="array" aca="1" ref="J58" ca="1">INDIRECT(ADDRESS((ROW(58:58)-1),IF(MOD(COLUMN(J:J)-7+$G58,32)=0,32,MOD(COLUMN(J:J)-7+$G58,32))+7))</f>
        <v>1</v>
      </c>
      <c r="K58" s="19" t="str" cm="1">
        <f t="array" aca="1" ref="K58" ca="1">INDIRECT(ADDRESS((ROW(58:58)-1),IF(MOD(COLUMN(K:K)-7+$G58,32)=0,32,MOD(COLUMN(K:K)-7+$G58,32))+7))</f>
        <v>0</v>
      </c>
      <c r="L58" s="20" t="str" cm="1">
        <f t="array" aca="1" ref="L58" ca="1">INDIRECT(ADDRESS((ROW(58:58)-1),IF(MOD(COLUMN(L:L)-7+$G58,32)=0,32,MOD(COLUMN(L:L)-7+$G58,32))+7))</f>
        <v>0</v>
      </c>
      <c r="M58" s="20" t="str" cm="1">
        <f t="array" aca="1" ref="M58" ca="1">INDIRECT(ADDRESS((ROW(58:58)-1),IF(MOD(COLUMN(M:M)-7+$G58,32)=0,32,MOD(COLUMN(M:M)-7+$G58,32))+7))</f>
        <v>0</v>
      </c>
      <c r="N58" s="20" t="str" cm="1">
        <f t="array" aca="1" ref="N58" ca="1">INDIRECT(ADDRESS((ROW(58:58)-1),IF(MOD(COLUMN(N:N)-7+$G58,32)=0,32,MOD(COLUMN(N:N)-7+$G58,32))+7))</f>
        <v>1</v>
      </c>
      <c r="O58" s="20" t="str" cm="1">
        <f t="array" aca="1" ref="O58" ca="1">INDIRECT(ADDRESS((ROW(58:58)-1),IF(MOD(COLUMN(O:O)-7+$G58,32)=0,32,MOD(COLUMN(O:O)-7+$G58,32))+7))</f>
        <v>1</v>
      </c>
      <c r="P58" s="21" t="str" cm="1">
        <f t="array" aca="1" ref="P58" ca="1">INDIRECT(ADDRESS((ROW(58:58)-1),IF(MOD(COLUMN(P:P)-7+$G58,32)=0,32,MOD(COLUMN(P:P)-7+$G58,32))+7))</f>
        <v>0</v>
      </c>
      <c r="Q58" s="21" t="str" cm="1">
        <f t="array" aca="1" ref="Q58" ca="1">INDIRECT(ADDRESS((ROW(58:58)-1),IF(MOD(COLUMN(Q:Q)-7+$G58,32)=0,32,MOD(COLUMN(Q:Q)-7+$G58,32))+7))</f>
        <v>0</v>
      </c>
      <c r="R58" s="21" t="str" cm="1">
        <f t="array" aca="1" ref="R58" ca="1">INDIRECT(ADDRESS((ROW(58:58)-1),IF(MOD(COLUMN(R:R)-7+$G58,32)=0,32,MOD(COLUMN(R:R)-7+$G58,32))+7))</f>
        <v>1</v>
      </c>
      <c r="S58" s="21" t="str" cm="1">
        <f t="array" aca="1" ref="S58" ca="1">INDIRECT(ADDRESS((ROW(58:58)-1),IF(MOD(COLUMN(S:S)-7+$G58,32)=0,32,MOD(COLUMN(S:S)-7+$G58,32))+7))</f>
        <v>1</v>
      </c>
      <c r="T58" s="22" t="str" cm="1">
        <f t="array" aca="1" ref="T58" ca="1">INDIRECT(ADDRESS((ROW(58:58)-1),IF(MOD(COLUMN(T:T)-7+$G58,32)=0,32,MOD(COLUMN(T:T)-7+$G58,32))+7))</f>
        <v>0</v>
      </c>
      <c r="U58" s="22" t="str" cm="1">
        <f t="array" aca="1" ref="U58" ca="1">INDIRECT(ADDRESS((ROW(58:58)-1),IF(MOD(COLUMN(U:U)-7+$G58,32)=0,32,MOD(COLUMN(U:U)-7+$G58,32))+7))</f>
        <v>0</v>
      </c>
      <c r="V58" s="22" t="str" cm="1">
        <f t="array" aca="1" ref="V58" ca="1">INDIRECT(ADDRESS((ROW(58:58)-1),IF(MOD(COLUMN(V:V)-7+$G58,32)=0,32,MOD(COLUMN(V:V)-7+$G58,32))+7))</f>
        <v>0</v>
      </c>
      <c r="W58" s="22" t="str" cm="1">
        <f t="array" aca="1" ref="W58" ca="1">INDIRECT(ADDRESS((ROW(58:58)-1),IF(MOD(COLUMN(W:W)-7+$G58,32)=0,32,MOD(COLUMN(W:W)-7+$G58,32))+7))</f>
        <v>1</v>
      </c>
      <c r="X58" s="19" t="str" cm="1">
        <f t="array" aca="1" ref="X58" ca="1">INDIRECT(ADDRESS((ROW(58:58)-1),IF(MOD(COLUMN(X:X)-7+$G58,32)=0,32,MOD(COLUMN(X:X)-7+$G58,32))+7))</f>
        <v>1</v>
      </c>
      <c r="Y58" s="19" t="str" cm="1">
        <f t="array" aca="1" ref="Y58" ca="1">INDIRECT(ADDRESS((ROW(58:58)-1),IF(MOD(COLUMN(Y:Y)-7+$G58,32)=0,32,MOD(COLUMN(Y:Y)-7+$G58,32))+7))</f>
        <v>1</v>
      </c>
      <c r="Z58" s="19" t="str" cm="1">
        <f t="array" aca="1" ref="Z58" ca="1">INDIRECT(ADDRESS((ROW(58:58)-1),IF(MOD(COLUMN(Z:Z)-7+$G58,32)=0,32,MOD(COLUMN(Z:Z)-7+$G58,32))+7))</f>
        <v>1</v>
      </c>
      <c r="AA58" s="19" t="str" cm="1">
        <f t="array" aca="1" ref="AA58" ca="1">INDIRECT(ADDRESS((ROW(58:58)-1),IF(MOD(COLUMN(AA:AA)-7+$G58,32)=0,32,MOD(COLUMN(AA:AA)-7+$G58,32))+7))</f>
        <v>1</v>
      </c>
      <c r="AB58" s="20" t="str" cm="1">
        <f t="array" aca="1" ref="AB58" ca="1">INDIRECT(ADDRESS((ROW(58:58)-1),IF(MOD(COLUMN(AB:AB)-7+$G58,32)=0,32,MOD(COLUMN(AB:AB)-7+$G58,32))+7))</f>
        <v>0</v>
      </c>
      <c r="AC58" s="20" t="str" cm="1">
        <f t="array" aca="1" ref="AC58" ca="1">INDIRECT(ADDRESS((ROW(58:58)-1),IF(MOD(COLUMN(AC:AC)-7+$G58,32)=0,32,MOD(COLUMN(AC:AC)-7+$G58,32))+7))</f>
        <v>1</v>
      </c>
      <c r="AD58" s="20" t="str" cm="1">
        <f t="array" aca="1" ref="AD58" ca="1">INDIRECT(ADDRESS((ROW(58:58)-1),IF(MOD(COLUMN(AD:AD)-7+$G58,32)=0,32,MOD(COLUMN(AD:AD)-7+$G58,32))+7))</f>
        <v>0</v>
      </c>
      <c r="AE58" s="20" t="str" cm="1">
        <f t="array" aca="1" ref="AE58" ca="1">INDIRECT(ADDRESS((ROW(58:58)-1),IF(MOD(COLUMN(AE:AE)-7+$G58,32)=0,32,MOD(COLUMN(AE:AE)-7+$G58,32))+7))</f>
        <v>0</v>
      </c>
      <c r="AF58" s="21" t="str" cm="1">
        <f t="array" aca="1" ref="AF58" ca="1">INDIRECT(ADDRESS((ROW(58:58)-1),IF(MOD(COLUMN(AF:AF)-7+$G58,32)=0,32,MOD(COLUMN(AF:AF)-7+$G58,32))+7))</f>
        <v>0</v>
      </c>
      <c r="AG58" s="21" t="str" cm="1">
        <f t="array" aca="1" ref="AG58" ca="1">INDIRECT(ADDRESS((ROW(58:58)-1),IF(MOD(COLUMN(AG:AG)-7+$G58,32)=0,32,MOD(COLUMN(AG:AG)-7+$G58,32))+7))</f>
        <v>1</v>
      </c>
      <c r="AH58" s="21" t="str" cm="1">
        <f t="array" aca="1" ref="AH58" ca="1">INDIRECT(ADDRESS((ROW(58:58)-1),IF(MOD(COLUMN(AH:AH)-7+$G58,32)=0,32,MOD(COLUMN(AH:AH)-7+$G58,32))+7))</f>
        <v>0</v>
      </c>
      <c r="AI58" s="21" t="str" cm="1">
        <f t="array" aca="1" ref="AI58" ca="1">INDIRECT(ADDRESS((ROW(58:58)-1),IF(MOD(COLUMN(AI:AI)-7+$G58,32)=0,32,MOD(COLUMN(AI:AI)-7+$G58,32))+7))</f>
        <v>1</v>
      </c>
      <c r="AJ58" s="22" t="str" cm="1">
        <f t="array" aca="1" ref="AJ58" ca="1">INDIRECT(ADDRESS((ROW(58:58)-1),IF(MOD(COLUMN(AJ:AJ)-7+$G58,32)=0,32,MOD(COLUMN(AJ:AJ)-7+$G58,32))+7))</f>
        <v>1</v>
      </c>
      <c r="AK58" s="22" t="str" cm="1">
        <f t="array" aca="1" ref="AK58" ca="1">INDIRECT(ADDRESS((ROW(58:58)-1),IF(MOD(COLUMN(AK:AK)-7+$G58,32)=0,32,MOD(COLUMN(AK:AK)-7+$G58,32))+7))</f>
        <v>1</v>
      </c>
      <c r="AL58" s="22" t="str" cm="1">
        <f t="array" aca="1" ref="AL58" ca="1">INDIRECT(ADDRESS((ROW(58:58)-1),IF(MOD(COLUMN(AL:AL)-7+$G58,32)=0,32,MOD(COLUMN(AL:AL)-7+$G58,32))+7))</f>
        <v>1</v>
      </c>
      <c r="AM58" s="22" t="str" cm="1">
        <f t="array" aca="1" ref="AM58" ca="1">INDIRECT(ADDRESS((ROW(58:58)-1),IF(MOD(COLUMN(AM:AM)-7+$G58,32)=0,32,MOD(COLUMN(AM:AM)-7+$G58,32))+7))</f>
        <v>1</v>
      </c>
      <c r="AN58" s="26" t="str">
        <f t="shared" ca="1" si="78"/>
        <v>00100011</v>
      </c>
      <c r="AO58" s="26" t="str">
        <f t="shared" ca="1" si="79"/>
        <v>00110001</v>
      </c>
      <c r="AP58" s="24" t="str">
        <f t="shared" ca="1" si="80"/>
        <v>11110100</v>
      </c>
      <c r="AQ58" s="24" t="str">
        <f t="shared" ca="1" si="81"/>
        <v>01011111</v>
      </c>
      <c r="AR58" s="24">
        <f t="shared" ca="1" si="82"/>
        <v>35</v>
      </c>
      <c r="AS58" s="24">
        <f t="shared" ca="1" si="82"/>
        <v>49</v>
      </c>
      <c r="AT58" s="24">
        <f t="shared" ca="1" si="82"/>
        <v>244</v>
      </c>
      <c r="AU58" s="24">
        <f t="shared" ca="1" si="82"/>
        <v>95</v>
      </c>
      <c r="AV58" s="11">
        <f t="shared" ca="1" si="83"/>
        <v>590476383</v>
      </c>
    </row>
    <row r="59" spans="1:48" x14ac:dyDescent="0.35">
      <c r="E59" s="10"/>
      <c r="F59" s="24" t="s">
        <v>91</v>
      </c>
      <c r="G59" s="24"/>
      <c r="H59" s="19" t="str">
        <f ca="1">MID(HEX2BIN(MID($B12,1,1),4),1,1)</f>
        <v>0</v>
      </c>
      <c r="I59" s="19" t="str">
        <f ca="1">MID(HEX2BIN(MID($B12,1,1),4),2,1)</f>
        <v>0</v>
      </c>
      <c r="J59" s="19" t="str">
        <f ca="1">MID(HEX2BIN(MID($B12,1,1),4),3,1)</f>
        <v>1</v>
      </c>
      <c r="K59" s="19" t="str">
        <f ca="1">MID(HEX2BIN(MID($B12,1,1),4),4,1)</f>
        <v>1</v>
      </c>
      <c r="L59" s="20" t="str">
        <f ca="1">MID(HEX2BIN(MID($B12,2,1),4),1,1)</f>
        <v>1</v>
      </c>
      <c r="M59" s="20" t="str">
        <f ca="1">MID(HEX2BIN(MID($B12,2,1),4),2,1)</f>
        <v>1</v>
      </c>
      <c r="N59" s="20" t="str">
        <f ca="1">MID(HEX2BIN(MID($B12,2,1),4),3,1)</f>
        <v>0</v>
      </c>
      <c r="O59" s="20" t="str">
        <f ca="1">MID(HEX2BIN(MID($B12,2,1),4),4,1)</f>
        <v>0</v>
      </c>
      <c r="P59" s="21" t="str">
        <f ca="1">MID(HEX2BIN(MID($B12,3,1),4),1,1)</f>
        <v>1</v>
      </c>
      <c r="Q59" s="21" t="str">
        <f ca="1">MID(HEX2BIN(MID($B12,3,1),4),2,1)</f>
        <v>0</v>
      </c>
      <c r="R59" s="21" t="str">
        <f ca="1">MID(HEX2BIN(MID($B12,3,1),4),3,1)</f>
        <v>1</v>
      </c>
      <c r="S59" s="21" t="str">
        <f ca="1">MID(HEX2BIN(MID($B12,3,1),4),4,1)</f>
        <v>0</v>
      </c>
      <c r="T59" s="22" t="str">
        <f ca="1">MID(HEX2BIN(MID($B12,4,1),4),1,1)</f>
        <v>0</v>
      </c>
      <c r="U59" s="22" t="str">
        <f ca="1">MID(HEX2BIN(MID($B12,4,1),4),2,1)</f>
        <v>1</v>
      </c>
      <c r="V59" s="22" t="str">
        <f ca="1">MID(HEX2BIN(MID($B12,4,1),4),3,1)</f>
        <v>1</v>
      </c>
      <c r="W59" s="22" t="str">
        <f ca="1">MID(HEX2BIN(MID($B12,4,1),4),4,1)</f>
        <v>0</v>
      </c>
      <c r="X59" s="19" t="str">
        <f ca="1">MID(HEX2BIN(MID($B12,5,1),4),1,1)</f>
        <v>0</v>
      </c>
      <c r="Y59" s="19" t="str">
        <f ca="1">MID(HEX2BIN(MID($B12,5,1),4),2,1)</f>
        <v>1</v>
      </c>
      <c r="Z59" s="19" t="str">
        <f ca="1">MID(HEX2BIN(MID($B12,5,1),4),3,1)</f>
        <v>1</v>
      </c>
      <c r="AA59" s="19" t="str">
        <f ca="1">MID(HEX2BIN(MID($B12,5,1),4),4,1)</f>
        <v>1</v>
      </c>
      <c r="AB59" s="20" t="str">
        <f ca="1">MID(HEX2BIN(MID($B12,6,1),4),1,1)</f>
        <v>0</v>
      </c>
      <c r="AC59" s="20" t="str">
        <f ca="1">MID(HEX2BIN(MID($B12,6,1),4),2,1)</f>
        <v>1</v>
      </c>
      <c r="AD59" s="20" t="str">
        <f ca="1">MID(HEX2BIN(MID($B12,6,1),4),3,1)</f>
        <v>0</v>
      </c>
      <c r="AE59" s="20" t="str">
        <f ca="1">MID(HEX2BIN(MID($B12,6,1),4),4,1)</f>
        <v>1</v>
      </c>
      <c r="AF59" s="21" t="str">
        <f ca="1">MID(HEX2BIN(MID($B12,7,1),4),1,1)</f>
        <v>1</v>
      </c>
      <c r="AG59" s="21" t="str">
        <f ca="1">MID(HEX2BIN(MID($B12,7,1),4),2,1)</f>
        <v>1</v>
      </c>
      <c r="AH59" s="21" t="str">
        <f ca="1">MID(HEX2BIN(MID($B12,7,1),4),3,1)</f>
        <v>1</v>
      </c>
      <c r="AI59" s="21" t="str">
        <f ca="1">MID(HEX2BIN(MID($B12,7,1),4),4,1)</f>
        <v>0</v>
      </c>
      <c r="AJ59" s="22" t="str">
        <f ca="1">MID(HEX2BIN(MID($B12,8,1),4),1,1)</f>
        <v>0</v>
      </c>
      <c r="AK59" s="22" t="str">
        <f ca="1">MID(HEX2BIN(MID($B12,8,1),4),2,1)</f>
        <v>1</v>
      </c>
      <c r="AL59" s="22" t="str">
        <f ca="1">MID(HEX2BIN(MID($B12,8,1),4),3,1)</f>
        <v>1</v>
      </c>
      <c r="AM59" s="22" t="str">
        <f ca="1">MID(HEX2BIN(MID($B12,8,1),4),4,1)</f>
        <v>1</v>
      </c>
      <c r="AN59" s="26" t="str">
        <f t="shared" ca="1" si="78"/>
        <v>00111100</v>
      </c>
      <c r="AO59" s="26" t="str">
        <f t="shared" ca="1" si="79"/>
        <v>10100110</v>
      </c>
      <c r="AP59" s="24" t="str">
        <f t="shared" ca="1" si="80"/>
        <v>01110101</v>
      </c>
      <c r="AQ59" s="24" t="str">
        <f t="shared" ca="1" si="81"/>
        <v>11100111</v>
      </c>
      <c r="AR59" s="24">
        <f t="shared" ca="1" si="82"/>
        <v>60</v>
      </c>
      <c r="AS59" s="24">
        <f t="shared" ca="1" si="82"/>
        <v>166</v>
      </c>
      <c r="AT59" s="24">
        <f t="shared" ca="1" si="82"/>
        <v>117</v>
      </c>
      <c r="AU59" s="24">
        <f t="shared" ca="1" si="82"/>
        <v>231</v>
      </c>
      <c r="AV59" s="11">
        <f t="shared" ca="1" si="83"/>
        <v>1017542119</v>
      </c>
    </row>
    <row r="60" spans="1:48" ht="15" thickBot="1" x14ac:dyDescent="0.4">
      <c r="E60" s="23" t="s">
        <v>54</v>
      </c>
      <c r="F60" s="12" t="s">
        <v>0</v>
      </c>
      <c r="G60" s="12"/>
      <c r="H60" s="13">
        <f ca="1">_xlfn.BITXOR(H58,H59)</f>
        <v>0</v>
      </c>
      <c r="I60" s="13">
        <f t="shared" ref="I60:AM60" ca="1" si="84">_xlfn.BITXOR(I58,I59)</f>
        <v>0</v>
      </c>
      <c r="J60" s="13">
        <f t="shared" ca="1" si="84"/>
        <v>0</v>
      </c>
      <c r="K60" s="13">
        <f t="shared" ca="1" si="84"/>
        <v>1</v>
      </c>
      <c r="L60" s="14">
        <f t="shared" ca="1" si="84"/>
        <v>1</v>
      </c>
      <c r="M60" s="14">
        <f t="shared" ca="1" si="84"/>
        <v>1</v>
      </c>
      <c r="N60" s="14">
        <f t="shared" ca="1" si="84"/>
        <v>1</v>
      </c>
      <c r="O60" s="14">
        <f t="shared" ca="1" si="84"/>
        <v>1</v>
      </c>
      <c r="P60" s="15">
        <f t="shared" ca="1" si="84"/>
        <v>1</v>
      </c>
      <c r="Q60" s="15">
        <f t="shared" ca="1" si="84"/>
        <v>0</v>
      </c>
      <c r="R60" s="15">
        <f t="shared" ca="1" si="84"/>
        <v>0</v>
      </c>
      <c r="S60" s="15">
        <f t="shared" ca="1" si="84"/>
        <v>1</v>
      </c>
      <c r="T60" s="16">
        <f t="shared" ca="1" si="84"/>
        <v>0</v>
      </c>
      <c r="U60" s="16">
        <f t="shared" ca="1" si="84"/>
        <v>1</v>
      </c>
      <c r="V60" s="16">
        <f t="shared" ca="1" si="84"/>
        <v>1</v>
      </c>
      <c r="W60" s="16">
        <f t="shared" ca="1" si="84"/>
        <v>1</v>
      </c>
      <c r="X60" s="13">
        <f t="shared" ca="1" si="84"/>
        <v>1</v>
      </c>
      <c r="Y60" s="13">
        <f t="shared" ca="1" si="84"/>
        <v>0</v>
      </c>
      <c r="Z60" s="13">
        <f t="shared" ca="1" si="84"/>
        <v>0</v>
      </c>
      <c r="AA60" s="13">
        <f t="shared" ca="1" si="84"/>
        <v>0</v>
      </c>
      <c r="AB60" s="14">
        <f t="shared" ca="1" si="84"/>
        <v>0</v>
      </c>
      <c r="AC60" s="14">
        <f t="shared" ca="1" si="84"/>
        <v>0</v>
      </c>
      <c r="AD60" s="14">
        <f t="shared" ca="1" si="84"/>
        <v>0</v>
      </c>
      <c r="AE60" s="14">
        <f t="shared" ca="1" si="84"/>
        <v>1</v>
      </c>
      <c r="AF60" s="15">
        <f t="shared" ca="1" si="84"/>
        <v>1</v>
      </c>
      <c r="AG60" s="15">
        <f t="shared" ca="1" si="84"/>
        <v>0</v>
      </c>
      <c r="AH60" s="15">
        <f t="shared" ca="1" si="84"/>
        <v>1</v>
      </c>
      <c r="AI60" s="15">
        <f t="shared" ca="1" si="84"/>
        <v>1</v>
      </c>
      <c r="AJ60" s="16">
        <f t="shared" ca="1" si="84"/>
        <v>1</v>
      </c>
      <c r="AK60" s="16">
        <f t="shared" ca="1" si="84"/>
        <v>0</v>
      </c>
      <c r="AL60" s="16">
        <f t="shared" ca="1" si="84"/>
        <v>0</v>
      </c>
      <c r="AM60" s="16">
        <f t="shared" ca="1" si="84"/>
        <v>0</v>
      </c>
      <c r="AN60" s="17" t="str">
        <f t="shared" ca="1" si="78"/>
        <v>00011111</v>
      </c>
      <c r="AO60" s="17" t="str">
        <f t="shared" ca="1" si="79"/>
        <v>10010111</v>
      </c>
      <c r="AP60" s="12" t="str">
        <f t="shared" ca="1" si="80"/>
        <v>10000001</v>
      </c>
      <c r="AQ60" s="12" t="str">
        <f t="shared" ca="1" si="81"/>
        <v>10111000</v>
      </c>
      <c r="AR60" s="12">
        <f t="shared" ca="1" si="82"/>
        <v>31</v>
      </c>
      <c r="AS60" s="12">
        <f t="shared" ca="1" si="82"/>
        <v>151</v>
      </c>
      <c r="AT60" s="12">
        <f t="shared" ca="1" si="82"/>
        <v>129</v>
      </c>
      <c r="AU60" s="12">
        <f t="shared" ca="1" si="82"/>
        <v>184</v>
      </c>
      <c r="AV60" s="18">
        <f t="shared" ca="1" si="83"/>
        <v>530022840</v>
      </c>
    </row>
    <row r="61" spans="1:48" ht="15" thickBot="1" x14ac:dyDescent="0.4"/>
    <row r="62" spans="1:48" x14ac:dyDescent="0.35">
      <c r="E62" s="1" t="s">
        <v>44</v>
      </c>
      <c r="F62" s="8" t="s">
        <v>122</v>
      </c>
      <c r="G62" s="2"/>
      <c r="H62" s="3" t="str">
        <f ca="1">MID(HEX2BIN(MID($B30,1,1),4),1,1)</f>
        <v>1</v>
      </c>
      <c r="I62" s="3" t="str">
        <f ca="1">MID(HEX2BIN(MID($B30,1,1),4),2,1)</f>
        <v>1</v>
      </c>
      <c r="J62" s="3" t="str">
        <f ca="1">MID(HEX2BIN(MID($B30,1,1),4),3,1)</f>
        <v>0</v>
      </c>
      <c r="K62" s="3" t="str">
        <f ca="1">MID(HEX2BIN(MID($B30,1,1),4),4,1)</f>
        <v>0</v>
      </c>
      <c r="L62" s="4" t="str">
        <f ca="1">MID(HEX2BIN(MID($B30,2,1),4),1,1)</f>
        <v>0</v>
      </c>
      <c r="M62" s="4" t="str">
        <f ca="1">MID(HEX2BIN(MID($B30,2,1),4),2,1)</f>
        <v>1</v>
      </c>
      <c r="N62" s="4" t="str">
        <f ca="1">MID(HEX2BIN(MID($B30,2,1),4),3,1)</f>
        <v>0</v>
      </c>
      <c r="O62" s="4" t="str">
        <f ca="1">MID(HEX2BIN(MID($B30,2,1),4),4,1)</f>
        <v>0</v>
      </c>
      <c r="P62" s="5" t="str">
        <f ca="1">MID(HEX2BIN(MID($B30,3,1),4),1,1)</f>
        <v>0</v>
      </c>
      <c r="Q62" s="5" t="str">
        <f ca="1">MID(HEX2BIN(MID($B30,3,1),4),2,1)</f>
        <v>1</v>
      </c>
      <c r="R62" s="5" t="str">
        <f ca="1">MID(HEX2BIN(MID($B30,3,1),4),3,1)</f>
        <v>0</v>
      </c>
      <c r="S62" s="5" t="str">
        <f ca="1">MID(HEX2BIN(MID($B30,3,1),4),4,1)</f>
        <v>1</v>
      </c>
      <c r="T62" s="6" t="str">
        <f ca="1">MID(HEX2BIN(MID($B30,4,1),4),1,1)</f>
        <v>0</v>
      </c>
      <c r="U62" s="6" t="str">
        <f ca="1">MID(HEX2BIN(MID($B30,4,1),4),2,1)</f>
        <v>0</v>
      </c>
      <c r="V62" s="6" t="str">
        <f ca="1">MID(HEX2BIN(MID($B30,4,1),4),3,1)</f>
        <v>1</v>
      </c>
      <c r="W62" s="6" t="str">
        <f ca="1">MID(HEX2BIN(MID($B30,4,1),4),4,1)</f>
        <v>0</v>
      </c>
      <c r="X62" s="3" t="str">
        <f ca="1">MID(HEX2BIN(MID($B30,5,1),4),1,1)</f>
        <v>1</v>
      </c>
      <c r="Y62" s="3" t="str">
        <f ca="1">MID(HEX2BIN(MID($B30,5,1),4),2,1)</f>
        <v>1</v>
      </c>
      <c r="Z62" s="3" t="str">
        <f ca="1">MID(HEX2BIN(MID($B30,5,1),4),3,1)</f>
        <v>0</v>
      </c>
      <c r="AA62" s="3" t="str">
        <f ca="1">MID(HEX2BIN(MID($B30,5,1),4),4,1)</f>
        <v>0</v>
      </c>
      <c r="AB62" s="4" t="str">
        <f ca="1">MID(HEX2BIN(MID($B30,6,1),4),1,1)</f>
        <v>0</v>
      </c>
      <c r="AC62" s="4" t="str">
        <f ca="1">MID(HEX2BIN(MID($B30,6,1),4),2,1)</f>
        <v>0</v>
      </c>
      <c r="AD62" s="4" t="str">
        <f ca="1">MID(HEX2BIN(MID($B30,6,1),4),3,1)</f>
        <v>0</v>
      </c>
      <c r="AE62" s="4" t="str">
        <f ca="1">MID(HEX2BIN(MID($B30,6,1),4),4,1)</f>
        <v>1</v>
      </c>
      <c r="AF62" s="5" t="str">
        <f ca="1">MID(HEX2BIN(MID($B30,7,1),4),1,1)</f>
        <v>0</v>
      </c>
      <c r="AG62" s="5" t="str">
        <f ca="1">MID(HEX2BIN(MID($B30,7,1),4),2,1)</f>
        <v>1</v>
      </c>
      <c r="AH62" s="5" t="str">
        <f ca="1">MID(HEX2BIN(MID($B30,7,1),4),3,1)</f>
        <v>1</v>
      </c>
      <c r="AI62" s="5" t="str">
        <f ca="1">MID(HEX2BIN(MID($B30,7,1),4),4,1)</f>
        <v>0</v>
      </c>
      <c r="AJ62" s="6" t="str">
        <f ca="1">MID(HEX2BIN(MID($B30,8,1),4),1,1)</f>
        <v>1</v>
      </c>
      <c r="AK62" s="6" t="str">
        <f ca="1">MID(HEX2BIN(MID($B30,8,1),4),2,1)</f>
        <v>1</v>
      </c>
      <c r="AL62" s="6" t="str">
        <f ca="1">MID(HEX2BIN(MID($B30,8,1),4),3,1)</f>
        <v>1</v>
      </c>
      <c r="AM62" s="6" t="str">
        <f ca="1">MID(HEX2BIN(MID($B30,8,1),4),4,1)</f>
        <v>0</v>
      </c>
      <c r="AN62" s="7" t="str">
        <f t="shared" ref="AN62:AN65" ca="1" si="85">_xlfn.CONCAT(H62,I62,J62,K62,L62,M62,N62,O62)</f>
        <v>11000100</v>
      </c>
      <c r="AO62" s="7" t="str">
        <f t="shared" ref="AO62:AO65" ca="1" si="86">_xlfn.CONCAT(P62,Q62,R62,S62,T62,U62,V62,W62)</f>
        <v>01010010</v>
      </c>
      <c r="AP62" s="8" t="str">
        <f t="shared" ref="AP62:AP65" ca="1" si="87">_xlfn.CONCAT(X62,Y62,Z62,AA62,AB62,AC62,AD62,AE62)</f>
        <v>11000001</v>
      </c>
      <c r="AQ62" s="8" t="str">
        <f t="shared" ref="AQ62:AQ65" ca="1" si="88">_xlfn.CONCAT(AF62,AG62,AH62,AI62,AJ62,AK62,AL62,AM62)</f>
        <v>01101110</v>
      </c>
      <c r="AR62" s="8">
        <f t="shared" ref="AR62:AU65" ca="1" si="89">BIN2DEC(AN62)</f>
        <v>196</v>
      </c>
      <c r="AS62" s="8">
        <f t="shared" ca="1" si="89"/>
        <v>82</v>
      </c>
      <c r="AT62" s="8">
        <f t="shared" ca="1" si="89"/>
        <v>193</v>
      </c>
      <c r="AU62" s="8">
        <f t="shared" ca="1" si="89"/>
        <v>110</v>
      </c>
      <c r="AV62" s="9">
        <f t="shared" ref="AV62:AV65" ca="1" si="90">(AR62*2^24)+(AS62*2^16)+(AT62*2^8)+AU62</f>
        <v>3293757806</v>
      </c>
    </row>
    <row r="63" spans="1:48" x14ac:dyDescent="0.35">
      <c r="E63" s="10"/>
      <c r="F63" s="24" t="s">
        <v>2</v>
      </c>
      <c r="G63" s="25">
        <v>7</v>
      </c>
      <c r="H63" s="19" t="str" cm="1">
        <f t="array" aca="1" ref="H63" ca="1">INDIRECT(ADDRESS((ROW(63:63)-1),IF(MOD(COLUMN(H:H)-7+$G63,32)=0,32,MOD(COLUMN(H:H)-7+$G63,32))+7))</f>
        <v>0</v>
      </c>
      <c r="I63" s="19" t="str" cm="1">
        <f t="array" aca="1" ref="I63" ca="1">INDIRECT(ADDRESS((ROW(63:63)-1),IF(MOD(COLUMN(I:I)-7+$G63,32)=0,32,MOD(COLUMN(I:I)-7+$G63,32))+7))</f>
        <v>0</v>
      </c>
      <c r="J63" s="19" t="str" cm="1">
        <f t="array" aca="1" ref="J63" ca="1">INDIRECT(ADDRESS((ROW(63:63)-1),IF(MOD(COLUMN(J:J)-7+$G63,32)=0,32,MOD(COLUMN(J:J)-7+$G63,32))+7))</f>
        <v>1</v>
      </c>
      <c r="K63" s="19" t="str" cm="1">
        <f t="array" aca="1" ref="K63" ca="1">INDIRECT(ADDRESS((ROW(63:63)-1),IF(MOD(COLUMN(K:K)-7+$G63,32)=0,32,MOD(COLUMN(K:K)-7+$G63,32))+7))</f>
        <v>0</v>
      </c>
      <c r="L63" s="20" t="str" cm="1">
        <f t="array" aca="1" ref="L63" ca="1">INDIRECT(ADDRESS((ROW(63:63)-1),IF(MOD(COLUMN(L:L)-7+$G63,32)=0,32,MOD(COLUMN(L:L)-7+$G63,32))+7))</f>
        <v>1</v>
      </c>
      <c r="M63" s="20" t="str" cm="1">
        <f t="array" aca="1" ref="M63" ca="1">INDIRECT(ADDRESS((ROW(63:63)-1),IF(MOD(COLUMN(M:M)-7+$G63,32)=0,32,MOD(COLUMN(M:M)-7+$G63,32))+7))</f>
        <v>0</v>
      </c>
      <c r="N63" s="20" t="str" cm="1">
        <f t="array" aca="1" ref="N63" ca="1">INDIRECT(ADDRESS((ROW(63:63)-1),IF(MOD(COLUMN(N:N)-7+$G63,32)=0,32,MOD(COLUMN(N:N)-7+$G63,32))+7))</f>
        <v>0</v>
      </c>
      <c r="O63" s="20" t="str" cm="1">
        <f t="array" aca="1" ref="O63" ca="1">INDIRECT(ADDRESS((ROW(63:63)-1),IF(MOD(COLUMN(O:O)-7+$G63,32)=0,32,MOD(COLUMN(O:O)-7+$G63,32))+7))</f>
        <v>1</v>
      </c>
      <c r="P63" s="21" t="str" cm="1">
        <f t="array" aca="1" ref="P63" ca="1">INDIRECT(ADDRESS((ROW(63:63)-1),IF(MOD(COLUMN(P:P)-7+$G63,32)=0,32,MOD(COLUMN(P:P)-7+$G63,32))+7))</f>
        <v>0</v>
      </c>
      <c r="Q63" s="21" t="str" cm="1">
        <f t="array" aca="1" ref="Q63" ca="1">INDIRECT(ADDRESS((ROW(63:63)-1),IF(MOD(COLUMN(Q:Q)-7+$G63,32)=0,32,MOD(COLUMN(Q:Q)-7+$G63,32))+7))</f>
        <v>1</v>
      </c>
      <c r="R63" s="21" t="str" cm="1">
        <f t="array" aca="1" ref="R63" ca="1">INDIRECT(ADDRESS((ROW(63:63)-1),IF(MOD(COLUMN(R:R)-7+$G63,32)=0,32,MOD(COLUMN(R:R)-7+$G63,32))+7))</f>
        <v>1</v>
      </c>
      <c r="S63" s="21" t="str" cm="1">
        <f t="array" aca="1" ref="S63" ca="1">INDIRECT(ADDRESS((ROW(63:63)-1),IF(MOD(COLUMN(S:S)-7+$G63,32)=0,32,MOD(COLUMN(S:S)-7+$G63,32))+7))</f>
        <v>0</v>
      </c>
      <c r="T63" s="22" t="str" cm="1">
        <f t="array" aca="1" ref="T63" ca="1">INDIRECT(ADDRESS((ROW(63:63)-1),IF(MOD(COLUMN(T:T)-7+$G63,32)=0,32,MOD(COLUMN(T:T)-7+$G63,32))+7))</f>
        <v>0</v>
      </c>
      <c r="U63" s="22" t="str" cm="1">
        <f t="array" aca="1" ref="U63" ca="1">INDIRECT(ADDRESS((ROW(63:63)-1),IF(MOD(COLUMN(U:U)-7+$G63,32)=0,32,MOD(COLUMN(U:U)-7+$G63,32))+7))</f>
        <v>0</v>
      </c>
      <c r="V63" s="22" t="str" cm="1">
        <f t="array" aca="1" ref="V63" ca="1">INDIRECT(ADDRESS((ROW(63:63)-1),IF(MOD(COLUMN(V:V)-7+$G63,32)=0,32,MOD(COLUMN(V:V)-7+$G63,32))+7))</f>
        <v>0</v>
      </c>
      <c r="W63" s="22" t="str" cm="1">
        <f t="array" aca="1" ref="W63" ca="1">INDIRECT(ADDRESS((ROW(63:63)-1),IF(MOD(COLUMN(W:W)-7+$G63,32)=0,32,MOD(COLUMN(W:W)-7+$G63,32))+7))</f>
        <v>0</v>
      </c>
      <c r="X63" s="19" t="str" cm="1">
        <f t="array" aca="1" ref="X63" ca="1">INDIRECT(ADDRESS((ROW(63:63)-1),IF(MOD(COLUMN(X:X)-7+$G63,32)=0,32,MOD(COLUMN(X:X)-7+$G63,32))+7))</f>
        <v>1</v>
      </c>
      <c r="Y63" s="19" t="str" cm="1">
        <f t="array" aca="1" ref="Y63" ca="1">INDIRECT(ADDRESS((ROW(63:63)-1),IF(MOD(COLUMN(Y:Y)-7+$G63,32)=0,32,MOD(COLUMN(Y:Y)-7+$G63,32))+7))</f>
        <v>0</v>
      </c>
      <c r="Z63" s="19" t="str" cm="1">
        <f t="array" aca="1" ref="Z63" ca="1">INDIRECT(ADDRESS((ROW(63:63)-1),IF(MOD(COLUMN(Z:Z)-7+$G63,32)=0,32,MOD(COLUMN(Z:Z)-7+$G63,32))+7))</f>
        <v>1</v>
      </c>
      <c r="AA63" s="19" t="str" cm="1">
        <f t="array" aca="1" ref="AA63" ca="1">INDIRECT(ADDRESS((ROW(63:63)-1),IF(MOD(COLUMN(AA:AA)-7+$G63,32)=0,32,MOD(COLUMN(AA:AA)-7+$G63,32))+7))</f>
        <v>1</v>
      </c>
      <c r="AB63" s="20" t="str" cm="1">
        <f t="array" aca="1" ref="AB63" ca="1">INDIRECT(ADDRESS((ROW(63:63)-1),IF(MOD(COLUMN(AB:AB)-7+$G63,32)=0,32,MOD(COLUMN(AB:AB)-7+$G63,32))+7))</f>
        <v>0</v>
      </c>
      <c r="AC63" s="20" t="str" cm="1">
        <f t="array" aca="1" ref="AC63" ca="1">INDIRECT(ADDRESS((ROW(63:63)-1),IF(MOD(COLUMN(AC:AC)-7+$G63,32)=0,32,MOD(COLUMN(AC:AC)-7+$G63,32))+7))</f>
        <v>1</v>
      </c>
      <c r="AD63" s="20" t="str" cm="1">
        <f t="array" aca="1" ref="AD63" ca="1">INDIRECT(ADDRESS((ROW(63:63)-1),IF(MOD(COLUMN(AD:AD)-7+$G63,32)=0,32,MOD(COLUMN(AD:AD)-7+$G63,32))+7))</f>
        <v>1</v>
      </c>
      <c r="AE63" s="20" t="str" cm="1">
        <f t="array" aca="1" ref="AE63" ca="1">INDIRECT(ADDRESS((ROW(63:63)-1),IF(MOD(COLUMN(AE:AE)-7+$G63,32)=0,32,MOD(COLUMN(AE:AE)-7+$G63,32))+7))</f>
        <v>1</v>
      </c>
      <c r="AF63" s="21" t="str" cm="1">
        <f t="array" aca="1" ref="AF63" ca="1">INDIRECT(ADDRESS((ROW(63:63)-1),IF(MOD(COLUMN(AF:AF)-7+$G63,32)=0,32,MOD(COLUMN(AF:AF)-7+$G63,32))+7))</f>
        <v>0</v>
      </c>
      <c r="AG63" s="21" t="str" cm="1">
        <f t="array" aca="1" ref="AG63" ca="1">INDIRECT(ADDRESS((ROW(63:63)-1),IF(MOD(COLUMN(AG:AG)-7+$G63,32)=0,32,MOD(COLUMN(AG:AG)-7+$G63,32))+7))</f>
        <v>1</v>
      </c>
      <c r="AH63" s="21" t="str" cm="1">
        <f t="array" aca="1" ref="AH63" ca="1">INDIRECT(ADDRESS((ROW(63:63)-1),IF(MOD(COLUMN(AH:AH)-7+$G63,32)=0,32,MOD(COLUMN(AH:AH)-7+$G63,32))+7))</f>
        <v>1</v>
      </c>
      <c r="AI63" s="21" t="str" cm="1">
        <f t="array" aca="1" ref="AI63" ca="1">INDIRECT(ADDRESS((ROW(63:63)-1),IF(MOD(COLUMN(AI:AI)-7+$G63,32)=0,32,MOD(COLUMN(AI:AI)-7+$G63,32))+7))</f>
        <v>0</v>
      </c>
      <c r="AJ63" s="22" t="str" cm="1">
        <f t="array" aca="1" ref="AJ63" ca="1">INDIRECT(ADDRESS((ROW(63:63)-1),IF(MOD(COLUMN(AJ:AJ)-7+$G63,32)=0,32,MOD(COLUMN(AJ:AJ)-7+$G63,32))+7))</f>
        <v>0</v>
      </c>
      <c r="AK63" s="22" t="str" cm="1">
        <f t="array" aca="1" ref="AK63" ca="1">INDIRECT(ADDRESS((ROW(63:63)-1),IF(MOD(COLUMN(AK:AK)-7+$G63,32)=0,32,MOD(COLUMN(AK:AK)-7+$G63,32))+7))</f>
        <v>0</v>
      </c>
      <c r="AL63" s="22" t="str" cm="1">
        <f t="array" aca="1" ref="AL63" ca="1">INDIRECT(ADDRESS((ROW(63:63)-1),IF(MOD(COLUMN(AL:AL)-7+$G63,32)=0,32,MOD(COLUMN(AL:AL)-7+$G63,32))+7))</f>
        <v>1</v>
      </c>
      <c r="AM63" s="22" t="str" cm="1">
        <f t="array" aca="1" ref="AM63" ca="1">INDIRECT(ADDRESS((ROW(63:63)-1),IF(MOD(COLUMN(AM:AM)-7+$G63,32)=0,32,MOD(COLUMN(AM:AM)-7+$G63,32))+7))</f>
        <v>0</v>
      </c>
      <c r="AN63" s="26" t="str">
        <f t="shared" ca="1" si="85"/>
        <v>00101001</v>
      </c>
      <c r="AO63" s="26" t="str">
        <f t="shared" ca="1" si="86"/>
        <v>01100000</v>
      </c>
      <c r="AP63" s="24" t="str">
        <f t="shared" ca="1" si="87"/>
        <v>10110111</v>
      </c>
      <c r="AQ63" s="24" t="str">
        <f t="shared" ca="1" si="88"/>
        <v>01100010</v>
      </c>
      <c r="AR63" s="24">
        <f t="shared" ca="1" si="89"/>
        <v>41</v>
      </c>
      <c r="AS63" s="24">
        <f t="shared" ca="1" si="89"/>
        <v>96</v>
      </c>
      <c r="AT63" s="24">
        <f t="shared" ca="1" si="89"/>
        <v>183</v>
      </c>
      <c r="AU63" s="24">
        <f t="shared" ca="1" si="89"/>
        <v>98</v>
      </c>
      <c r="AV63" s="11">
        <f t="shared" ca="1" si="90"/>
        <v>694204258</v>
      </c>
    </row>
    <row r="64" spans="1:48" x14ac:dyDescent="0.35">
      <c r="E64" s="10"/>
      <c r="F64" s="24" t="s">
        <v>4</v>
      </c>
      <c r="G64" s="24"/>
      <c r="H64" s="19" t="str">
        <f ca="1">MID(HEX2BIN(MID($B5,1,1),4),1,1)</f>
        <v>0</v>
      </c>
      <c r="I64" s="19" t="str">
        <f ca="1">MID(HEX2BIN(MID($B5,1,1),4),2,1)</f>
        <v>0</v>
      </c>
      <c r="J64" s="19" t="str">
        <f ca="1">MID(HEX2BIN(MID($B5,1,1),4),3,1)</f>
        <v>0</v>
      </c>
      <c r="K64" s="19" t="str">
        <f ca="1">MID(HEX2BIN(MID($B5,1,1),4),4,1)</f>
        <v>0</v>
      </c>
      <c r="L64" s="20" t="str">
        <f ca="1">MID(HEX2BIN(MID($B5,2,1),4),1,1)</f>
        <v>0</v>
      </c>
      <c r="M64" s="20" t="str">
        <f ca="1">MID(HEX2BIN(MID($B5,2,1),4),2,1)</f>
        <v>0</v>
      </c>
      <c r="N64" s="20" t="str">
        <f ca="1">MID(HEX2BIN(MID($B5,2,1),4),3,1)</f>
        <v>1</v>
      </c>
      <c r="O64" s="20" t="str">
        <f ca="1">MID(HEX2BIN(MID($B5,2,1),4),4,1)</f>
        <v>1</v>
      </c>
      <c r="P64" s="21" t="str">
        <f ca="1">MID(HEX2BIN(MID($B5,3,1),4),1,1)</f>
        <v>1</v>
      </c>
      <c r="Q64" s="21" t="str">
        <f ca="1">MID(HEX2BIN(MID($B5,3,1),4),2,1)</f>
        <v>0</v>
      </c>
      <c r="R64" s="21" t="str">
        <f ca="1">MID(HEX2BIN(MID($B5,3,1),4),3,1)</f>
        <v>1</v>
      </c>
      <c r="S64" s="21" t="str">
        <f ca="1">MID(HEX2BIN(MID($B5,3,1),4),4,1)</f>
        <v>1</v>
      </c>
      <c r="T64" s="22" t="str">
        <f ca="1">MID(HEX2BIN(MID($B5,4,1),4),1,1)</f>
        <v>1</v>
      </c>
      <c r="U64" s="22" t="str">
        <f ca="1">MID(HEX2BIN(MID($B5,4,1),4),2,1)</f>
        <v>1</v>
      </c>
      <c r="V64" s="22" t="str">
        <f ca="1">MID(HEX2BIN(MID($B5,4,1),4),3,1)</f>
        <v>0</v>
      </c>
      <c r="W64" s="22" t="str">
        <f ca="1">MID(HEX2BIN(MID($B5,4,1),4),4,1)</f>
        <v>0</v>
      </c>
      <c r="X64" s="19" t="str">
        <f ca="1">MID(HEX2BIN(MID($B5,5,1),4),1,1)</f>
        <v>1</v>
      </c>
      <c r="Y64" s="19" t="str">
        <f ca="1">MID(HEX2BIN(MID($B5,5,1),4),2,1)</f>
        <v>0</v>
      </c>
      <c r="Z64" s="19" t="str">
        <f ca="1">MID(HEX2BIN(MID($B5,5,1),4),3,1)</f>
        <v>1</v>
      </c>
      <c r="AA64" s="19" t="str">
        <f ca="1">MID(HEX2BIN(MID($B5,5,1),4),4,1)</f>
        <v>1</v>
      </c>
      <c r="AB64" s="20" t="str">
        <f ca="1">MID(HEX2BIN(MID($B5,6,1),4),1,1)</f>
        <v>1</v>
      </c>
      <c r="AC64" s="20" t="str">
        <f ca="1">MID(HEX2BIN(MID($B5,6,1),4),2,1)</f>
        <v>1</v>
      </c>
      <c r="AD64" s="20" t="str">
        <f ca="1">MID(HEX2BIN(MID($B5,6,1),4),3,1)</f>
        <v>0</v>
      </c>
      <c r="AE64" s="20" t="str">
        <f ca="1">MID(HEX2BIN(MID($B5,6,1),4),4,1)</f>
        <v>1</v>
      </c>
      <c r="AF64" s="21" t="str">
        <f ca="1">MID(HEX2BIN(MID($B5,7,1),4),1,1)</f>
        <v>0</v>
      </c>
      <c r="AG64" s="21" t="str">
        <f ca="1">MID(HEX2BIN(MID($B5,7,1),4),2,1)</f>
        <v>0</v>
      </c>
      <c r="AH64" s="21" t="str">
        <f ca="1">MID(HEX2BIN(MID($B5,7,1),4),3,1)</f>
        <v>0</v>
      </c>
      <c r="AI64" s="21" t="str">
        <f ca="1">MID(HEX2BIN(MID($B5,7,1),4),4,1)</f>
        <v>1</v>
      </c>
      <c r="AJ64" s="22" t="str">
        <f ca="1">MID(HEX2BIN(MID($B5,8,1),4),1,1)</f>
        <v>1</v>
      </c>
      <c r="AK64" s="22" t="str">
        <f ca="1">MID(HEX2BIN(MID($B5,8,1),4),2,1)</f>
        <v>0</v>
      </c>
      <c r="AL64" s="22" t="str">
        <f ca="1">MID(HEX2BIN(MID($B5,8,1),4),3,1)</f>
        <v>0</v>
      </c>
      <c r="AM64" s="22" t="str">
        <f ca="1">MID(HEX2BIN(MID($B5,8,1),4),4,1)</f>
        <v>0</v>
      </c>
      <c r="AN64" s="26" t="str">
        <f t="shared" ca="1" si="85"/>
        <v>00000011</v>
      </c>
      <c r="AO64" s="26" t="str">
        <f t="shared" ca="1" si="86"/>
        <v>10111100</v>
      </c>
      <c r="AP64" s="24" t="str">
        <f t="shared" ca="1" si="87"/>
        <v>10111101</v>
      </c>
      <c r="AQ64" s="24" t="str">
        <f t="shared" ca="1" si="88"/>
        <v>00011000</v>
      </c>
      <c r="AR64" s="24">
        <f t="shared" ca="1" si="89"/>
        <v>3</v>
      </c>
      <c r="AS64" s="24">
        <f t="shared" ca="1" si="89"/>
        <v>188</v>
      </c>
      <c r="AT64" s="24">
        <f t="shared" ca="1" si="89"/>
        <v>189</v>
      </c>
      <c r="AU64" s="24">
        <f t="shared" ca="1" si="89"/>
        <v>24</v>
      </c>
      <c r="AV64" s="11">
        <f t="shared" ca="1" si="90"/>
        <v>62700824</v>
      </c>
    </row>
    <row r="65" spans="5:48" ht="15" thickBot="1" x14ac:dyDescent="0.4">
      <c r="E65" s="23" t="s">
        <v>12</v>
      </c>
      <c r="F65" s="12" t="s">
        <v>0</v>
      </c>
      <c r="G65" s="12"/>
      <c r="H65" s="13">
        <f ca="1">_xlfn.BITXOR(H63,H64)</f>
        <v>0</v>
      </c>
      <c r="I65" s="13">
        <f t="shared" ref="I65:AM65" ca="1" si="91">_xlfn.BITXOR(I63,I64)</f>
        <v>0</v>
      </c>
      <c r="J65" s="13">
        <f t="shared" ca="1" si="91"/>
        <v>1</v>
      </c>
      <c r="K65" s="13">
        <f t="shared" ca="1" si="91"/>
        <v>0</v>
      </c>
      <c r="L65" s="14">
        <f t="shared" ca="1" si="91"/>
        <v>1</v>
      </c>
      <c r="M65" s="14">
        <f t="shared" ca="1" si="91"/>
        <v>0</v>
      </c>
      <c r="N65" s="14">
        <f t="shared" ca="1" si="91"/>
        <v>1</v>
      </c>
      <c r="O65" s="14">
        <f t="shared" ca="1" si="91"/>
        <v>0</v>
      </c>
      <c r="P65" s="15">
        <f t="shared" ca="1" si="91"/>
        <v>1</v>
      </c>
      <c r="Q65" s="15">
        <f t="shared" ca="1" si="91"/>
        <v>1</v>
      </c>
      <c r="R65" s="15">
        <f t="shared" ca="1" si="91"/>
        <v>0</v>
      </c>
      <c r="S65" s="15">
        <f t="shared" ca="1" si="91"/>
        <v>1</v>
      </c>
      <c r="T65" s="16">
        <f t="shared" ca="1" si="91"/>
        <v>1</v>
      </c>
      <c r="U65" s="16">
        <f t="shared" ca="1" si="91"/>
        <v>1</v>
      </c>
      <c r="V65" s="16">
        <f t="shared" ca="1" si="91"/>
        <v>0</v>
      </c>
      <c r="W65" s="16">
        <f t="shared" ca="1" si="91"/>
        <v>0</v>
      </c>
      <c r="X65" s="13">
        <f t="shared" ca="1" si="91"/>
        <v>0</v>
      </c>
      <c r="Y65" s="13">
        <f t="shared" ca="1" si="91"/>
        <v>0</v>
      </c>
      <c r="Z65" s="13">
        <f t="shared" ca="1" si="91"/>
        <v>0</v>
      </c>
      <c r="AA65" s="13">
        <f t="shared" ca="1" si="91"/>
        <v>0</v>
      </c>
      <c r="AB65" s="14">
        <f t="shared" ca="1" si="91"/>
        <v>1</v>
      </c>
      <c r="AC65" s="14">
        <f t="shared" ca="1" si="91"/>
        <v>0</v>
      </c>
      <c r="AD65" s="14">
        <f t="shared" ca="1" si="91"/>
        <v>1</v>
      </c>
      <c r="AE65" s="14">
        <f t="shared" ca="1" si="91"/>
        <v>0</v>
      </c>
      <c r="AF65" s="15">
        <f t="shared" ca="1" si="91"/>
        <v>0</v>
      </c>
      <c r="AG65" s="15">
        <f t="shared" ca="1" si="91"/>
        <v>1</v>
      </c>
      <c r="AH65" s="15">
        <f t="shared" ca="1" si="91"/>
        <v>1</v>
      </c>
      <c r="AI65" s="15">
        <f t="shared" ca="1" si="91"/>
        <v>1</v>
      </c>
      <c r="AJ65" s="16">
        <f t="shared" ca="1" si="91"/>
        <v>1</v>
      </c>
      <c r="AK65" s="16">
        <f t="shared" ca="1" si="91"/>
        <v>0</v>
      </c>
      <c r="AL65" s="16">
        <f t="shared" ca="1" si="91"/>
        <v>1</v>
      </c>
      <c r="AM65" s="16">
        <f t="shared" ca="1" si="91"/>
        <v>0</v>
      </c>
      <c r="AN65" s="17" t="str">
        <f t="shared" ca="1" si="85"/>
        <v>00101010</v>
      </c>
      <c r="AO65" s="17" t="str">
        <f t="shared" ca="1" si="86"/>
        <v>11011100</v>
      </c>
      <c r="AP65" s="12" t="str">
        <f t="shared" ca="1" si="87"/>
        <v>00001010</v>
      </c>
      <c r="AQ65" s="12" t="str">
        <f t="shared" ca="1" si="88"/>
        <v>01111010</v>
      </c>
      <c r="AR65" s="12">
        <f t="shared" ca="1" si="89"/>
        <v>42</v>
      </c>
      <c r="AS65" s="12">
        <f t="shared" ca="1" si="89"/>
        <v>220</v>
      </c>
      <c r="AT65" s="12">
        <f t="shared" ca="1" si="89"/>
        <v>10</v>
      </c>
      <c r="AU65" s="12">
        <f t="shared" ca="1" si="89"/>
        <v>122</v>
      </c>
      <c r="AV65" s="18">
        <f t="shared" ca="1" si="90"/>
        <v>719063674</v>
      </c>
    </row>
    <row r="66" spans="5:48" ht="15" thickBot="1" x14ac:dyDescent="0.4"/>
    <row r="67" spans="5:48" x14ac:dyDescent="0.35">
      <c r="E67" s="1" t="s">
        <v>45</v>
      </c>
      <c r="F67" s="8" t="s">
        <v>123</v>
      </c>
      <c r="G67" s="2"/>
      <c r="H67" s="3" t="str">
        <f ca="1">MID(HEX2BIN(MID($B31,1,1),4),1,1)</f>
        <v>0</v>
      </c>
      <c r="I67" s="3" t="str">
        <f ca="1">MID(HEX2BIN(MID($B31,1,1),4),2,1)</f>
        <v>1</v>
      </c>
      <c r="J67" s="3" t="str">
        <f ca="1">MID(HEX2BIN(MID($B31,1,1),4),3,1)</f>
        <v>0</v>
      </c>
      <c r="K67" s="3" t="str">
        <f ca="1">MID(HEX2BIN(MID($B31,1,1),4),4,1)</f>
        <v>1</v>
      </c>
      <c r="L67" s="4" t="str">
        <f ca="1">MID(HEX2BIN(MID($B31,2,1),4),1,1)</f>
        <v>1</v>
      </c>
      <c r="M67" s="4" t="str">
        <f ca="1">MID(HEX2BIN(MID($B31,2,1),4),2,1)</f>
        <v>0</v>
      </c>
      <c r="N67" s="4" t="str">
        <f ca="1">MID(HEX2BIN(MID($B31,2,1),4),3,1)</f>
        <v>1</v>
      </c>
      <c r="O67" s="4" t="str">
        <f ca="1">MID(HEX2BIN(MID($B31,2,1),4),4,1)</f>
        <v>1</v>
      </c>
      <c r="P67" s="5" t="str">
        <f ca="1">MID(HEX2BIN(MID($B31,3,1),4),1,1)</f>
        <v>1</v>
      </c>
      <c r="Q67" s="5" t="str">
        <f ca="1">MID(HEX2BIN(MID($B31,3,1),4),2,1)</f>
        <v>0</v>
      </c>
      <c r="R67" s="5" t="str">
        <f ca="1">MID(HEX2BIN(MID($B31,3,1),4),3,1)</f>
        <v>0</v>
      </c>
      <c r="S67" s="5" t="str">
        <f ca="1">MID(HEX2BIN(MID($B31,3,1),4),4,1)</f>
        <v>0</v>
      </c>
      <c r="T67" s="6" t="str">
        <f ca="1">MID(HEX2BIN(MID($B31,4,1),4),1,1)</f>
        <v>1</v>
      </c>
      <c r="U67" s="6" t="str">
        <f ca="1">MID(HEX2BIN(MID($B31,4,1),4),2,1)</f>
        <v>1</v>
      </c>
      <c r="V67" s="6" t="str">
        <f ca="1">MID(HEX2BIN(MID($B31,4,1),4),3,1)</f>
        <v>1</v>
      </c>
      <c r="W67" s="6" t="str">
        <f ca="1">MID(HEX2BIN(MID($B31,4,1),4),4,1)</f>
        <v>1</v>
      </c>
      <c r="X67" s="3" t="str">
        <f ca="1">MID(HEX2BIN(MID($B31,5,1),4),1,1)</f>
        <v>1</v>
      </c>
      <c r="Y67" s="3" t="str">
        <f ca="1">MID(HEX2BIN(MID($B31,5,1),4),2,1)</f>
        <v>1</v>
      </c>
      <c r="Z67" s="3" t="str">
        <f ca="1">MID(HEX2BIN(MID($B31,5,1),4),3,1)</f>
        <v>0</v>
      </c>
      <c r="AA67" s="3" t="str">
        <f ca="1">MID(HEX2BIN(MID($B31,5,1),4),4,1)</f>
        <v>0</v>
      </c>
      <c r="AB67" s="4" t="str">
        <f ca="1">MID(HEX2BIN(MID($B31,6,1),4),1,1)</f>
        <v>1</v>
      </c>
      <c r="AC67" s="4" t="str">
        <f ca="1">MID(HEX2BIN(MID($B31,6,1),4),2,1)</f>
        <v>0</v>
      </c>
      <c r="AD67" s="4" t="str">
        <f ca="1">MID(HEX2BIN(MID($B31,6,1),4),3,1)</f>
        <v>1</v>
      </c>
      <c r="AE67" s="4" t="str">
        <f ca="1">MID(HEX2BIN(MID($B31,6,1),4),4,1)</f>
        <v>1</v>
      </c>
      <c r="AF67" s="5" t="str">
        <f ca="1">MID(HEX2BIN(MID($B31,7,1),4),1,1)</f>
        <v>0</v>
      </c>
      <c r="AG67" s="5" t="str">
        <f ca="1">MID(HEX2BIN(MID($B31,7,1),4),2,1)</f>
        <v>1</v>
      </c>
      <c r="AH67" s="5" t="str">
        <f ca="1">MID(HEX2BIN(MID($B31,7,1),4),3,1)</f>
        <v>1</v>
      </c>
      <c r="AI67" s="5" t="str">
        <f ca="1">MID(HEX2BIN(MID($B31,7,1),4),4,1)</f>
        <v>0</v>
      </c>
      <c r="AJ67" s="6" t="str">
        <f ca="1">MID(HEX2BIN(MID($B31,8,1),4),1,1)</f>
        <v>0</v>
      </c>
      <c r="AK67" s="6" t="str">
        <f ca="1">MID(HEX2BIN(MID($B31,8,1),4),2,1)</f>
        <v>1</v>
      </c>
      <c r="AL67" s="6" t="str">
        <f ca="1">MID(HEX2BIN(MID($B31,8,1),4),3,1)</f>
        <v>0</v>
      </c>
      <c r="AM67" s="6" t="str">
        <f ca="1">MID(HEX2BIN(MID($B31,8,1),4),4,1)</f>
        <v>0</v>
      </c>
      <c r="AN67" s="7" t="str">
        <f t="shared" ref="AN67:AN70" ca="1" si="92">_xlfn.CONCAT(H67,I67,J67,K67,L67,M67,N67,O67)</f>
        <v>01011011</v>
      </c>
      <c r="AO67" s="7" t="str">
        <f t="shared" ref="AO67:AO70" ca="1" si="93">_xlfn.CONCAT(P67,Q67,R67,S67,T67,U67,V67,W67)</f>
        <v>10001111</v>
      </c>
      <c r="AP67" s="8" t="str">
        <f t="shared" ref="AP67:AP70" ca="1" si="94">_xlfn.CONCAT(X67,Y67,Z67,AA67,AB67,AC67,AD67,AE67)</f>
        <v>11001011</v>
      </c>
      <c r="AQ67" s="8" t="str">
        <f t="shared" ref="AQ67:AQ70" ca="1" si="95">_xlfn.CONCAT(AF67,AG67,AH67,AI67,AJ67,AK67,AL67,AM67)</f>
        <v>01100100</v>
      </c>
      <c r="AR67" s="8">
        <f t="shared" ref="AR67:AU70" ca="1" si="96">BIN2DEC(AN67)</f>
        <v>91</v>
      </c>
      <c r="AS67" s="8">
        <f t="shared" ca="1" si="96"/>
        <v>143</v>
      </c>
      <c r="AT67" s="8">
        <f t="shared" ca="1" si="96"/>
        <v>203</v>
      </c>
      <c r="AU67" s="8">
        <f t="shared" ca="1" si="96"/>
        <v>100</v>
      </c>
      <c r="AV67" s="9">
        <f t="shared" ref="AV67:AV70" ca="1" si="97">(AR67*2^24)+(AS67*2^16)+(AT67*2^8)+AU67</f>
        <v>1536150372</v>
      </c>
    </row>
    <row r="68" spans="5:48" x14ac:dyDescent="0.35">
      <c r="E68" s="10"/>
      <c r="F68" s="24" t="s">
        <v>2</v>
      </c>
      <c r="G68" s="25">
        <v>9</v>
      </c>
      <c r="H68" s="19" t="str" cm="1">
        <f t="array" aca="1" ref="H68" ca="1">INDIRECT(ADDRESS((ROW(68:68)-1),IF(MOD(COLUMN(H:H)-7+$G68,32)=0,32,MOD(COLUMN(H:H)-7+$G68,32))+7))</f>
        <v>0</v>
      </c>
      <c r="I68" s="19" t="str" cm="1">
        <f t="array" aca="1" ref="I68" ca="1">INDIRECT(ADDRESS((ROW(68:68)-1),IF(MOD(COLUMN(I:I)-7+$G68,32)=0,32,MOD(COLUMN(I:I)-7+$G68,32))+7))</f>
        <v>0</v>
      </c>
      <c r="J68" s="19" t="str" cm="1">
        <f t="array" aca="1" ref="J68" ca="1">INDIRECT(ADDRESS((ROW(68:68)-1),IF(MOD(COLUMN(J:J)-7+$G68,32)=0,32,MOD(COLUMN(J:J)-7+$G68,32))+7))</f>
        <v>0</v>
      </c>
      <c r="K68" s="19" t="str" cm="1">
        <f t="array" aca="1" ref="K68" ca="1">INDIRECT(ADDRESS((ROW(68:68)-1),IF(MOD(COLUMN(K:K)-7+$G68,32)=0,32,MOD(COLUMN(K:K)-7+$G68,32))+7))</f>
        <v>1</v>
      </c>
      <c r="L68" s="20" t="str" cm="1">
        <f t="array" aca="1" ref="L68" ca="1">INDIRECT(ADDRESS((ROW(68:68)-1),IF(MOD(COLUMN(L:L)-7+$G68,32)=0,32,MOD(COLUMN(L:L)-7+$G68,32))+7))</f>
        <v>1</v>
      </c>
      <c r="M68" s="20" t="str" cm="1">
        <f t="array" aca="1" ref="M68" ca="1">INDIRECT(ADDRESS((ROW(68:68)-1),IF(MOD(COLUMN(M:M)-7+$G68,32)=0,32,MOD(COLUMN(M:M)-7+$G68,32))+7))</f>
        <v>1</v>
      </c>
      <c r="N68" s="20" t="str" cm="1">
        <f t="array" aca="1" ref="N68" ca="1">INDIRECT(ADDRESS((ROW(68:68)-1),IF(MOD(COLUMN(N:N)-7+$G68,32)=0,32,MOD(COLUMN(N:N)-7+$G68,32))+7))</f>
        <v>1</v>
      </c>
      <c r="O68" s="20" t="str" cm="1">
        <f t="array" aca="1" ref="O68" ca="1">INDIRECT(ADDRESS((ROW(68:68)-1),IF(MOD(COLUMN(O:O)-7+$G68,32)=0,32,MOD(COLUMN(O:O)-7+$G68,32))+7))</f>
        <v>1</v>
      </c>
      <c r="P68" s="21" t="str" cm="1">
        <f t="array" aca="1" ref="P68" ca="1">INDIRECT(ADDRESS((ROW(68:68)-1),IF(MOD(COLUMN(P:P)-7+$G68,32)=0,32,MOD(COLUMN(P:P)-7+$G68,32))+7))</f>
        <v>1</v>
      </c>
      <c r="Q68" s="21" t="str" cm="1">
        <f t="array" aca="1" ref="Q68" ca="1">INDIRECT(ADDRESS((ROW(68:68)-1),IF(MOD(COLUMN(Q:Q)-7+$G68,32)=0,32,MOD(COLUMN(Q:Q)-7+$G68,32))+7))</f>
        <v>0</v>
      </c>
      <c r="R68" s="21" t="str" cm="1">
        <f t="array" aca="1" ref="R68" ca="1">INDIRECT(ADDRESS((ROW(68:68)-1),IF(MOD(COLUMN(R:R)-7+$G68,32)=0,32,MOD(COLUMN(R:R)-7+$G68,32))+7))</f>
        <v>0</v>
      </c>
      <c r="S68" s="21" t="str" cm="1">
        <f t="array" aca="1" ref="S68" ca="1">INDIRECT(ADDRESS((ROW(68:68)-1),IF(MOD(COLUMN(S:S)-7+$G68,32)=0,32,MOD(COLUMN(S:S)-7+$G68,32))+7))</f>
        <v>1</v>
      </c>
      <c r="T68" s="22" t="str" cm="1">
        <f t="array" aca="1" ref="T68" ca="1">INDIRECT(ADDRESS((ROW(68:68)-1),IF(MOD(COLUMN(T:T)-7+$G68,32)=0,32,MOD(COLUMN(T:T)-7+$G68,32))+7))</f>
        <v>0</v>
      </c>
      <c r="U68" s="22" t="str" cm="1">
        <f t="array" aca="1" ref="U68" ca="1">INDIRECT(ADDRESS((ROW(68:68)-1),IF(MOD(COLUMN(U:U)-7+$G68,32)=0,32,MOD(COLUMN(U:U)-7+$G68,32))+7))</f>
        <v>1</v>
      </c>
      <c r="V68" s="22" t="str" cm="1">
        <f t="array" aca="1" ref="V68" ca="1">INDIRECT(ADDRESS((ROW(68:68)-1),IF(MOD(COLUMN(V:V)-7+$G68,32)=0,32,MOD(COLUMN(V:V)-7+$G68,32))+7))</f>
        <v>1</v>
      </c>
      <c r="W68" s="22" t="str" cm="1">
        <f t="array" aca="1" ref="W68" ca="1">INDIRECT(ADDRESS((ROW(68:68)-1),IF(MOD(COLUMN(W:W)-7+$G68,32)=0,32,MOD(COLUMN(W:W)-7+$G68,32))+7))</f>
        <v>0</v>
      </c>
      <c r="X68" s="19" t="str" cm="1">
        <f t="array" aca="1" ref="X68" ca="1">INDIRECT(ADDRESS((ROW(68:68)-1),IF(MOD(COLUMN(X:X)-7+$G68,32)=0,32,MOD(COLUMN(X:X)-7+$G68,32))+7))</f>
        <v>1</v>
      </c>
      <c r="Y68" s="19" t="str" cm="1">
        <f t="array" aca="1" ref="Y68" ca="1">INDIRECT(ADDRESS((ROW(68:68)-1),IF(MOD(COLUMN(Y:Y)-7+$G68,32)=0,32,MOD(COLUMN(Y:Y)-7+$G68,32))+7))</f>
        <v>1</v>
      </c>
      <c r="Z68" s="19" t="str" cm="1">
        <f t="array" aca="1" ref="Z68" ca="1">INDIRECT(ADDRESS((ROW(68:68)-1),IF(MOD(COLUMN(Z:Z)-7+$G68,32)=0,32,MOD(COLUMN(Z:Z)-7+$G68,32))+7))</f>
        <v>0</v>
      </c>
      <c r="AA68" s="19" t="str" cm="1">
        <f t="array" aca="1" ref="AA68" ca="1">INDIRECT(ADDRESS((ROW(68:68)-1),IF(MOD(COLUMN(AA:AA)-7+$G68,32)=0,32,MOD(COLUMN(AA:AA)-7+$G68,32))+7))</f>
        <v>0</v>
      </c>
      <c r="AB68" s="20" t="str" cm="1">
        <f t="array" aca="1" ref="AB68" ca="1">INDIRECT(ADDRESS((ROW(68:68)-1),IF(MOD(COLUMN(AB:AB)-7+$G68,32)=0,32,MOD(COLUMN(AB:AB)-7+$G68,32))+7))</f>
        <v>1</v>
      </c>
      <c r="AC68" s="20" t="str" cm="1">
        <f t="array" aca="1" ref="AC68" ca="1">INDIRECT(ADDRESS((ROW(68:68)-1),IF(MOD(COLUMN(AC:AC)-7+$G68,32)=0,32,MOD(COLUMN(AC:AC)-7+$G68,32))+7))</f>
        <v>0</v>
      </c>
      <c r="AD68" s="20" t="str" cm="1">
        <f t="array" aca="1" ref="AD68" ca="1">INDIRECT(ADDRESS((ROW(68:68)-1),IF(MOD(COLUMN(AD:AD)-7+$G68,32)=0,32,MOD(COLUMN(AD:AD)-7+$G68,32))+7))</f>
        <v>0</v>
      </c>
      <c r="AE68" s="20" t="str" cm="1">
        <f t="array" aca="1" ref="AE68" ca="1">INDIRECT(ADDRESS((ROW(68:68)-1),IF(MOD(COLUMN(AE:AE)-7+$G68,32)=0,32,MOD(COLUMN(AE:AE)-7+$G68,32))+7))</f>
        <v>0</v>
      </c>
      <c r="AF68" s="21" t="str" cm="1">
        <f t="array" aca="1" ref="AF68" ca="1">INDIRECT(ADDRESS((ROW(68:68)-1),IF(MOD(COLUMN(AF:AF)-7+$G68,32)=0,32,MOD(COLUMN(AF:AF)-7+$G68,32))+7))</f>
        <v>1</v>
      </c>
      <c r="AG68" s="21" t="str" cm="1">
        <f t="array" aca="1" ref="AG68" ca="1">INDIRECT(ADDRESS((ROW(68:68)-1),IF(MOD(COLUMN(AG:AG)-7+$G68,32)=0,32,MOD(COLUMN(AG:AG)-7+$G68,32))+7))</f>
        <v>0</v>
      </c>
      <c r="AH68" s="21" t="str" cm="1">
        <f t="array" aca="1" ref="AH68" ca="1">INDIRECT(ADDRESS((ROW(68:68)-1),IF(MOD(COLUMN(AH:AH)-7+$G68,32)=0,32,MOD(COLUMN(AH:AH)-7+$G68,32))+7))</f>
        <v>1</v>
      </c>
      <c r="AI68" s="21" t="str" cm="1">
        <f t="array" aca="1" ref="AI68" ca="1">INDIRECT(ADDRESS((ROW(68:68)-1),IF(MOD(COLUMN(AI:AI)-7+$G68,32)=0,32,MOD(COLUMN(AI:AI)-7+$G68,32))+7))</f>
        <v>1</v>
      </c>
      <c r="AJ68" s="22" t="str" cm="1">
        <f t="array" aca="1" ref="AJ68" ca="1">INDIRECT(ADDRESS((ROW(68:68)-1),IF(MOD(COLUMN(AJ:AJ)-7+$G68,32)=0,32,MOD(COLUMN(AJ:AJ)-7+$G68,32))+7))</f>
        <v>0</v>
      </c>
      <c r="AK68" s="22" t="str" cm="1">
        <f t="array" aca="1" ref="AK68" ca="1">INDIRECT(ADDRESS((ROW(68:68)-1),IF(MOD(COLUMN(AK:AK)-7+$G68,32)=0,32,MOD(COLUMN(AK:AK)-7+$G68,32))+7))</f>
        <v>1</v>
      </c>
      <c r="AL68" s="22" t="str" cm="1">
        <f t="array" aca="1" ref="AL68" ca="1">INDIRECT(ADDRESS((ROW(68:68)-1),IF(MOD(COLUMN(AL:AL)-7+$G68,32)=0,32,MOD(COLUMN(AL:AL)-7+$G68,32))+7))</f>
        <v>1</v>
      </c>
      <c r="AM68" s="22" t="str" cm="1">
        <f t="array" aca="1" ref="AM68" ca="1">INDIRECT(ADDRESS((ROW(68:68)-1),IF(MOD(COLUMN(AM:AM)-7+$G68,32)=0,32,MOD(COLUMN(AM:AM)-7+$G68,32))+7))</f>
        <v>1</v>
      </c>
      <c r="AN68" s="26" t="str">
        <f t="shared" ca="1" si="92"/>
        <v>00011111</v>
      </c>
      <c r="AO68" s="26" t="str">
        <f t="shared" ca="1" si="93"/>
        <v>10010110</v>
      </c>
      <c r="AP68" s="24" t="str">
        <f t="shared" ca="1" si="94"/>
        <v>11001000</v>
      </c>
      <c r="AQ68" s="24" t="str">
        <f t="shared" ca="1" si="95"/>
        <v>10110111</v>
      </c>
      <c r="AR68" s="24">
        <f t="shared" ca="1" si="96"/>
        <v>31</v>
      </c>
      <c r="AS68" s="24">
        <f t="shared" ca="1" si="96"/>
        <v>150</v>
      </c>
      <c r="AT68" s="24">
        <f t="shared" ca="1" si="96"/>
        <v>200</v>
      </c>
      <c r="AU68" s="24">
        <f t="shared" ca="1" si="96"/>
        <v>183</v>
      </c>
      <c r="AV68" s="11">
        <f t="shared" ca="1" si="97"/>
        <v>529975479</v>
      </c>
    </row>
    <row r="69" spans="5:48" x14ac:dyDescent="0.35">
      <c r="E69" s="10"/>
      <c r="F69" s="24" t="s">
        <v>79</v>
      </c>
      <c r="G69" s="24"/>
      <c r="H69" s="19" t="str">
        <f ca="1">MID(HEX2BIN(MID($B9,1,1),4),1,1)</f>
        <v>1</v>
      </c>
      <c r="I69" s="19" t="str">
        <f ca="1">MID(HEX2BIN(MID($B9,1,1),4),2,1)</f>
        <v>1</v>
      </c>
      <c r="J69" s="19" t="str">
        <f ca="1">MID(HEX2BIN(MID($B9,1,1),4),3,1)</f>
        <v>0</v>
      </c>
      <c r="K69" s="19" t="str">
        <f ca="1">MID(HEX2BIN(MID($B9,1,1),4),4,1)</f>
        <v>1</v>
      </c>
      <c r="L69" s="20" t="str">
        <f ca="1">MID(HEX2BIN(MID($B9,2,1),4),1,1)</f>
        <v>1</v>
      </c>
      <c r="M69" s="20" t="str">
        <f ca="1">MID(HEX2BIN(MID($B9,2,1),4),2,1)</f>
        <v>1</v>
      </c>
      <c r="N69" s="20" t="str">
        <f ca="1">MID(HEX2BIN(MID($B9,2,1),4),3,1)</f>
        <v>0</v>
      </c>
      <c r="O69" s="20" t="str">
        <f ca="1">MID(HEX2BIN(MID($B9,2,1),4),4,1)</f>
        <v>1</v>
      </c>
      <c r="P69" s="21" t="str">
        <f ca="1">MID(HEX2BIN(MID($B9,3,1),4),1,1)</f>
        <v>0</v>
      </c>
      <c r="Q69" s="21" t="str">
        <f ca="1">MID(HEX2BIN(MID($B9,3,1),4),2,1)</f>
        <v>0</v>
      </c>
      <c r="R69" s="21" t="str">
        <f ca="1">MID(HEX2BIN(MID($B9,3,1),4),3,1)</f>
        <v>0</v>
      </c>
      <c r="S69" s="21" t="str">
        <f ca="1">MID(HEX2BIN(MID($B9,3,1),4),4,1)</f>
        <v>0</v>
      </c>
      <c r="T69" s="22" t="str">
        <f ca="1">MID(HEX2BIN(MID($B9,4,1),4),1,1)</f>
        <v>1</v>
      </c>
      <c r="U69" s="22" t="str">
        <f ca="1">MID(HEX2BIN(MID($B9,4,1),4),2,1)</f>
        <v>0</v>
      </c>
      <c r="V69" s="22" t="str">
        <f ca="1">MID(HEX2BIN(MID($B9,4,1),4),3,1)</f>
        <v>0</v>
      </c>
      <c r="W69" s="22" t="str">
        <f ca="1">MID(HEX2BIN(MID($B9,4,1),4),4,1)</f>
        <v>1</v>
      </c>
      <c r="X69" s="19" t="str">
        <f ca="1">MID(HEX2BIN(MID($B9,5,1),4),1,1)</f>
        <v>0</v>
      </c>
      <c r="Y69" s="19" t="str">
        <f ca="1">MID(HEX2BIN(MID($B9,5,1),4),2,1)</f>
        <v>1</v>
      </c>
      <c r="Z69" s="19" t="str">
        <f ca="1">MID(HEX2BIN(MID($B9,5,1),4),3,1)</f>
        <v>1</v>
      </c>
      <c r="AA69" s="19" t="str">
        <f ca="1">MID(HEX2BIN(MID($B9,5,1),4),4,1)</f>
        <v>1</v>
      </c>
      <c r="AB69" s="20" t="str">
        <f ca="1">MID(HEX2BIN(MID($B9,6,1),4),1,1)</f>
        <v>0</v>
      </c>
      <c r="AC69" s="20" t="str">
        <f ca="1">MID(HEX2BIN(MID($B9,6,1),4),2,1)</f>
        <v>1</v>
      </c>
      <c r="AD69" s="20" t="str">
        <f ca="1">MID(HEX2BIN(MID($B9,6,1),4),3,1)</f>
        <v>0</v>
      </c>
      <c r="AE69" s="20" t="str">
        <f ca="1">MID(HEX2BIN(MID($B9,6,1),4),4,1)</f>
        <v>0</v>
      </c>
      <c r="AF69" s="21" t="str">
        <f ca="1">MID(HEX2BIN(MID($B9,7,1),4),1,1)</f>
        <v>0</v>
      </c>
      <c r="AG69" s="21" t="str">
        <f ca="1">MID(HEX2BIN(MID($B9,7,1),4),2,1)</f>
        <v>0</v>
      </c>
      <c r="AH69" s="21" t="str">
        <f ca="1">MID(HEX2BIN(MID($B9,7,1),4),3,1)</f>
        <v>0</v>
      </c>
      <c r="AI69" s="21" t="str">
        <f ca="1">MID(HEX2BIN(MID($B9,7,1),4),4,1)</f>
        <v>0</v>
      </c>
      <c r="AJ69" s="22" t="str">
        <f ca="1">MID(HEX2BIN(MID($B9,8,1),4),1,1)</f>
        <v>0</v>
      </c>
      <c r="AK69" s="22" t="str">
        <f ca="1">MID(HEX2BIN(MID($B9,8,1),4),2,1)</f>
        <v>1</v>
      </c>
      <c r="AL69" s="22" t="str">
        <f ca="1">MID(HEX2BIN(MID($B9,8,1),4),3,1)</f>
        <v>0</v>
      </c>
      <c r="AM69" s="22" t="str">
        <f ca="1">MID(HEX2BIN(MID($B9,8,1),4),4,1)</f>
        <v>0</v>
      </c>
      <c r="AN69" s="26" t="str">
        <f t="shared" ca="1" si="92"/>
        <v>11011101</v>
      </c>
      <c r="AO69" s="26" t="str">
        <f t="shared" ca="1" si="93"/>
        <v>00001001</v>
      </c>
      <c r="AP69" s="24" t="str">
        <f t="shared" ca="1" si="94"/>
        <v>01110100</v>
      </c>
      <c r="AQ69" s="24" t="str">
        <f t="shared" ca="1" si="95"/>
        <v>00000100</v>
      </c>
      <c r="AR69" s="24">
        <f t="shared" ca="1" si="96"/>
        <v>221</v>
      </c>
      <c r="AS69" s="24">
        <f t="shared" ca="1" si="96"/>
        <v>9</v>
      </c>
      <c r="AT69" s="24">
        <f t="shared" ca="1" si="96"/>
        <v>116</v>
      </c>
      <c r="AU69" s="24">
        <f t="shared" ca="1" si="96"/>
        <v>4</v>
      </c>
      <c r="AV69" s="11">
        <f t="shared" ca="1" si="97"/>
        <v>3708384260</v>
      </c>
    </row>
    <row r="70" spans="5:48" ht="15" thickBot="1" x14ac:dyDescent="0.4">
      <c r="E70" s="23" t="s">
        <v>51</v>
      </c>
      <c r="F70" s="12" t="s">
        <v>0</v>
      </c>
      <c r="G70" s="12"/>
      <c r="H70" s="13">
        <f ca="1">_xlfn.BITXOR(H68,H69)</f>
        <v>1</v>
      </c>
      <c r="I70" s="13">
        <f t="shared" ref="I70:AM70" ca="1" si="98">_xlfn.BITXOR(I68,I69)</f>
        <v>1</v>
      </c>
      <c r="J70" s="13">
        <f t="shared" ca="1" si="98"/>
        <v>0</v>
      </c>
      <c r="K70" s="13">
        <f t="shared" ca="1" si="98"/>
        <v>0</v>
      </c>
      <c r="L70" s="14">
        <f t="shared" ca="1" si="98"/>
        <v>0</v>
      </c>
      <c r="M70" s="14">
        <f t="shared" ca="1" si="98"/>
        <v>0</v>
      </c>
      <c r="N70" s="14">
        <f t="shared" ca="1" si="98"/>
        <v>1</v>
      </c>
      <c r="O70" s="14">
        <f t="shared" ca="1" si="98"/>
        <v>0</v>
      </c>
      <c r="P70" s="15">
        <f t="shared" ca="1" si="98"/>
        <v>1</v>
      </c>
      <c r="Q70" s="15">
        <f t="shared" ca="1" si="98"/>
        <v>0</v>
      </c>
      <c r="R70" s="15">
        <f t="shared" ca="1" si="98"/>
        <v>0</v>
      </c>
      <c r="S70" s="15">
        <f t="shared" ca="1" si="98"/>
        <v>1</v>
      </c>
      <c r="T70" s="16">
        <f t="shared" ca="1" si="98"/>
        <v>1</v>
      </c>
      <c r="U70" s="16">
        <f t="shared" ca="1" si="98"/>
        <v>1</v>
      </c>
      <c r="V70" s="16">
        <f t="shared" ca="1" si="98"/>
        <v>1</v>
      </c>
      <c r="W70" s="16">
        <f t="shared" ca="1" si="98"/>
        <v>1</v>
      </c>
      <c r="X70" s="13">
        <f t="shared" ca="1" si="98"/>
        <v>1</v>
      </c>
      <c r="Y70" s="13">
        <f t="shared" ca="1" si="98"/>
        <v>0</v>
      </c>
      <c r="Z70" s="13">
        <f t="shared" ca="1" si="98"/>
        <v>1</v>
      </c>
      <c r="AA70" s="13">
        <f t="shared" ca="1" si="98"/>
        <v>1</v>
      </c>
      <c r="AB70" s="14">
        <f t="shared" ca="1" si="98"/>
        <v>1</v>
      </c>
      <c r="AC70" s="14">
        <f t="shared" ca="1" si="98"/>
        <v>1</v>
      </c>
      <c r="AD70" s="14">
        <f t="shared" ca="1" si="98"/>
        <v>0</v>
      </c>
      <c r="AE70" s="14">
        <f t="shared" ca="1" si="98"/>
        <v>0</v>
      </c>
      <c r="AF70" s="15">
        <f t="shared" ca="1" si="98"/>
        <v>1</v>
      </c>
      <c r="AG70" s="15">
        <f t="shared" ca="1" si="98"/>
        <v>0</v>
      </c>
      <c r="AH70" s="15">
        <f t="shared" ca="1" si="98"/>
        <v>1</v>
      </c>
      <c r="AI70" s="15">
        <f t="shared" ca="1" si="98"/>
        <v>1</v>
      </c>
      <c r="AJ70" s="16">
        <f t="shared" ca="1" si="98"/>
        <v>0</v>
      </c>
      <c r="AK70" s="16">
        <f t="shared" ca="1" si="98"/>
        <v>0</v>
      </c>
      <c r="AL70" s="16">
        <f t="shared" ca="1" si="98"/>
        <v>1</v>
      </c>
      <c r="AM70" s="16">
        <f t="shared" ca="1" si="98"/>
        <v>1</v>
      </c>
      <c r="AN70" s="17" t="str">
        <f t="shared" ca="1" si="92"/>
        <v>11000010</v>
      </c>
      <c r="AO70" s="17" t="str">
        <f t="shared" ca="1" si="93"/>
        <v>10011111</v>
      </c>
      <c r="AP70" s="12" t="str">
        <f t="shared" ca="1" si="94"/>
        <v>10111100</v>
      </c>
      <c r="AQ70" s="12" t="str">
        <f t="shared" ca="1" si="95"/>
        <v>10110011</v>
      </c>
      <c r="AR70" s="12">
        <f t="shared" ca="1" si="96"/>
        <v>194</v>
      </c>
      <c r="AS70" s="12">
        <f t="shared" ca="1" si="96"/>
        <v>159</v>
      </c>
      <c r="AT70" s="12">
        <f t="shared" ca="1" si="96"/>
        <v>188</v>
      </c>
      <c r="AU70" s="12">
        <f t="shared" ca="1" si="96"/>
        <v>179</v>
      </c>
      <c r="AV70" s="18">
        <f t="shared" ca="1" si="97"/>
        <v>3265248435</v>
      </c>
    </row>
    <row r="71" spans="5:48" ht="15" thickBot="1" x14ac:dyDescent="0.4"/>
    <row r="72" spans="5:48" x14ac:dyDescent="0.35">
      <c r="E72" s="1" t="s">
        <v>46</v>
      </c>
      <c r="F72" s="8" t="s">
        <v>124</v>
      </c>
      <c r="G72" s="2"/>
      <c r="H72" s="3" t="str">
        <f ca="1">MID(HEX2BIN(MID($B32,1,1),4),1,1)</f>
        <v>1</v>
      </c>
      <c r="I72" s="3" t="str">
        <f ca="1">MID(HEX2BIN(MID($B32,1,1),4),2,1)</f>
        <v>1</v>
      </c>
      <c r="J72" s="3" t="str">
        <f ca="1">MID(HEX2BIN(MID($B32,1,1),4),3,1)</f>
        <v>1</v>
      </c>
      <c r="K72" s="3" t="str">
        <f ca="1">MID(HEX2BIN(MID($B32,1,1),4),4,1)</f>
        <v>0</v>
      </c>
      <c r="L72" s="4" t="str">
        <f ca="1">MID(HEX2BIN(MID($B32,2,1),4),1,1)</f>
        <v>1</v>
      </c>
      <c r="M72" s="4" t="str">
        <f ca="1">MID(HEX2BIN(MID($B32,2,1),4),2,1)</f>
        <v>1</v>
      </c>
      <c r="N72" s="4" t="str">
        <f ca="1">MID(HEX2BIN(MID($B32,2,1),4),3,1)</f>
        <v>0</v>
      </c>
      <c r="O72" s="4" t="str">
        <f ca="1">MID(HEX2BIN(MID($B32,2,1),4),4,1)</f>
        <v>1</v>
      </c>
      <c r="P72" s="5" t="str">
        <f ca="1">MID(HEX2BIN(MID($B32,3,1),4),1,1)</f>
        <v>0</v>
      </c>
      <c r="Q72" s="5" t="str">
        <f ca="1">MID(HEX2BIN(MID($B32,3,1),4),2,1)</f>
        <v>1</v>
      </c>
      <c r="R72" s="5" t="str">
        <f ca="1">MID(HEX2BIN(MID($B32,3,1),4),3,1)</f>
        <v>1</v>
      </c>
      <c r="S72" s="5" t="str">
        <f ca="1">MID(HEX2BIN(MID($B32,3,1),4),4,1)</f>
        <v>1</v>
      </c>
      <c r="T72" s="6" t="str">
        <f ca="1">MID(HEX2BIN(MID($B32,4,1),4),1,1)</f>
        <v>1</v>
      </c>
      <c r="U72" s="6" t="str">
        <f ca="1">MID(HEX2BIN(MID($B32,4,1),4),2,1)</f>
        <v>0</v>
      </c>
      <c r="V72" s="6" t="str">
        <f ca="1">MID(HEX2BIN(MID($B32,4,1),4),3,1)</f>
        <v>1</v>
      </c>
      <c r="W72" s="6" t="str">
        <f ca="1">MID(HEX2BIN(MID($B32,4,1),4),4,1)</f>
        <v>1</v>
      </c>
      <c r="X72" s="3" t="str">
        <f ca="1">MID(HEX2BIN(MID($B32,5,1),4),1,1)</f>
        <v>1</v>
      </c>
      <c r="Y72" s="3" t="str">
        <f ca="1">MID(HEX2BIN(MID($B32,5,1),4),2,1)</f>
        <v>1</v>
      </c>
      <c r="Z72" s="3" t="str">
        <f ca="1">MID(HEX2BIN(MID($B32,5,1),4),3,1)</f>
        <v>0</v>
      </c>
      <c r="AA72" s="3" t="str">
        <f ca="1">MID(HEX2BIN(MID($B32,5,1),4),4,1)</f>
        <v>0</v>
      </c>
      <c r="AB72" s="4" t="str">
        <f ca="1">MID(HEX2BIN(MID($B32,6,1),4),1,1)</f>
        <v>0</v>
      </c>
      <c r="AC72" s="4" t="str">
        <f ca="1">MID(HEX2BIN(MID($B32,6,1),4),2,1)</f>
        <v>1</v>
      </c>
      <c r="AD72" s="4" t="str">
        <f ca="1">MID(HEX2BIN(MID($B32,6,1),4),3,1)</f>
        <v>1</v>
      </c>
      <c r="AE72" s="4" t="str">
        <f ca="1">MID(HEX2BIN(MID($B32,6,1),4),4,1)</f>
        <v>1</v>
      </c>
      <c r="AF72" s="5" t="str">
        <f ca="1">MID(HEX2BIN(MID($B32,7,1),4),1,1)</f>
        <v>0</v>
      </c>
      <c r="AG72" s="5" t="str">
        <f ca="1">MID(HEX2BIN(MID($B32,7,1),4),2,1)</f>
        <v>0</v>
      </c>
      <c r="AH72" s="5" t="str">
        <f ca="1">MID(HEX2BIN(MID($B32,7,1),4),3,1)</f>
        <v>1</v>
      </c>
      <c r="AI72" s="5" t="str">
        <f ca="1">MID(HEX2BIN(MID($B32,7,1),4),4,1)</f>
        <v>0</v>
      </c>
      <c r="AJ72" s="6" t="str">
        <f ca="1">MID(HEX2BIN(MID($B32,8,1),4),1,1)</f>
        <v>1</v>
      </c>
      <c r="AK72" s="6" t="str">
        <f ca="1">MID(HEX2BIN(MID($B32,8,1),4),2,1)</f>
        <v>1</v>
      </c>
      <c r="AL72" s="6" t="str">
        <f ca="1">MID(HEX2BIN(MID($B32,8,1),4),3,1)</f>
        <v>0</v>
      </c>
      <c r="AM72" s="6" t="str">
        <f ca="1">MID(HEX2BIN(MID($B32,8,1),4),4,1)</f>
        <v>1</v>
      </c>
      <c r="AN72" s="7" t="str">
        <f t="shared" ref="AN72:AN75" ca="1" si="99">_xlfn.CONCAT(H72,I72,J72,K72,L72,M72,N72,O72)</f>
        <v>11101101</v>
      </c>
      <c r="AO72" s="7" t="str">
        <f t="shared" ref="AO72:AO75" ca="1" si="100">_xlfn.CONCAT(P72,Q72,R72,S72,T72,U72,V72,W72)</f>
        <v>01111011</v>
      </c>
      <c r="AP72" s="8" t="str">
        <f t="shared" ref="AP72:AP75" ca="1" si="101">_xlfn.CONCAT(X72,Y72,Z72,AA72,AB72,AC72,AD72,AE72)</f>
        <v>11000111</v>
      </c>
      <c r="AQ72" s="8" t="str">
        <f t="shared" ref="AQ72:AQ75" ca="1" si="102">_xlfn.CONCAT(AF72,AG72,AH72,AI72,AJ72,AK72,AL72,AM72)</f>
        <v>00101101</v>
      </c>
      <c r="AR72" s="8">
        <f t="shared" ref="AR72:AU75" ca="1" si="103">BIN2DEC(AN72)</f>
        <v>237</v>
      </c>
      <c r="AS72" s="8">
        <f t="shared" ca="1" si="103"/>
        <v>123</v>
      </c>
      <c r="AT72" s="8">
        <f t="shared" ca="1" si="103"/>
        <v>199</v>
      </c>
      <c r="AU72" s="8">
        <f t="shared" ca="1" si="103"/>
        <v>45</v>
      </c>
      <c r="AV72" s="9">
        <f t="shared" ref="AV72:AV75" ca="1" si="104">(AR72*2^24)+(AS72*2^16)+(AT72*2^8)+AU72</f>
        <v>3984312109</v>
      </c>
    </row>
    <row r="73" spans="5:48" x14ac:dyDescent="0.35">
      <c r="E73" s="10"/>
      <c r="F73" s="24" t="s">
        <v>2</v>
      </c>
      <c r="G73" s="25">
        <v>13</v>
      </c>
      <c r="H73" s="19" t="str" cm="1">
        <f t="array" aca="1" ref="H73" ca="1">INDIRECT(ADDRESS((ROW(73:73)-1),IF(MOD(COLUMN(H:H)-7+$G73,32)=0,32,MOD(COLUMN(H:H)-7+$G73,32))+7))</f>
        <v>0</v>
      </c>
      <c r="I73" s="19" t="str" cm="1">
        <f t="array" aca="1" ref="I73" ca="1">INDIRECT(ADDRESS((ROW(73:73)-1),IF(MOD(COLUMN(I:I)-7+$G73,32)=0,32,MOD(COLUMN(I:I)-7+$G73,32))+7))</f>
        <v>1</v>
      </c>
      <c r="J73" s="19" t="str" cm="1">
        <f t="array" aca="1" ref="J73" ca="1">INDIRECT(ADDRESS((ROW(73:73)-1),IF(MOD(COLUMN(J:J)-7+$G73,32)=0,32,MOD(COLUMN(J:J)-7+$G73,32))+7))</f>
        <v>1</v>
      </c>
      <c r="K73" s="19" t="str" cm="1">
        <f t="array" aca="1" ref="K73" ca="1">INDIRECT(ADDRESS((ROW(73:73)-1),IF(MOD(COLUMN(K:K)-7+$G73,32)=0,32,MOD(COLUMN(K:K)-7+$G73,32))+7))</f>
        <v>1</v>
      </c>
      <c r="L73" s="20" t="str" cm="1">
        <f t="array" aca="1" ref="L73" ca="1">INDIRECT(ADDRESS((ROW(73:73)-1),IF(MOD(COLUMN(L:L)-7+$G73,32)=0,32,MOD(COLUMN(L:L)-7+$G73,32))+7))</f>
        <v>1</v>
      </c>
      <c r="M73" s="20" t="str" cm="1">
        <f t="array" aca="1" ref="M73" ca="1">INDIRECT(ADDRESS((ROW(73:73)-1),IF(MOD(COLUMN(M:M)-7+$G73,32)=0,32,MOD(COLUMN(M:M)-7+$G73,32))+7))</f>
        <v>0</v>
      </c>
      <c r="N73" s="20" t="str" cm="1">
        <f t="array" aca="1" ref="N73" ca="1">INDIRECT(ADDRESS((ROW(73:73)-1),IF(MOD(COLUMN(N:N)-7+$G73,32)=0,32,MOD(COLUMN(N:N)-7+$G73,32))+7))</f>
        <v>0</v>
      </c>
      <c r="O73" s="20" t="str" cm="1">
        <f t="array" aca="1" ref="O73" ca="1">INDIRECT(ADDRESS((ROW(73:73)-1),IF(MOD(COLUMN(O:O)-7+$G73,32)=0,32,MOD(COLUMN(O:O)-7+$G73,32))+7))</f>
        <v>0</v>
      </c>
      <c r="P73" s="21" t="str" cm="1">
        <f t="array" aca="1" ref="P73" ca="1">INDIRECT(ADDRESS((ROW(73:73)-1),IF(MOD(COLUMN(P:P)-7+$G73,32)=0,32,MOD(COLUMN(P:P)-7+$G73,32))+7))</f>
        <v>1</v>
      </c>
      <c r="Q73" s="21" t="str" cm="1">
        <f t="array" aca="1" ref="Q73" ca="1">INDIRECT(ADDRESS((ROW(73:73)-1),IF(MOD(COLUMN(Q:Q)-7+$G73,32)=0,32,MOD(COLUMN(Q:Q)-7+$G73,32))+7))</f>
        <v>1</v>
      </c>
      <c r="R73" s="21" t="str" cm="1">
        <f t="array" aca="1" ref="R73" ca="1">INDIRECT(ADDRESS((ROW(73:73)-1),IF(MOD(COLUMN(R:R)-7+$G73,32)=0,32,MOD(COLUMN(R:R)-7+$G73,32))+7))</f>
        <v>1</v>
      </c>
      <c r="S73" s="21" t="str" cm="1">
        <f t="array" aca="1" ref="S73" ca="1">INDIRECT(ADDRESS((ROW(73:73)-1),IF(MOD(COLUMN(S:S)-7+$G73,32)=0,32,MOD(COLUMN(S:S)-7+$G73,32))+7))</f>
        <v>0</v>
      </c>
      <c r="T73" s="22" t="str" cm="1">
        <f t="array" aca="1" ref="T73" ca="1">INDIRECT(ADDRESS((ROW(73:73)-1),IF(MOD(COLUMN(T:T)-7+$G73,32)=0,32,MOD(COLUMN(T:T)-7+$G73,32))+7))</f>
        <v>0</v>
      </c>
      <c r="U73" s="22" t="str" cm="1">
        <f t="array" aca="1" ref="U73" ca="1">INDIRECT(ADDRESS((ROW(73:73)-1),IF(MOD(COLUMN(U:U)-7+$G73,32)=0,32,MOD(COLUMN(U:U)-7+$G73,32))+7))</f>
        <v>1</v>
      </c>
      <c r="V73" s="22" t="str" cm="1">
        <f t="array" aca="1" ref="V73" ca="1">INDIRECT(ADDRESS((ROW(73:73)-1),IF(MOD(COLUMN(V:V)-7+$G73,32)=0,32,MOD(COLUMN(V:V)-7+$G73,32))+7))</f>
        <v>0</v>
      </c>
      <c r="W73" s="22" t="str" cm="1">
        <f t="array" aca="1" ref="W73" ca="1">INDIRECT(ADDRESS((ROW(73:73)-1),IF(MOD(COLUMN(W:W)-7+$G73,32)=0,32,MOD(COLUMN(W:W)-7+$G73,32))+7))</f>
        <v>1</v>
      </c>
      <c r="X73" s="19" t="str" cm="1">
        <f t="array" aca="1" ref="X73" ca="1">INDIRECT(ADDRESS((ROW(73:73)-1),IF(MOD(COLUMN(X:X)-7+$G73,32)=0,32,MOD(COLUMN(X:X)-7+$G73,32))+7))</f>
        <v>1</v>
      </c>
      <c r="Y73" s="19" t="str" cm="1">
        <f t="array" aca="1" ref="Y73" ca="1">INDIRECT(ADDRESS((ROW(73:73)-1),IF(MOD(COLUMN(Y:Y)-7+$G73,32)=0,32,MOD(COLUMN(Y:Y)-7+$G73,32))+7))</f>
        <v>0</v>
      </c>
      <c r="Z73" s="19" t="str" cm="1">
        <f t="array" aca="1" ref="Z73" ca="1">INDIRECT(ADDRESS((ROW(73:73)-1),IF(MOD(COLUMN(Z:Z)-7+$G73,32)=0,32,MOD(COLUMN(Z:Z)-7+$G73,32))+7))</f>
        <v>1</v>
      </c>
      <c r="AA73" s="19" t="str" cm="1">
        <f t="array" aca="1" ref="AA73" ca="1">INDIRECT(ADDRESS((ROW(73:73)-1),IF(MOD(COLUMN(AA:AA)-7+$G73,32)=0,32,MOD(COLUMN(AA:AA)-7+$G73,32))+7))</f>
        <v>1</v>
      </c>
      <c r="AB73" s="20" t="str" cm="1">
        <f t="array" aca="1" ref="AB73" ca="1">INDIRECT(ADDRESS((ROW(73:73)-1),IF(MOD(COLUMN(AB:AB)-7+$G73,32)=0,32,MOD(COLUMN(AB:AB)-7+$G73,32))+7))</f>
        <v>1</v>
      </c>
      <c r="AC73" s="20" t="str" cm="1">
        <f t="array" aca="1" ref="AC73" ca="1">INDIRECT(ADDRESS((ROW(73:73)-1),IF(MOD(COLUMN(AC:AC)-7+$G73,32)=0,32,MOD(COLUMN(AC:AC)-7+$G73,32))+7))</f>
        <v>1</v>
      </c>
      <c r="AD73" s="20" t="str" cm="1">
        <f t="array" aca="1" ref="AD73" ca="1">INDIRECT(ADDRESS((ROW(73:73)-1),IF(MOD(COLUMN(AD:AD)-7+$G73,32)=0,32,MOD(COLUMN(AD:AD)-7+$G73,32))+7))</f>
        <v>0</v>
      </c>
      <c r="AE73" s="20" t="str" cm="1">
        <f t="array" aca="1" ref="AE73" ca="1">INDIRECT(ADDRESS((ROW(73:73)-1),IF(MOD(COLUMN(AE:AE)-7+$G73,32)=0,32,MOD(COLUMN(AE:AE)-7+$G73,32))+7))</f>
        <v>1</v>
      </c>
      <c r="AF73" s="21" t="str" cm="1">
        <f t="array" aca="1" ref="AF73" ca="1">INDIRECT(ADDRESS((ROW(73:73)-1),IF(MOD(COLUMN(AF:AF)-7+$G73,32)=0,32,MOD(COLUMN(AF:AF)-7+$G73,32))+7))</f>
        <v>1</v>
      </c>
      <c r="AG73" s="21" t="str" cm="1">
        <f t="array" aca="1" ref="AG73" ca="1">INDIRECT(ADDRESS((ROW(73:73)-1),IF(MOD(COLUMN(AG:AG)-7+$G73,32)=0,32,MOD(COLUMN(AG:AG)-7+$G73,32))+7))</f>
        <v>0</v>
      </c>
      <c r="AH73" s="21" t="str" cm="1">
        <f t="array" aca="1" ref="AH73" ca="1">INDIRECT(ADDRESS((ROW(73:73)-1),IF(MOD(COLUMN(AH:AH)-7+$G73,32)=0,32,MOD(COLUMN(AH:AH)-7+$G73,32))+7))</f>
        <v>1</v>
      </c>
      <c r="AI73" s="21" t="str" cm="1">
        <f t="array" aca="1" ref="AI73" ca="1">INDIRECT(ADDRESS((ROW(73:73)-1),IF(MOD(COLUMN(AI:AI)-7+$G73,32)=0,32,MOD(COLUMN(AI:AI)-7+$G73,32))+7))</f>
        <v>0</v>
      </c>
      <c r="AJ73" s="22" t="str" cm="1">
        <f t="array" aca="1" ref="AJ73" ca="1">INDIRECT(ADDRESS((ROW(73:73)-1),IF(MOD(COLUMN(AJ:AJ)-7+$G73,32)=0,32,MOD(COLUMN(AJ:AJ)-7+$G73,32))+7))</f>
        <v>1</v>
      </c>
      <c r="AK73" s="22" t="str" cm="1">
        <f t="array" aca="1" ref="AK73" ca="1">INDIRECT(ADDRESS((ROW(73:73)-1),IF(MOD(COLUMN(AK:AK)-7+$G73,32)=0,32,MOD(COLUMN(AK:AK)-7+$G73,32))+7))</f>
        <v>1</v>
      </c>
      <c r="AL73" s="22" t="str" cm="1">
        <f t="array" aca="1" ref="AL73" ca="1">INDIRECT(ADDRESS((ROW(73:73)-1),IF(MOD(COLUMN(AL:AL)-7+$G73,32)=0,32,MOD(COLUMN(AL:AL)-7+$G73,32))+7))</f>
        <v>1</v>
      </c>
      <c r="AM73" s="22" t="str" cm="1">
        <f t="array" aca="1" ref="AM73" ca="1">INDIRECT(ADDRESS((ROW(73:73)-1),IF(MOD(COLUMN(AM:AM)-7+$G73,32)=0,32,MOD(COLUMN(AM:AM)-7+$G73,32))+7))</f>
        <v>1</v>
      </c>
      <c r="AN73" s="26" t="str">
        <f t="shared" ca="1" si="99"/>
        <v>01111000</v>
      </c>
      <c r="AO73" s="26" t="str">
        <f t="shared" ca="1" si="100"/>
        <v>11100101</v>
      </c>
      <c r="AP73" s="24" t="str">
        <f t="shared" ca="1" si="101"/>
        <v>10111101</v>
      </c>
      <c r="AQ73" s="24" t="str">
        <f t="shared" ca="1" si="102"/>
        <v>10101111</v>
      </c>
      <c r="AR73" s="24">
        <f t="shared" ca="1" si="103"/>
        <v>120</v>
      </c>
      <c r="AS73" s="24">
        <f t="shared" ca="1" si="103"/>
        <v>229</v>
      </c>
      <c r="AT73" s="24">
        <f t="shared" ca="1" si="103"/>
        <v>189</v>
      </c>
      <c r="AU73" s="24">
        <f t="shared" ca="1" si="103"/>
        <v>175</v>
      </c>
      <c r="AV73" s="11">
        <f t="shared" ca="1" si="104"/>
        <v>2028322223</v>
      </c>
    </row>
    <row r="74" spans="5:48" x14ac:dyDescent="0.35">
      <c r="E74" s="10"/>
      <c r="F74" s="24" t="s">
        <v>85</v>
      </c>
      <c r="G74" s="24"/>
      <c r="H74" s="19" t="str">
        <f ca="1">MID(HEX2BIN(MID($B13,1,1),4),1,1)</f>
        <v>1</v>
      </c>
      <c r="I74" s="19" t="str">
        <f ca="1">MID(HEX2BIN(MID($B13,1,1),4),2,1)</f>
        <v>0</v>
      </c>
      <c r="J74" s="19" t="str">
        <f ca="1">MID(HEX2BIN(MID($B13,1,1),4),3,1)</f>
        <v>0</v>
      </c>
      <c r="K74" s="19" t="str">
        <f ca="1">MID(HEX2BIN(MID($B13,1,1),4),4,1)</f>
        <v>1</v>
      </c>
      <c r="L74" s="20" t="str">
        <f ca="1">MID(HEX2BIN(MID($B13,2,1),4),1,1)</f>
        <v>0</v>
      </c>
      <c r="M74" s="20" t="str">
        <f ca="1">MID(HEX2BIN(MID($B13,2,1),4),2,1)</f>
        <v>0</v>
      </c>
      <c r="N74" s="20" t="str">
        <f ca="1">MID(HEX2BIN(MID($B13,2,1),4),3,1)</f>
        <v>1</v>
      </c>
      <c r="O74" s="20" t="str">
        <f ca="1">MID(HEX2BIN(MID($B13,2,1),4),4,1)</f>
        <v>1</v>
      </c>
      <c r="P74" s="21" t="str">
        <f ca="1">MID(HEX2BIN(MID($B13,3,1),4),1,1)</f>
        <v>1</v>
      </c>
      <c r="Q74" s="21" t="str">
        <f ca="1">MID(HEX2BIN(MID($B13,3,1),4),2,1)</f>
        <v>0</v>
      </c>
      <c r="R74" s="21" t="str">
        <f ca="1">MID(HEX2BIN(MID($B13,3,1),4),3,1)</f>
        <v>0</v>
      </c>
      <c r="S74" s="21" t="str">
        <f ca="1">MID(HEX2BIN(MID($B13,3,1),4),4,1)</f>
        <v>1</v>
      </c>
      <c r="T74" s="22" t="str">
        <f ca="1">MID(HEX2BIN(MID($B13,4,1),4),1,1)</f>
        <v>1</v>
      </c>
      <c r="U74" s="22" t="str">
        <f ca="1">MID(HEX2BIN(MID($B13,4,1),4),2,1)</f>
        <v>1</v>
      </c>
      <c r="V74" s="22" t="str">
        <f ca="1">MID(HEX2BIN(MID($B13,4,1),4),3,1)</f>
        <v>1</v>
      </c>
      <c r="W74" s="22" t="str">
        <f ca="1">MID(HEX2BIN(MID($B13,4,1),4),4,1)</f>
        <v>1</v>
      </c>
      <c r="X74" s="19" t="str">
        <f ca="1">MID(HEX2BIN(MID($B13,5,1),4),1,1)</f>
        <v>0</v>
      </c>
      <c r="Y74" s="19" t="str">
        <f ca="1">MID(HEX2BIN(MID($B13,5,1),4),2,1)</f>
        <v>0</v>
      </c>
      <c r="Z74" s="19" t="str">
        <f ca="1">MID(HEX2BIN(MID($B13,5,1),4),3,1)</f>
        <v>0</v>
      </c>
      <c r="AA74" s="19" t="str">
        <f ca="1">MID(HEX2BIN(MID($B13,5,1),4),4,1)</f>
        <v>0</v>
      </c>
      <c r="AB74" s="20" t="str">
        <f ca="1">MID(HEX2BIN(MID($B13,6,1),4),1,1)</f>
        <v>0</v>
      </c>
      <c r="AC74" s="20" t="str">
        <f ca="1">MID(HEX2BIN(MID($B13,6,1),4),2,1)</f>
        <v>0</v>
      </c>
      <c r="AD74" s="20" t="str">
        <f ca="1">MID(HEX2BIN(MID($B13,6,1),4),3,1)</f>
        <v>0</v>
      </c>
      <c r="AE74" s="20" t="str">
        <f ca="1">MID(HEX2BIN(MID($B13,6,1),4),4,1)</f>
        <v>0</v>
      </c>
      <c r="AF74" s="21" t="str">
        <f ca="1">MID(HEX2BIN(MID($B13,7,1),4),1,1)</f>
        <v>1</v>
      </c>
      <c r="AG74" s="21" t="str">
        <f ca="1">MID(HEX2BIN(MID($B13,7,1),4),2,1)</f>
        <v>0</v>
      </c>
      <c r="AH74" s="21" t="str">
        <f ca="1">MID(HEX2BIN(MID($B13,7,1),4),3,1)</f>
        <v>0</v>
      </c>
      <c r="AI74" s="21" t="str">
        <f ca="1">MID(HEX2BIN(MID($B13,7,1),4),4,1)</f>
        <v>0</v>
      </c>
      <c r="AJ74" s="22" t="str">
        <f ca="1">MID(HEX2BIN(MID($B13,8,1),4),1,1)</f>
        <v>0</v>
      </c>
      <c r="AK74" s="22" t="str">
        <f ca="1">MID(HEX2BIN(MID($B13,8,1),4),2,1)</f>
        <v>1</v>
      </c>
      <c r="AL74" s="22" t="str">
        <f ca="1">MID(HEX2BIN(MID($B13,8,1),4),3,1)</f>
        <v>0</v>
      </c>
      <c r="AM74" s="22" t="str">
        <f ca="1">MID(HEX2BIN(MID($B13,8,1),4),4,1)</f>
        <v>0</v>
      </c>
      <c r="AN74" s="26" t="str">
        <f t="shared" ca="1" si="99"/>
        <v>10010011</v>
      </c>
      <c r="AO74" s="26" t="str">
        <f t="shared" ca="1" si="100"/>
        <v>10011111</v>
      </c>
      <c r="AP74" s="24" t="str">
        <f t="shared" ca="1" si="101"/>
        <v>00000000</v>
      </c>
      <c r="AQ74" s="24" t="str">
        <f t="shared" ca="1" si="102"/>
        <v>10000100</v>
      </c>
      <c r="AR74" s="24">
        <f t="shared" ca="1" si="103"/>
        <v>147</v>
      </c>
      <c r="AS74" s="24">
        <f t="shared" ca="1" si="103"/>
        <v>159</v>
      </c>
      <c r="AT74" s="24">
        <f t="shared" ca="1" si="103"/>
        <v>0</v>
      </c>
      <c r="AU74" s="24">
        <f t="shared" ca="1" si="103"/>
        <v>132</v>
      </c>
      <c r="AV74" s="11">
        <f t="shared" ca="1" si="104"/>
        <v>2476671108</v>
      </c>
    </row>
    <row r="75" spans="5:48" ht="15" thickBot="1" x14ac:dyDescent="0.4">
      <c r="E75" s="23" t="s">
        <v>55</v>
      </c>
      <c r="F75" s="12" t="s">
        <v>0</v>
      </c>
      <c r="G75" s="12"/>
      <c r="H75" s="13">
        <f ca="1">_xlfn.BITXOR(H73,H74)</f>
        <v>1</v>
      </c>
      <c r="I75" s="13">
        <f t="shared" ref="I75:AM75" ca="1" si="105">_xlfn.BITXOR(I73,I74)</f>
        <v>1</v>
      </c>
      <c r="J75" s="13">
        <f t="shared" ca="1" si="105"/>
        <v>1</v>
      </c>
      <c r="K75" s="13">
        <f t="shared" ca="1" si="105"/>
        <v>0</v>
      </c>
      <c r="L75" s="14">
        <f t="shared" ca="1" si="105"/>
        <v>1</v>
      </c>
      <c r="M75" s="14">
        <f t="shared" ca="1" si="105"/>
        <v>0</v>
      </c>
      <c r="N75" s="14">
        <f t="shared" ca="1" si="105"/>
        <v>1</v>
      </c>
      <c r="O75" s="14">
        <f t="shared" ca="1" si="105"/>
        <v>1</v>
      </c>
      <c r="P75" s="15">
        <f t="shared" ca="1" si="105"/>
        <v>0</v>
      </c>
      <c r="Q75" s="15">
        <f t="shared" ca="1" si="105"/>
        <v>1</v>
      </c>
      <c r="R75" s="15">
        <f t="shared" ca="1" si="105"/>
        <v>1</v>
      </c>
      <c r="S75" s="15">
        <f t="shared" ca="1" si="105"/>
        <v>1</v>
      </c>
      <c r="T75" s="16">
        <f t="shared" ca="1" si="105"/>
        <v>1</v>
      </c>
      <c r="U75" s="16">
        <f t="shared" ca="1" si="105"/>
        <v>0</v>
      </c>
      <c r="V75" s="16">
        <f t="shared" ca="1" si="105"/>
        <v>1</v>
      </c>
      <c r="W75" s="16">
        <f t="shared" ca="1" si="105"/>
        <v>0</v>
      </c>
      <c r="X75" s="13">
        <f t="shared" ca="1" si="105"/>
        <v>1</v>
      </c>
      <c r="Y75" s="13">
        <f t="shared" ca="1" si="105"/>
        <v>0</v>
      </c>
      <c r="Z75" s="13">
        <f t="shared" ca="1" si="105"/>
        <v>1</v>
      </c>
      <c r="AA75" s="13">
        <f t="shared" ca="1" si="105"/>
        <v>1</v>
      </c>
      <c r="AB75" s="14">
        <f t="shared" ca="1" si="105"/>
        <v>1</v>
      </c>
      <c r="AC75" s="14">
        <f t="shared" ca="1" si="105"/>
        <v>1</v>
      </c>
      <c r="AD75" s="14">
        <f t="shared" ca="1" si="105"/>
        <v>0</v>
      </c>
      <c r="AE75" s="14">
        <f t="shared" ca="1" si="105"/>
        <v>1</v>
      </c>
      <c r="AF75" s="15">
        <f t="shared" ca="1" si="105"/>
        <v>0</v>
      </c>
      <c r="AG75" s="15">
        <f t="shared" ca="1" si="105"/>
        <v>0</v>
      </c>
      <c r="AH75" s="15">
        <f t="shared" ca="1" si="105"/>
        <v>1</v>
      </c>
      <c r="AI75" s="15">
        <f t="shared" ca="1" si="105"/>
        <v>0</v>
      </c>
      <c r="AJ75" s="16">
        <f t="shared" ca="1" si="105"/>
        <v>1</v>
      </c>
      <c r="AK75" s="16">
        <f t="shared" ca="1" si="105"/>
        <v>0</v>
      </c>
      <c r="AL75" s="16">
        <f t="shared" ca="1" si="105"/>
        <v>1</v>
      </c>
      <c r="AM75" s="16">
        <f t="shared" ca="1" si="105"/>
        <v>1</v>
      </c>
      <c r="AN75" s="17" t="str">
        <f t="shared" ca="1" si="99"/>
        <v>11101011</v>
      </c>
      <c r="AO75" s="17" t="str">
        <f t="shared" ca="1" si="100"/>
        <v>01111010</v>
      </c>
      <c r="AP75" s="12" t="str">
        <f t="shared" ca="1" si="101"/>
        <v>10111101</v>
      </c>
      <c r="AQ75" s="12" t="str">
        <f t="shared" ca="1" si="102"/>
        <v>00101011</v>
      </c>
      <c r="AR75" s="12">
        <f t="shared" ca="1" si="103"/>
        <v>235</v>
      </c>
      <c r="AS75" s="12">
        <f t="shared" ca="1" si="103"/>
        <v>122</v>
      </c>
      <c r="AT75" s="12">
        <f t="shared" ca="1" si="103"/>
        <v>189</v>
      </c>
      <c r="AU75" s="12">
        <f t="shared" ca="1" si="103"/>
        <v>43</v>
      </c>
      <c r="AV75" s="18">
        <f t="shared" ca="1" si="104"/>
        <v>3950689579</v>
      </c>
    </row>
    <row r="76" spans="5:48" ht="15" thickBot="1" x14ac:dyDescent="0.4"/>
    <row r="77" spans="5:48" x14ac:dyDescent="0.35">
      <c r="E77" s="1" t="s">
        <v>47</v>
      </c>
      <c r="F77" s="8" t="s">
        <v>125</v>
      </c>
      <c r="G77" s="2"/>
      <c r="H77" s="3" t="str">
        <f ca="1">MID(HEX2BIN(MID($B33,1,1),4),1,1)</f>
        <v>1</v>
      </c>
      <c r="I77" s="3" t="str">
        <f ca="1">MID(HEX2BIN(MID($B33,1,1),4),2,1)</f>
        <v>0</v>
      </c>
      <c r="J77" s="3" t="str">
        <f ca="1">MID(HEX2BIN(MID($B33,1,1),4),3,1)</f>
        <v>1</v>
      </c>
      <c r="K77" s="3" t="str">
        <f ca="1">MID(HEX2BIN(MID($B33,1,1),4),4,1)</f>
        <v>0</v>
      </c>
      <c r="L77" s="4" t="str">
        <f ca="1">MID(HEX2BIN(MID($B33,2,1),4),1,1)</f>
        <v>1</v>
      </c>
      <c r="M77" s="4" t="str">
        <f ca="1">MID(HEX2BIN(MID($B33,2,1),4),2,1)</f>
        <v>1</v>
      </c>
      <c r="N77" s="4" t="str">
        <f ca="1">MID(HEX2BIN(MID($B33,2,1),4),3,1)</f>
        <v>1</v>
      </c>
      <c r="O77" s="4" t="str">
        <f ca="1">MID(HEX2BIN(MID($B33,2,1),4),4,1)</f>
        <v>0</v>
      </c>
      <c r="P77" s="5" t="str">
        <f ca="1">MID(HEX2BIN(MID($B33,3,1),4),1,1)</f>
        <v>0</v>
      </c>
      <c r="Q77" s="5" t="str">
        <f ca="1">MID(HEX2BIN(MID($B33,3,1),4),2,1)</f>
        <v>0</v>
      </c>
      <c r="R77" s="5" t="str">
        <f ca="1">MID(HEX2BIN(MID($B33,3,1),4),3,1)</f>
        <v>0</v>
      </c>
      <c r="S77" s="5" t="str">
        <f ca="1">MID(HEX2BIN(MID($B33,3,1),4),4,1)</f>
        <v>1</v>
      </c>
      <c r="T77" s="6" t="str">
        <f ca="1">MID(HEX2BIN(MID($B33,4,1),4),1,1)</f>
        <v>1</v>
      </c>
      <c r="U77" s="6" t="str">
        <f ca="1">MID(HEX2BIN(MID($B33,4,1),4),2,1)</f>
        <v>0</v>
      </c>
      <c r="V77" s="6" t="str">
        <f ca="1">MID(HEX2BIN(MID($B33,4,1),4),3,1)</f>
        <v>1</v>
      </c>
      <c r="W77" s="6" t="str">
        <f ca="1">MID(HEX2BIN(MID($B33,4,1),4),4,1)</f>
        <v>0</v>
      </c>
      <c r="X77" s="3" t="str">
        <f ca="1">MID(HEX2BIN(MID($B33,5,1),4),1,1)</f>
        <v>0</v>
      </c>
      <c r="Y77" s="3" t="str">
        <f ca="1">MID(HEX2BIN(MID($B33,5,1),4),2,1)</f>
        <v>1</v>
      </c>
      <c r="Z77" s="3" t="str">
        <f ca="1">MID(HEX2BIN(MID($B33,5,1),4),3,1)</f>
        <v>1</v>
      </c>
      <c r="AA77" s="3" t="str">
        <f ca="1">MID(HEX2BIN(MID($B33,5,1),4),4,1)</f>
        <v>1</v>
      </c>
      <c r="AB77" s="4" t="str">
        <f ca="1">MID(HEX2BIN(MID($B33,6,1),4),1,1)</f>
        <v>1</v>
      </c>
      <c r="AC77" s="4" t="str">
        <f ca="1">MID(HEX2BIN(MID($B33,6,1),4),2,1)</f>
        <v>0</v>
      </c>
      <c r="AD77" s="4" t="str">
        <f ca="1">MID(HEX2BIN(MID($B33,6,1),4),3,1)</f>
        <v>0</v>
      </c>
      <c r="AE77" s="4" t="str">
        <f ca="1">MID(HEX2BIN(MID($B33,6,1),4),4,1)</f>
        <v>1</v>
      </c>
      <c r="AF77" s="5" t="str">
        <f ca="1">MID(HEX2BIN(MID($B33,7,1),4),1,1)</f>
        <v>1</v>
      </c>
      <c r="AG77" s="5" t="str">
        <f ca="1">MID(HEX2BIN(MID($B33,7,1),4),2,1)</f>
        <v>1</v>
      </c>
      <c r="AH77" s="5" t="str">
        <f ca="1">MID(HEX2BIN(MID($B33,7,1),4),3,1)</f>
        <v>0</v>
      </c>
      <c r="AI77" s="5" t="str">
        <f ca="1">MID(HEX2BIN(MID($B33,7,1),4),4,1)</f>
        <v>1</v>
      </c>
      <c r="AJ77" s="6" t="str">
        <f ca="1">MID(HEX2BIN(MID($B33,8,1),4),1,1)</f>
        <v>1</v>
      </c>
      <c r="AK77" s="6" t="str">
        <f ca="1">MID(HEX2BIN(MID($B33,8,1),4),2,1)</f>
        <v>1</v>
      </c>
      <c r="AL77" s="6" t="str">
        <f ca="1">MID(HEX2BIN(MID($B33,8,1),4),3,1)</f>
        <v>1</v>
      </c>
      <c r="AM77" s="6" t="str">
        <f ca="1">MID(HEX2BIN(MID($B33,8,1),4),4,1)</f>
        <v>0</v>
      </c>
      <c r="AN77" s="7" t="str">
        <f t="shared" ref="AN77:AN80" ca="1" si="106">_xlfn.CONCAT(H77,I77,J77,K77,L77,M77,N77,O77)</f>
        <v>10101110</v>
      </c>
      <c r="AO77" s="7" t="str">
        <f t="shared" ref="AO77:AO80" ca="1" si="107">_xlfn.CONCAT(P77,Q77,R77,S77,T77,U77,V77,W77)</f>
        <v>00011010</v>
      </c>
      <c r="AP77" s="8" t="str">
        <f t="shared" ref="AP77:AP80" ca="1" si="108">_xlfn.CONCAT(X77,Y77,Z77,AA77,AB77,AC77,AD77,AE77)</f>
        <v>01111001</v>
      </c>
      <c r="AQ77" s="8" t="str">
        <f t="shared" ref="AQ77:AQ80" ca="1" si="109">_xlfn.CONCAT(AF77,AG77,AH77,AI77,AJ77,AK77,AL77,AM77)</f>
        <v>11011110</v>
      </c>
      <c r="AR77" s="8">
        <f t="shared" ref="AR77:AU80" ca="1" si="110">BIN2DEC(AN77)</f>
        <v>174</v>
      </c>
      <c r="AS77" s="8">
        <f t="shared" ca="1" si="110"/>
        <v>26</v>
      </c>
      <c r="AT77" s="8">
        <f t="shared" ca="1" si="110"/>
        <v>121</v>
      </c>
      <c r="AU77" s="8">
        <f t="shared" ca="1" si="110"/>
        <v>222</v>
      </c>
      <c r="AV77" s="9">
        <f t="shared" ref="AV77:AV80" ca="1" si="111">(AR77*2^24)+(AS77*2^16)+(AT77*2^8)+AU77</f>
        <v>2920970718</v>
      </c>
    </row>
    <row r="78" spans="5:48" x14ac:dyDescent="0.35">
      <c r="E78" s="10"/>
      <c r="F78" s="24" t="s">
        <v>2</v>
      </c>
      <c r="G78" s="25">
        <v>18</v>
      </c>
      <c r="H78" s="19" t="str" cm="1">
        <f t="array" aca="1" ref="H78" ca="1">INDIRECT(ADDRESS((ROW(78:78)-1),IF(MOD(COLUMN(H:H)-7+$G78,32)=0,32,MOD(COLUMN(H:H)-7+$G78,32))+7))</f>
        <v>1</v>
      </c>
      <c r="I78" s="19" t="str" cm="1">
        <f t="array" aca="1" ref="I78" ca="1">INDIRECT(ADDRESS((ROW(78:78)-1),IF(MOD(COLUMN(I:I)-7+$G78,32)=0,32,MOD(COLUMN(I:I)-7+$G78,32))+7))</f>
        <v>1</v>
      </c>
      <c r="J78" s="19" t="str" cm="1">
        <f t="array" aca="1" ref="J78" ca="1">INDIRECT(ADDRESS((ROW(78:78)-1),IF(MOD(COLUMN(J:J)-7+$G78,32)=0,32,MOD(COLUMN(J:J)-7+$G78,32))+7))</f>
        <v>1</v>
      </c>
      <c r="K78" s="19" t="str" cm="1">
        <f t="array" aca="1" ref="K78" ca="1">INDIRECT(ADDRESS((ROW(78:78)-1),IF(MOD(COLUMN(K:K)-7+$G78,32)=0,32,MOD(COLUMN(K:K)-7+$G78,32))+7))</f>
        <v>0</v>
      </c>
      <c r="L78" s="20" t="str" cm="1">
        <f t="array" aca="1" ref="L78" ca="1">INDIRECT(ADDRESS((ROW(78:78)-1),IF(MOD(COLUMN(L:L)-7+$G78,32)=0,32,MOD(COLUMN(L:L)-7+$G78,32))+7))</f>
        <v>0</v>
      </c>
      <c r="M78" s="20" t="str" cm="1">
        <f t="array" aca="1" ref="M78" ca="1">INDIRECT(ADDRESS((ROW(78:78)-1),IF(MOD(COLUMN(M:M)-7+$G78,32)=0,32,MOD(COLUMN(M:M)-7+$G78,32))+7))</f>
        <v>1</v>
      </c>
      <c r="N78" s="20" t="str" cm="1">
        <f t="array" aca="1" ref="N78" ca="1">INDIRECT(ADDRESS((ROW(78:78)-1),IF(MOD(COLUMN(N:N)-7+$G78,32)=0,32,MOD(COLUMN(N:N)-7+$G78,32))+7))</f>
        <v>1</v>
      </c>
      <c r="O78" s="20" t="str" cm="1">
        <f t="array" aca="1" ref="O78" ca="1">INDIRECT(ADDRESS((ROW(78:78)-1),IF(MOD(COLUMN(O:O)-7+$G78,32)=0,32,MOD(COLUMN(O:O)-7+$G78,32))+7))</f>
        <v>1</v>
      </c>
      <c r="P78" s="21" t="str" cm="1">
        <f t="array" aca="1" ref="P78" ca="1">INDIRECT(ADDRESS((ROW(78:78)-1),IF(MOD(COLUMN(P:P)-7+$G78,32)=0,32,MOD(COLUMN(P:P)-7+$G78,32))+7))</f>
        <v>0</v>
      </c>
      <c r="Q78" s="21" t="str" cm="1">
        <f t="array" aca="1" ref="Q78" ca="1">INDIRECT(ADDRESS((ROW(78:78)-1),IF(MOD(COLUMN(Q:Q)-7+$G78,32)=0,32,MOD(COLUMN(Q:Q)-7+$G78,32))+7))</f>
        <v>1</v>
      </c>
      <c r="R78" s="21" t="str" cm="1">
        <f t="array" aca="1" ref="R78" ca="1">INDIRECT(ADDRESS((ROW(78:78)-1),IF(MOD(COLUMN(R:R)-7+$G78,32)=0,32,MOD(COLUMN(R:R)-7+$G78,32))+7))</f>
        <v>1</v>
      </c>
      <c r="S78" s="21" t="str" cm="1">
        <f t="array" aca="1" ref="S78" ca="1">INDIRECT(ADDRESS((ROW(78:78)-1),IF(MOD(COLUMN(S:S)-7+$G78,32)=0,32,MOD(COLUMN(S:S)-7+$G78,32))+7))</f>
        <v>1</v>
      </c>
      <c r="T78" s="22" t="str" cm="1">
        <f t="array" aca="1" ref="T78" ca="1">INDIRECT(ADDRESS((ROW(78:78)-1),IF(MOD(COLUMN(T:T)-7+$G78,32)=0,32,MOD(COLUMN(T:T)-7+$G78,32))+7))</f>
        <v>1</v>
      </c>
      <c r="U78" s="22" t="str" cm="1">
        <f t="array" aca="1" ref="U78" ca="1">INDIRECT(ADDRESS((ROW(78:78)-1),IF(MOD(COLUMN(U:U)-7+$G78,32)=0,32,MOD(COLUMN(U:U)-7+$G78,32))+7))</f>
        <v>0</v>
      </c>
      <c r="V78" s="22" t="str" cm="1">
        <f t="array" aca="1" ref="V78" ca="1">INDIRECT(ADDRESS((ROW(78:78)-1),IF(MOD(COLUMN(V:V)-7+$G78,32)=0,32,MOD(COLUMN(V:V)-7+$G78,32))+7))</f>
        <v>1</v>
      </c>
      <c r="W78" s="22" t="str" cm="1">
        <f t="array" aca="1" ref="W78" ca="1">INDIRECT(ADDRESS((ROW(78:78)-1),IF(MOD(COLUMN(W:W)-7+$G78,32)=0,32,MOD(COLUMN(W:W)-7+$G78,32))+7))</f>
        <v>0</v>
      </c>
      <c r="X78" s="19" t="str" cm="1">
        <f t="array" aca="1" ref="X78" ca="1">INDIRECT(ADDRESS((ROW(78:78)-1),IF(MOD(COLUMN(X:X)-7+$G78,32)=0,32,MOD(COLUMN(X:X)-7+$G78,32))+7))</f>
        <v>1</v>
      </c>
      <c r="Y78" s="19" t="str" cm="1">
        <f t="array" aca="1" ref="Y78" ca="1">INDIRECT(ADDRESS((ROW(78:78)-1),IF(MOD(COLUMN(Y:Y)-7+$G78,32)=0,32,MOD(COLUMN(Y:Y)-7+$G78,32))+7))</f>
        <v>0</v>
      </c>
      <c r="Z78" s="19" t="str" cm="1">
        <f t="array" aca="1" ref="Z78" ca="1">INDIRECT(ADDRESS((ROW(78:78)-1),IF(MOD(COLUMN(Z:Z)-7+$G78,32)=0,32,MOD(COLUMN(Z:Z)-7+$G78,32))+7))</f>
        <v>1</v>
      </c>
      <c r="AA78" s="19" t="str" cm="1">
        <f t="array" aca="1" ref="AA78" ca="1">INDIRECT(ADDRESS((ROW(78:78)-1),IF(MOD(COLUMN(AA:AA)-7+$G78,32)=0,32,MOD(COLUMN(AA:AA)-7+$G78,32))+7))</f>
        <v>1</v>
      </c>
      <c r="AB78" s="20" t="str" cm="1">
        <f t="array" aca="1" ref="AB78" ca="1">INDIRECT(ADDRESS((ROW(78:78)-1),IF(MOD(COLUMN(AB:AB)-7+$G78,32)=0,32,MOD(COLUMN(AB:AB)-7+$G78,32))+7))</f>
        <v>1</v>
      </c>
      <c r="AC78" s="20" t="str" cm="1">
        <f t="array" aca="1" ref="AC78" ca="1">INDIRECT(ADDRESS((ROW(78:78)-1),IF(MOD(COLUMN(AC:AC)-7+$G78,32)=0,32,MOD(COLUMN(AC:AC)-7+$G78,32))+7))</f>
        <v>0</v>
      </c>
      <c r="AD78" s="20" t="str" cm="1">
        <f t="array" aca="1" ref="AD78" ca="1">INDIRECT(ADDRESS((ROW(78:78)-1),IF(MOD(COLUMN(AD:AD)-7+$G78,32)=0,32,MOD(COLUMN(AD:AD)-7+$G78,32))+7))</f>
        <v>0</v>
      </c>
      <c r="AE78" s="20" t="str" cm="1">
        <f t="array" aca="1" ref="AE78" ca="1">INDIRECT(ADDRESS((ROW(78:78)-1),IF(MOD(COLUMN(AE:AE)-7+$G78,32)=0,32,MOD(COLUMN(AE:AE)-7+$G78,32))+7))</f>
        <v>0</v>
      </c>
      <c r="AF78" s="21" t="str" cm="1">
        <f t="array" aca="1" ref="AF78" ca="1">INDIRECT(ADDRESS((ROW(78:78)-1),IF(MOD(COLUMN(AF:AF)-7+$G78,32)=0,32,MOD(COLUMN(AF:AF)-7+$G78,32))+7))</f>
        <v>0</v>
      </c>
      <c r="AG78" s="21" t="str" cm="1">
        <f t="array" aca="1" ref="AG78" ca="1">INDIRECT(ADDRESS((ROW(78:78)-1),IF(MOD(COLUMN(AG:AG)-7+$G78,32)=0,32,MOD(COLUMN(AG:AG)-7+$G78,32))+7))</f>
        <v>1</v>
      </c>
      <c r="AH78" s="21" t="str" cm="1">
        <f t="array" aca="1" ref="AH78" ca="1">INDIRECT(ADDRESS((ROW(78:78)-1),IF(MOD(COLUMN(AH:AH)-7+$G78,32)=0,32,MOD(COLUMN(AH:AH)-7+$G78,32))+7))</f>
        <v>1</v>
      </c>
      <c r="AI78" s="21" t="str" cm="1">
        <f t="array" aca="1" ref="AI78" ca="1">INDIRECT(ADDRESS((ROW(78:78)-1),IF(MOD(COLUMN(AI:AI)-7+$G78,32)=0,32,MOD(COLUMN(AI:AI)-7+$G78,32))+7))</f>
        <v>0</v>
      </c>
      <c r="AJ78" s="22" t="str" cm="1">
        <f t="array" aca="1" ref="AJ78" ca="1">INDIRECT(ADDRESS((ROW(78:78)-1),IF(MOD(COLUMN(AJ:AJ)-7+$G78,32)=0,32,MOD(COLUMN(AJ:AJ)-7+$G78,32))+7))</f>
        <v>1</v>
      </c>
      <c r="AK78" s="22" t="str" cm="1">
        <f t="array" aca="1" ref="AK78" ca="1">INDIRECT(ADDRESS((ROW(78:78)-1),IF(MOD(COLUMN(AK:AK)-7+$G78,32)=0,32,MOD(COLUMN(AK:AK)-7+$G78,32))+7))</f>
        <v>0</v>
      </c>
      <c r="AL78" s="22" t="str" cm="1">
        <f t="array" aca="1" ref="AL78" ca="1">INDIRECT(ADDRESS((ROW(78:78)-1),IF(MOD(COLUMN(AL:AL)-7+$G78,32)=0,32,MOD(COLUMN(AL:AL)-7+$G78,32))+7))</f>
        <v>0</v>
      </c>
      <c r="AM78" s="22" t="str" cm="1">
        <f t="array" aca="1" ref="AM78" ca="1">INDIRECT(ADDRESS((ROW(78:78)-1),IF(MOD(COLUMN(AM:AM)-7+$G78,32)=0,32,MOD(COLUMN(AM:AM)-7+$G78,32))+7))</f>
        <v>1</v>
      </c>
      <c r="AN78" s="26" t="str">
        <f t="shared" ca="1" si="106"/>
        <v>11100111</v>
      </c>
      <c r="AO78" s="26" t="str">
        <f t="shared" ca="1" si="107"/>
        <v>01111010</v>
      </c>
      <c r="AP78" s="24" t="str">
        <f t="shared" ca="1" si="108"/>
        <v>10111000</v>
      </c>
      <c r="AQ78" s="24" t="str">
        <f t="shared" ca="1" si="109"/>
        <v>01101001</v>
      </c>
      <c r="AR78" s="24">
        <f t="shared" ca="1" si="110"/>
        <v>231</v>
      </c>
      <c r="AS78" s="24">
        <f t="shared" ca="1" si="110"/>
        <v>122</v>
      </c>
      <c r="AT78" s="24">
        <f t="shared" ca="1" si="110"/>
        <v>184</v>
      </c>
      <c r="AU78" s="24">
        <f t="shared" ca="1" si="110"/>
        <v>105</v>
      </c>
      <c r="AV78" s="11">
        <f t="shared" ca="1" si="111"/>
        <v>3883579497</v>
      </c>
    </row>
    <row r="79" spans="5:48" x14ac:dyDescent="0.35">
      <c r="E79" s="10"/>
      <c r="F79" s="24" t="s">
        <v>106</v>
      </c>
      <c r="G79" s="24"/>
      <c r="H79" s="19" t="str">
        <f ca="1">MID(HEX2BIN(MID($B17,1,1),4),1,1)</f>
        <v>0</v>
      </c>
      <c r="I79" s="19" t="str">
        <f ca="1">MID(HEX2BIN(MID($B17,1,1),4),2,1)</f>
        <v>0</v>
      </c>
      <c r="J79" s="19" t="str">
        <f ca="1">MID(HEX2BIN(MID($B17,1,1),4),3,1)</f>
        <v>1</v>
      </c>
      <c r="K79" s="19" t="str">
        <f ca="1">MID(HEX2BIN(MID($B17,1,1),4),4,1)</f>
        <v>1</v>
      </c>
      <c r="L79" s="20" t="str">
        <f ca="1">MID(HEX2BIN(MID($B17,2,1),4),1,1)</f>
        <v>0</v>
      </c>
      <c r="M79" s="20" t="str">
        <f ca="1">MID(HEX2BIN(MID($B17,2,1),4),2,1)</f>
        <v>0</v>
      </c>
      <c r="N79" s="20" t="str">
        <f ca="1">MID(HEX2BIN(MID($B17,2,1),4),3,1)</f>
        <v>0</v>
      </c>
      <c r="O79" s="20" t="str">
        <f ca="1">MID(HEX2BIN(MID($B17,2,1),4),4,1)</f>
        <v>0</v>
      </c>
      <c r="P79" s="21" t="str">
        <f ca="1">MID(HEX2BIN(MID($B17,3,1),4),1,1)</f>
        <v>1</v>
      </c>
      <c r="Q79" s="21" t="str">
        <f ca="1">MID(HEX2BIN(MID($B17,3,1),4),2,1)</f>
        <v>0</v>
      </c>
      <c r="R79" s="21" t="str">
        <f ca="1">MID(HEX2BIN(MID($B17,3,1),4),3,1)</f>
        <v>1</v>
      </c>
      <c r="S79" s="21" t="str">
        <f ca="1">MID(HEX2BIN(MID($B17,3,1),4),4,1)</f>
        <v>1</v>
      </c>
      <c r="T79" s="22" t="str">
        <f ca="1">MID(HEX2BIN(MID($B17,4,1),4),1,1)</f>
        <v>0</v>
      </c>
      <c r="U79" s="22" t="str">
        <f ca="1">MID(HEX2BIN(MID($B17,4,1),4),2,1)</f>
        <v>0</v>
      </c>
      <c r="V79" s="22" t="str">
        <f ca="1">MID(HEX2BIN(MID($B17,4,1),4),3,1)</f>
        <v>1</v>
      </c>
      <c r="W79" s="22" t="str">
        <f ca="1">MID(HEX2BIN(MID($B17,4,1),4),4,1)</f>
        <v>1</v>
      </c>
      <c r="X79" s="19" t="str">
        <f ca="1">MID(HEX2BIN(MID($B17,5,1),4),1,1)</f>
        <v>1</v>
      </c>
      <c r="Y79" s="19" t="str">
        <f ca="1">MID(HEX2BIN(MID($B17,5,1),4),2,1)</f>
        <v>1</v>
      </c>
      <c r="Z79" s="19" t="str">
        <f ca="1">MID(HEX2BIN(MID($B17,5,1),4),3,1)</f>
        <v>0</v>
      </c>
      <c r="AA79" s="19" t="str">
        <f ca="1">MID(HEX2BIN(MID($B17,5,1),4),4,1)</f>
        <v>0</v>
      </c>
      <c r="AB79" s="20" t="str">
        <f ca="1">MID(HEX2BIN(MID($B17,6,1),4),1,1)</f>
        <v>0</v>
      </c>
      <c r="AC79" s="20" t="str">
        <f ca="1">MID(HEX2BIN(MID($B17,6,1),4),2,1)</f>
        <v>0</v>
      </c>
      <c r="AD79" s="20" t="str">
        <f ca="1">MID(HEX2BIN(MID($B17,6,1),4),3,1)</f>
        <v>0</v>
      </c>
      <c r="AE79" s="20" t="str">
        <f ca="1">MID(HEX2BIN(MID($B17,6,1),4),4,1)</f>
        <v>0</v>
      </c>
      <c r="AF79" s="21" t="str">
        <f ca="1">MID(HEX2BIN(MID($B17,7,1),4),1,1)</f>
        <v>1</v>
      </c>
      <c r="AG79" s="21" t="str">
        <f ca="1">MID(HEX2BIN(MID($B17,7,1),4),2,1)</f>
        <v>1</v>
      </c>
      <c r="AH79" s="21" t="str">
        <f ca="1">MID(HEX2BIN(MID($B17,7,1),4),3,1)</f>
        <v>1</v>
      </c>
      <c r="AI79" s="21" t="str">
        <f ca="1">MID(HEX2BIN(MID($B17,7,1),4),4,1)</f>
        <v>0</v>
      </c>
      <c r="AJ79" s="22" t="str">
        <f ca="1">MID(HEX2BIN(MID($B17,8,1),4),1,1)</f>
        <v>1</v>
      </c>
      <c r="AK79" s="22" t="str">
        <f ca="1">MID(HEX2BIN(MID($B17,8,1),4),2,1)</f>
        <v>0</v>
      </c>
      <c r="AL79" s="22" t="str">
        <f ca="1">MID(HEX2BIN(MID($B17,8,1),4),3,1)</f>
        <v>1</v>
      </c>
      <c r="AM79" s="22" t="str">
        <f ca="1">MID(HEX2BIN(MID($B17,8,1),4),4,1)</f>
        <v>0</v>
      </c>
      <c r="AN79" s="26" t="str">
        <f t="shared" ca="1" si="106"/>
        <v>00110000</v>
      </c>
      <c r="AO79" s="26" t="str">
        <f t="shared" ca="1" si="107"/>
        <v>10110011</v>
      </c>
      <c r="AP79" s="24" t="str">
        <f t="shared" ca="1" si="108"/>
        <v>11000000</v>
      </c>
      <c r="AQ79" s="24" t="str">
        <f t="shared" ca="1" si="109"/>
        <v>11101010</v>
      </c>
      <c r="AR79" s="24">
        <f t="shared" ca="1" si="110"/>
        <v>48</v>
      </c>
      <c r="AS79" s="24">
        <f t="shared" ca="1" si="110"/>
        <v>179</v>
      </c>
      <c r="AT79" s="24">
        <f t="shared" ca="1" si="110"/>
        <v>192</v>
      </c>
      <c r="AU79" s="24">
        <f t="shared" ca="1" si="110"/>
        <v>234</v>
      </c>
      <c r="AV79" s="11">
        <f t="shared" ca="1" si="111"/>
        <v>817086698</v>
      </c>
    </row>
    <row r="80" spans="5:48" ht="15" thickBot="1" x14ac:dyDescent="0.4">
      <c r="E80" s="23" t="s">
        <v>59</v>
      </c>
      <c r="F80" s="12" t="s">
        <v>0</v>
      </c>
      <c r="G80" s="12"/>
      <c r="H80" s="13">
        <f ca="1">_xlfn.BITXOR(H78,H79)</f>
        <v>1</v>
      </c>
      <c r="I80" s="13">
        <f t="shared" ref="I80:AM80" ca="1" si="112">_xlfn.BITXOR(I78,I79)</f>
        <v>1</v>
      </c>
      <c r="J80" s="13">
        <f t="shared" ca="1" si="112"/>
        <v>0</v>
      </c>
      <c r="K80" s="13">
        <f t="shared" ca="1" si="112"/>
        <v>1</v>
      </c>
      <c r="L80" s="14">
        <f t="shared" ca="1" si="112"/>
        <v>0</v>
      </c>
      <c r="M80" s="14">
        <f t="shared" ca="1" si="112"/>
        <v>1</v>
      </c>
      <c r="N80" s="14">
        <f t="shared" ca="1" si="112"/>
        <v>1</v>
      </c>
      <c r="O80" s="14">
        <f t="shared" ca="1" si="112"/>
        <v>1</v>
      </c>
      <c r="P80" s="15">
        <f t="shared" ca="1" si="112"/>
        <v>1</v>
      </c>
      <c r="Q80" s="15">
        <f t="shared" ca="1" si="112"/>
        <v>1</v>
      </c>
      <c r="R80" s="15">
        <f t="shared" ca="1" si="112"/>
        <v>0</v>
      </c>
      <c r="S80" s="15">
        <f t="shared" ca="1" si="112"/>
        <v>0</v>
      </c>
      <c r="T80" s="16">
        <f t="shared" ca="1" si="112"/>
        <v>1</v>
      </c>
      <c r="U80" s="16">
        <f t="shared" ca="1" si="112"/>
        <v>0</v>
      </c>
      <c r="V80" s="16">
        <f t="shared" ca="1" si="112"/>
        <v>0</v>
      </c>
      <c r="W80" s="16">
        <f t="shared" ca="1" si="112"/>
        <v>1</v>
      </c>
      <c r="X80" s="13">
        <f t="shared" ca="1" si="112"/>
        <v>0</v>
      </c>
      <c r="Y80" s="13">
        <f t="shared" ca="1" si="112"/>
        <v>1</v>
      </c>
      <c r="Z80" s="13">
        <f t="shared" ca="1" si="112"/>
        <v>1</v>
      </c>
      <c r="AA80" s="13">
        <f t="shared" ca="1" si="112"/>
        <v>1</v>
      </c>
      <c r="AB80" s="14">
        <f t="shared" ca="1" si="112"/>
        <v>1</v>
      </c>
      <c r="AC80" s="14">
        <f t="shared" ca="1" si="112"/>
        <v>0</v>
      </c>
      <c r="AD80" s="14">
        <f t="shared" ca="1" si="112"/>
        <v>0</v>
      </c>
      <c r="AE80" s="14">
        <f t="shared" ca="1" si="112"/>
        <v>0</v>
      </c>
      <c r="AF80" s="15">
        <f t="shared" ca="1" si="112"/>
        <v>1</v>
      </c>
      <c r="AG80" s="15">
        <f t="shared" ca="1" si="112"/>
        <v>0</v>
      </c>
      <c r="AH80" s="15">
        <f t="shared" ca="1" si="112"/>
        <v>0</v>
      </c>
      <c r="AI80" s="15">
        <f t="shared" ca="1" si="112"/>
        <v>0</v>
      </c>
      <c r="AJ80" s="16">
        <f t="shared" ca="1" si="112"/>
        <v>0</v>
      </c>
      <c r="AK80" s="16">
        <f t="shared" ca="1" si="112"/>
        <v>0</v>
      </c>
      <c r="AL80" s="16">
        <f t="shared" ca="1" si="112"/>
        <v>1</v>
      </c>
      <c r="AM80" s="16">
        <f t="shared" ca="1" si="112"/>
        <v>1</v>
      </c>
      <c r="AN80" s="17" t="str">
        <f t="shared" ca="1" si="106"/>
        <v>11010111</v>
      </c>
      <c r="AO80" s="17" t="str">
        <f t="shared" ca="1" si="107"/>
        <v>11001001</v>
      </c>
      <c r="AP80" s="12" t="str">
        <f t="shared" ca="1" si="108"/>
        <v>01111000</v>
      </c>
      <c r="AQ80" s="12" t="str">
        <f t="shared" ca="1" si="109"/>
        <v>10000011</v>
      </c>
      <c r="AR80" s="12">
        <f t="shared" ca="1" si="110"/>
        <v>215</v>
      </c>
      <c r="AS80" s="12">
        <f t="shared" ca="1" si="110"/>
        <v>201</v>
      </c>
      <c r="AT80" s="12">
        <f t="shared" ca="1" si="110"/>
        <v>120</v>
      </c>
      <c r="AU80" s="12">
        <f t="shared" ca="1" si="110"/>
        <v>131</v>
      </c>
      <c r="AV80" s="18">
        <f t="shared" ca="1" si="111"/>
        <v>3620305027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B6F3-30E6-4F33-AFA0-108F85F4FACA}">
  <dimension ref="A1:AV80"/>
  <sheetViews>
    <sheetView zoomScale="80" zoomScaleNormal="80" workbookViewId="0">
      <selection activeCell="A2" sqref="A2:A17"/>
    </sheetView>
  </sheetViews>
  <sheetFormatPr defaultRowHeight="14.5" x14ac:dyDescent="0.35"/>
  <cols>
    <col min="1" max="1" width="12.26953125" customWidth="1"/>
    <col min="2" max="2" width="9.36328125" bestFit="1" customWidth="1"/>
    <col min="3" max="3" width="3.26953125" customWidth="1"/>
    <col min="4" max="4" width="3.6328125" customWidth="1"/>
    <col min="6" max="6" width="6.90625" customWidth="1"/>
    <col min="7" max="7" width="3.7265625" customWidth="1"/>
    <col min="8" max="39" width="3" customWidth="1"/>
    <col min="44" max="47" width="4.26953125" customWidth="1"/>
    <col min="48" max="48" width="13.90625" customWidth="1"/>
  </cols>
  <sheetData>
    <row r="1" spans="1:48" ht="15" thickBot="1" x14ac:dyDescent="0.4">
      <c r="A1" t="s">
        <v>15</v>
      </c>
    </row>
    <row r="2" spans="1:48" x14ac:dyDescent="0.35">
      <c r="A2">
        <f ca="1">'columnround(3)'!A34</f>
        <v>3756643795</v>
      </c>
      <c r="B2" t="str">
        <f ca="1">DEC2HEX(A2,8)</f>
        <v>DFE9D5D3</v>
      </c>
      <c r="C2" t="s">
        <v>16</v>
      </c>
      <c r="E2" s="1" t="s">
        <v>32</v>
      </c>
      <c r="F2" s="8" t="s">
        <v>5</v>
      </c>
      <c r="G2" s="2"/>
      <c r="H2" s="3" t="str">
        <f ca="1">MID(HEX2BIN(MID($B18,1,1),4),1,1)</f>
        <v>0</v>
      </c>
      <c r="I2" s="3" t="str">
        <f ca="1">MID(HEX2BIN(MID($B18,1,1),4),2,1)</f>
        <v>0</v>
      </c>
      <c r="J2" s="3" t="str">
        <f ca="1">MID(HEX2BIN(MID($B18,1,1),4),3,1)</f>
        <v>0</v>
      </c>
      <c r="K2" s="3" t="str">
        <f ca="1">MID(HEX2BIN(MID($B18,1,1),4),4,1)</f>
        <v>0</v>
      </c>
      <c r="L2" s="4" t="str">
        <f ca="1">MID(HEX2BIN(MID($B18,2,1),4),1,1)</f>
        <v>1</v>
      </c>
      <c r="M2" s="4" t="str">
        <f ca="1">MID(HEX2BIN(MID($B18,2,1),4),2,1)</f>
        <v>0</v>
      </c>
      <c r="N2" s="4" t="str">
        <f ca="1">MID(HEX2BIN(MID($B18,2,1),4),3,1)</f>
        <v>1</v>
      </c>
      <c r="O2" s="4" t="str">
        <f ca="1">MID(HEX2BIN(MID($B18,2,1),4),4,1)</f>
        <v>0</v>
      </c>
      <c r="P2" s="5" t="str">
        <f ca="1">MID(HEX2BIN(MID($B18,3,1),4),1,1)</f>
        <v>1</v>
      </c>
      <c r="Q2" s="5" t="str">
        <f ca="1">MID(HEX2BIN(MID($B18,3,1),4),2,1)</f>
        <v>1</v>
      </c>
      <c r="R2" s="5" t="str">
        <f ca="1">MID(HEX2BIN(MID($B18,3,1),4),3,1)</f>
        <v>0</v>
      </c>
      <c r="S2" s="5" t="str">
        <f ca="1">MID(HEX2BIN(MID($B18,3,1),4),4,1)</f>
        <v>0</v>
      </c>
      <c r="T2" s="6" t="str">
        <f ca="1">MID(HEX2BIN(MID($B18,4,1),4),1,1)</f>
        <v>0</v>
      </c>
      <c r="U2" s="6" t="str">
        <f ca="1">MID(HEX2BIN(MID($B18,4,1),4),2,1)</f>
        <v>1</v>
      </c>
      <c r="V2" s="6" t="str">
        <f ca="1">MID(HEX2BIN(MID($B18,4,1),4),3,1)</f>
        <v>0</v>
      </c>
      <c r="W2" s="6" t="str">
        <f ca="1">MID(HEX2BIN(MID($B18,4,1),4),4,1)</f>
        <v>1</v>
      </c>
      <c r="X2" s="3" t="str">
        <f ca="1">MID(HEX2BIN(MID($B18,5,1),4),1,1)</f>
        <v>1</v>
      </c>
      <c r="Y2" s="3" t="str">
        <f ca="1">MID(HEX2BIN(MID($B18,5,1),4),2,1)</f>
        <v>1</v>
      </c>
      <c r="Z2" s="3" t="str">
        <f ca="1">MID(HEX2BIN(MID($B18,5,1),4),3,1)</f>
        <v>1</v>
      </c>
      <c r="AA2" s="3" t="str">
        <f ca="1">MID(HEX2BIN(MID($B18,5,1),4),4,1)</f>
        <v>0</v>
      </c>
      <c r="AB2" s="4" t="str">
        <f ca="1">MID(HEX2BIN(MID($B18,6,1),4),1,1)</f>
        <v>0</v>
      </c>
      <c r="AC2" s="4" t="str">
        <f ca="1">MID(HEX2BIN(MID($B18,6,1),4),2,1)</f>
        <v>0</v>
      </c>
      <c r="AD2" s="4" t="str">
        <f ca="1">MID(HEX2BIN(MID($B18,6,1),4),3,1)</f>
        <v>0</v>
      </c>
      <c r="AE2" s="4" t="str">
        <f ca="1">MID(HEX2BIN(MID($B18,6,1),4),4,1)</f>
        <v>0</v>
      </c>
      <c r="AF2" s="5" t="str">
        <f ca="1">MID(HEX2BIN(MID($B18,7,1),4),1,1)</f>
        <v>0</v>
      </c>
      <c r="AG2" s="5" t="str">
        <f ca="1">MID(HEX2BIN(MID($B18,7,1),4),2,1)</f>
        <v>1</v>
      </c>
      <c r="AH2" s="5" t="str">
        <f ca="1">MID(HEX2BIN(MID($B18,7,1),4),3,1)</f>
        <v>0</v>
      </c>
      <c r="AI2" s="5" t="str">
        <f ca="1">MID(HEX2BIN(MID($B18,7,1),4),4,1)</f>
        <v>0</v>
      </c>
      <c r="AJ2" s="6" t="str">
        <f ca="1">MID(HEX2BIN(MID($B18,8,1),4),1,1)</f>
        <v>1</v>
      </c>
      <c r="AK2" s="6" t="str">
        <f ca="1">MID(HEX2BIN(MID($B18,8,1),4),2,1)</f>
        <v>1</v>
      </c>
      <c r="AL2" s="6" t="str">
        <f ca="1">MID(HEX2BIN(MID($B18,8,1),4),3,1)</f>
        <v>0</v>
      </c>
      <c r="AM2" s="6" t="str">
        <f ca="1">MID(HEX2BIN(MID($B18,8,1),4),4,1)</f>
        <v>1</v>
      </c>
      <c r="AN2" s="7" t="str">
        <f t="shared" ref="AN2:AN5" ca="1" si="0">_xlfn.CONCAT(H2,I2,J2,K2,L2,M2,N2,O2)</f>
        <v>00001010</v>
      </c>
      <c r="AO2" s="7" t="str">
        <f t="shared" ref="AO2:AO5" ca="1" si="1">_xlfn.CONCAT(P2,Q2,R2,S2,T2,U2,V2,W2)</f>
        <v>11000101</v>
      </c>
      <c r="AP2" s="8" t="str">
        <f t="shared" ref="AP2:AP5" ca="1" si="2">_xlfn.CONCAT(X2,Y2,Z2,AA2,AB2,AC2,AD2,AE2)</f>
        <v>11100000</v>
      </c>
      <c r="AQ2" s="8" t="str">
        <f t="shared" ref="AQ2:AQ5" ca="1" si="3">_xlfn.CONCAT(AF2,AG2,AH2,AI2,AJ2,AK2,AL2,AM2)</f>
        <v>01001101</v>
      </c>
      <c r="AR2" s="8">
        <f t="shared" ref="AR2:AU5" ca="1" si="4">BIN2DEC(AN2)</f>
        <v>10</v>
      </c>
      <c r="AS2" s="8">
        <f t="shared" ca="1" si="4"/>
        <v>197</v>
      </c>
      <c r="AT2" s="8">
        <f t="shared" ca="1" si="4"/>
        <v>224</v>
      </c>
      <c r="AU2" s="8">
        <f t="shared" ca="1" si="4"/>
        <v>77</v>
      </c>
      <c r="AV2" s="9">
        <f t="shared" ref="AV2:AV5" ca="1" si="5">(AR2*2^24)+(AS2*2^16)+(AT2*2^8)+AU2</f>
        <v>180740173</v>
      </c>
    </row>
    <row r="3" spans="1:48" x14ac:dyDescent="0.35">
      <c r="A3">
        <f ca="1">'columnround(3)'!A35</f>
        <v>905514138</v>
      </c>
      <c r="B3" t="str">
        <f t="shared" ref="B3:B49" ca="1" si="6">DEC2HEX(A3,8)</f>
        <v>35F90C9A</v>
      </c>
      <c r="C3" t="s">
        <v>17</v>
      </c>
      <c r="E3" s="10"/>
      <c r="F3" s="24" t="s">
        <v>2</v>
      </c>
      <c r="G3" s="25">
        <v>7</v>
      </c>
      <c r="H3" s="19" t="str" cm="1">
        <f t="array" aca="1" ref="H3" ca="1">INDIRECT(ADDRESS((ROW(3:3)-1),IF(MOD(COLUMN(H:H)-7+$G3,32)=0,32,MOD(COLUMN(H:H)-7+$G3,32))+7))</f>
        <v>0</v>
      </c>
      <c r="I3" s="19" t="str" cm="1">
        <f t="array" aca="1" ref="I3" ca="1">INDIRECT(ADDRESS((ROW(3:3)-1),IF(MOD(COLUMN(I:I)-7+$G3,32)=0,32,MOD(COLUMN(I:I)-7+$G3,32))+7))</f>
        <v>1</v>
      </c>
      <c r="J3" s="19" t="str" cm="1">
        <f t="array" aca="1" ref="J3" ca="1">INDIRECT(ADDRESS((ROW(3:3)-1),IF(MOD(COLUMN(J:J)-7+$G3,32)=0,32,MOD(COLUMN(J:J)-7+$G3,32))+7))</f>
        <v>1</v>
      </c>
      <c r="K3" s="19" t="str" cm="1">
        <f t="array" aca="1" ref="K3" ca="1">INDIRECT(ADDRESS((ROW(3:3)-1),IF(MOD(COLUMN(K:K)-7+$G3,32)=0,32,MOD(COLUMN(K:K)-7+$G3,32))+7))</f>
        <v>0</v>
      </c>
      <c r="L3" s="20" t="str" cm="1">
        <f t="array" aca="1" ref="L3" ca="1">INDIRECT(ADDRESS((ROW(3:3)-1),IF(MOD(COLUMN(L:L)-7+$G3,32)=0,32,MOD(COLUMN(L:L)-7+$G3,32))+7))</f>
        <v>0</v>
      </c>
      <c r="M3" s="20" t="str" cm="1">
        <f t="array" aca="1" ref="M3" ca="1">INDIRECT(ADDRESS((ROW(3:3)-1),IF(MOD(COLUMN(M:M)-7+$G3,32)=0,32,MOD(COLUMN(M:M)-7+$G3,32))+7))</f>
        <v>0</v>
      </c>
      <c r="N3" s="20" t="str" cm="1">
        <f t="array" aca="1" ref="N3" ca="1">INDIRECT(ADDRESS((ROW(3:3)-1),IF(MOD(COLUMN(N:N)-7+$G3,32)=0,32,MOD(COLUMN(N:N)-7+$G3,32))+7))</f>
        <v>1</v>
      </c>
      <c r="O3" s="20" t="str" cm="1">
        <f t="array" aca="1" ref="O3" ca="1">INDIRECT(ADDRESS((ROW(3:3)-1),IF(MOD(COLUMN(O:O)-7+$G3,32)=0,32,MOD(COLUMN(O:O)-7+$G3,32))+7))</f>
        <v>0</v>
      </c>
      <c r="P3" s="21" t="str" cm="1">
        <f t="array" aca="1" ref="P3" ca="1">INDIRECT(ADDRESS((ROW(3:3)-1),IF(MOD(COLUMN(P:P)-7+$G3,32)=0,32,MOD(COLUMN(P:P)-7+$G3,32))+7))</f>
        <v>1</v>
      </c>
      <c r="Q3" s="21" t="str" cm="1">
        <f t="array" aca="1" ref="Q3" ca="1">INDIRECT(ADDRESS((ROW(3:3)-1),IF(MOD(COLUMN(Q:Q)-7+$G3,32)=0,32,MOD(COLUMN(Q:Q)-7+$G3,32))+7))</f>
        <v>1</v>
      </c>
      <c r="R3" s="21" t="str" cm="1">
        <f t="array" aca="1" ref="R3" ca="1">INDIRECT(ADDRESS((ROW(3:3)-1),IF(MOD(COLUMN(R:R)-7+$G3,32)=0,32,MOD(COLUMN(R:R)-7+$G3,32))+7))</f>
        <v>1</v>
      </c>
      <c r="S3" s="21" t="str" cm="1">
        <f t="array" aca="1" ref="S3" ca="1">INDIRECT(ADDRESS((ROW(3:3)-1),IF(MOD(COLUMN(S:S)-7+$G3,32)=0,32,MOD(COLUMN(S:S)-7+$G3,32))+7))</f>
        <v>1</v>
      </c>
      <c r="T3" s="22" t="str" cm="1">
        <f t="array" aca="1" ref="T3" ca="1">INDIRECT(ADDRESS((ROW(3:3)-1),IF(MOD(COLUMN(T:T)-7+$G3,32)=0,32,MOD(COLUMN(T:T)-7+$G3,32))+7))</f>
        <v>0</v>
      </c>
      <c r="U3" s="22" t="str" cm="1">
        <f t="array" aca="1" ref="U3" ca="1">INDIRECT(ADDRESS((ROW(3:3)-1),IF(MOD(COLUMN(U:U)-7+$G3,32)=0,32,MOD(COLUMN(U:U)-7+$G3,32))+7))</f>
        <v>0</v>
      </c>
      <c r="V3" s="22" t="str" cm="1">
        <f t="array" aca="1" ref="V3" ca="1">INDIRECT(ADDRESS((ROW(3:3)-1),IF(MOD(COLUMN(V:V)-7+$G3,32)=0,32,MOD(COLUMN(V:V)-7+$G3,32))+7))</f>
        <v>0</v>
      </c>
      <c r="W3" s="22" t="str" cm="1">
        <f t="array" aca="1" ref="W3" ca="1">INDIRECT(ADDRESS((ROW(3:3)-1),IF(MOD(COLUMN(W:W)-7+$G3,32)=0,32,MOD(COLUMN(W:W)-7+$G3,32))+7))</f>
        <v>0</v>
      </c>
      <c r="X3" s="19" t="str" cm="1">
        <f t="array" aca="1" ref="X3" ca="1">INDIRECT(ADDRESS((ROW(3:3)-1),IF(MOD(COLUMN(X:X)-7+$G3,32)=0,32,MOD(COLUMN(X:X)-7+$G3,32))+7))</f>
        <v>0</v>
      </c>
      <c r="Y3" s="19" t="str" cm="1">
        <f t="array" aca="1" ref="Y3" ca="1">INDIRECT(ADDRESS((ROW(3:3)-1),IF(MOD(COLUMN(Y:Y)-7+$G3,32)=0,32,MOD(COLUMN(Y:Y)-7+$G3,32))+7))</f>
        <v>0</v>
      </c>
      <c r="Z3" s="19" t="str" cm="1">
        <f t="array" aca="1" ref="Z3" ca="1">INDIRECT(ADDRESS((ROW(3:3)-1),IF(MOD(COLUMN(Z:Z)-7+$G3,32)=0,32,MOD(COLUMN(Z:Z)-7+$G3,32))+7))</f>
        <v>1</v>
      </c>
      <c r="AA3" s="19" t="str" cm="1">
        <f t="array" aca="1" ref="AA3" ca="1">INDIRECT(ADDRESS((ROW(3:3)-1),IF(MOD(COLUMN(AA:AA)-7+$G3,32)=0,32,MOD(COLUMN(AA:AA)-7+$G3,32))+7))</f>
        <v>0</v>
      </c>
      <c r="AB3" s="20" t="str" cm="1">
        <f t="array" aca="1" ref="AB3" ca="1">INDIRECT(ADDRESS((ROW(3:3)-1),IF(MOD(COLUMN(AB:AB)-7+$G3,32)=0,32,MOD(COLUMN(AB:AB)-7+$G3,32))+7))</f>
        <v>0</v>
      </c>
      <c r="AC3" s="20" t="str" cm="1">
        <f t="array" aca="1" ref="AC3" ca="1">INDIRECT(ADDRESS((ROW(3:3)-1),IF(MOD(COLUMN(AC:AC)-7+$G3,32)=0,32,MOD(COLUMN(AC:AC)-7+$G3,32))+7))</f>
        <v>1</v>
      </c>
      <c r="AD3" s="20" t="str" cm="1">
        <f t="array" aca="1" ref="AD3" ca="1">INDIRECT(ADDRESS((ROW(3:3)-1),IF(MOD(COLUMN(AD:AD)-7+$G3,32)=0,32,MOD(COLUMN(AD:AD)-7+$G3,32))+7))</f>
        <v>1</v>
      </c>
      <c r="AE3" s="20" t="str" cm="1">
        <f t="array" aca="1" ref="AE3" ca="1">INDIRECT(ADDRESS((ROW(3:3)-1),IF(MOD(COLUMN(AE:AE)-7+$G3,32)=0,32,MOD(COLUMN(AE:AE)-7+$G3,32))+7))</f>
        <v>0</v>
      </c>
      <c r="AF3" s="21" t="str" cm="1">
        <f t="array" aca="1" ref="AF3" ca="1">INDIRECT(ADDRESS((ROW(3:3)-1),IF(MOD(COLUMN(AF:AF)-7+$G3,32)=0,32,MOD(COLUMN(AF:AF)-7+$G3,32))+7))</f>
        <v>1</v>
      </c>
      <c r="AG3" s="21" t="str" cm="1">
        <f t="array" aca="1" ref="AG3" ca="1">INDIRECT(ADDRESS((ROW(3:3)-1),IF(MOD(COLUMN(AG:AG)-7+$G3,32)=0,32,MOD(COLUMN(AG:AG)-7+$G3,32))+7))</f>
        <v>0</v>
      </c>
      <c r="AH3" s="21" t="str" cm="1">
        <f t="array" aca="1" ref="AH3" ca="1">INDIRECT(ADDRESS((ROW(3:3)-1),IF(MOD(COLUMN(AH:AH)-7+$G3,32)=0,32,MOD(COLUMN(AH:AH)-7+$G3,32))+7))</f>
        <v>0</v>
      </c>
      <c r="AI3" s="21" t="str" cm="1">
        <f t="array" aca="1" ref="AI3" ca="1">INDIRECT(ADDRESS((ROW(3:3)-1),IF(MOD(COLUMN(AI:AI)-7+$G3,32)=0,32,MOD(COLUMN(AI:AI)-7+$G3,32))+7))</f>
        <v>0</v>
      </c>
      <c r="AJ3" s="22" t="str" cm="1">
        <f t="array" aca="1" ref="AJ3" ca="1">INDIRECT(ADDRESS((ROW(3:3)-1),IF(MOD(COLUMN(AJ:AJ)-7+$G3,32)=0,32,MOD(COLUMN(AJ:AJ)-7+$G3,32))+7))</f>
        <v>0</v>
      </c>
      <c r="AK3" s="22" t="str" cm="1">
        <f t="array" aca="1" ref="AK3" ca="1">INDIRECT(ADDRESS((ROW(3:3)-1),IF(MOD(COLUMN(AK:AK)-7+$G3,32)=0,32,MOD(COLUMN(AK:AK)-7+$G3,32))+7))</f>
        <v>1</v>
      </c>
      <c r="AL3" s="22" t="str" cm="1">
        <f t="array" aca="1" ref="AL3" ca="1">INDIRECT(ADDRESS((ROW(3:3)-1),IF(MOD(COLUMN(AL:AL)-7+$G3,32)=0,32,MOD(COLUMN(AL:AL)-7+$G3,32))+7))</f>
        <v>0</v>
      </c>
      <c r="AM3" s="22" t="str" cm="1">
        <f t="array" aca="1" ref="AM3" ca="1">INDIRECT(ADDRESS((ROW(3:3)-1),IF(MOD(COLUMN(AM:AM)-7+$G3,32)=0,32,MOD(COLUMN(AM:AM)-7+$G3,32))+7))</f>
        <v>1</v>
      </c>
      <c r="AN3" s="26" t="str">
        <f t="shared" ca="1" si="0"/>
        <v>01100010</v>
      </c>
      <c r="AO3" s="26" t="str">
        <f t="shared" ca="1" si="1"/>
        <v>11110000</v>
      </c>
      <c r="AP3" s="24" t="str">
        <f t="shared" ca="1" si="2"/>
        <v>00100110</v>
      </c>
      <c r="AQ3" s="24" t="str">
        <f t="shared" ca="1" si="3"/>
        <v>10000101</v>
      </c>
      <c r="AR3" s="24">
        <f t="shared" ca="1" si="4"/>
        <v>98</v>
      </c>
      <c r="AS3" s="24">
        <f t="shared" ca="1" si="4"/>
        <v>240</v>
      </c>
      <c r="AT3" s="24">
        <f t="shared" ca="1" si="4"/>
        <v>38</v>
      </c>
      <c r="AU3" s="24">
        <f t="shared" ca="1" si="4"/>
        <v>133</v>
      </c>
      <c r="AV3" s="11">
        <f t="shared" ca="1" si="5"/>
        <v>1659905669</v>
      </c>
    </row>
    <row r="4" spans="1:48" x14ac:dyDescent="0.35">
      <c r="A4">
        <f ca="1">'columnround(3)'!A36</f>
        <v>2621106308</v>
      </c>
      <c r="B4" t="str">
        <f t="shared" ca="1" si="6"/>
        <v>9C3AE884</v>
      </c>
      <c r="C4" t="s">
        <v>18</v>
      </c>
      <c r="E4" s="10"/>
      <c r="F4" s="24" t="s">
        <v>6</v>
      </c>
      <c r="G4" s="24"/>
      <c r="H4" s="19" t="str">
        <f ca="1">MID(HEX2BIN(MID($B3,1,1),4),1,1)</f>
        <v>0</v>
      </c>
      <c r="I4" s="19" t="str">
        <f ca="1">MID(HEX2BIN(MID($B3,1,1),4),2,1)</f>
        <v>0</v>
      </c>
      <c r="J4" s="19" t="str">
        <f ca="1">MID(HEX2BIN(MID($B3,1,1),4),3,1)</f>
        <v>1</v>
      </c>
      <c r="K4" s="19" t="str">
        <f ca="1">MID(HEX2BIN(MID($B3,1,1),4),4,1)</f>
        <v>1</v>
      </c>
      <c r="L4" s="20" t="str">
        <f ca="1">MID(HEX2BIN(MID($B3,2,1),4),1,1)</f>
        <v>0</v>
      </c>
      <c r="M4" s="20" t="str">
        <f ca="1">MID(HEX2BIN(MID($B3,2,1),4),2,1)</f>
        <v>1</v>
      </c>
      <c r="N4" s="20" t="str">
        <f ca="1">MID(HEX2BIN(MID($B3,2,1),4),3,1)</f>
        <v>0</v>
      </c>
      <c r="O4" s="20" t="str">
        <f ca="1">MID(HEX2BIN(MID($B3,2,1),4),4,1)</f>
        <v>1</v>
      </c>
      <c r="P4" s="21" t="str">
        <f ca="1">MID(HEX2BIN(MID($B3,3,1),4),1,1)</f>
        <v>1</v>
      </c>
      <c r="Q4" s="21" t="str">
        <f ca="1">MID(HEX2BIN(MID($B3,3,1),4),2,1)</f>
        <v>1</v>
      </c>
      <c r="R4" s="21" t="str">
        <f ca="1">MID(HEX2BIN(MID($B3,3,1),4),3,1)</f>
        <v>1</v>
      </c>
      <c r="S4" s="21" t="str">
        <f ca="1">MID(HEX2BIN(MID($B3,3,1),4),4,1)</f>
        <v>1</v>
      </c>
      <c r="T4" s="22" t="str">
        <f ca="1">MID(HEX2BIN(MID($B3,4,1),4),1,1)</f>
        <v>1</v>
      </c>
      <c r="U4" s="22" t="str">
        <f ca="1">MID(HEX2BIN(MID($B3,4,1),4),2,1)</f>
        <v>0</v>
      </c>
      <c r="V4" s="22" t="str">
        <f ca="1">MID(HEX2BIN(MID($B3,4,1),4),3,1)</f>
        <v>0</v>
      </c>
      <c r="W4" s="22" t="str">
        <f ca="1">MID(HEX2BIN(MID($B3,4,1),4),4,1)</f>
        <v>1</v>
      </c>
      <c r="X4" s="19" t="str">
        <f ca="1">MID(HEX2BIN(MID($B3,5,1),4),1,1)</f>
        <v>0</v>
      </c>
      <c r="Y4" s="19" t="str">
        <f ca="1">MID(HEX2BIN(MID($B3,5,1),4),2,1)</f>
        <v>0</v>
      </c>
      <c r="Z4" s="19" t="str">
        <f ca="1">MID(HEX2BIN(MID($B3,5,1),4),3,1)</f>
        <v>0</v>
      </c>
      <c r="AA4" s="19" t="str">
        <f ca="1">MID(HEX2BIN(MID($B3,5,1),4),4,1)</f>
        <v>0</v>
      </c>
      <c r="AB4" s="20" t="str">
        <f ca="1">MID(HEX2BIN(MID($B3,6,1),4),1,1)</f>
        <v>1</v>
      </c>
      <c r="AC4" s="20" t="str">
        <f ca="1">MID(HEX2BIN(MID($B3,6,1),4),2,1)</f>
        <v>1</v>
      </c>
      <c r="AD4" s="20" t="str">
        <f ca="1">MID(HEX2BIN(MID($B3,6,1),4),3,1)</f>
        <v>0</v>
      </c>
      <c r="AE4" s="20" t="str">
        <f ca="1">MID(HEX2BIN(MID($B3,6,1),4),4,1)</f>
        <v>0</v>
      </c>
      <c r="AF4" s="21" t="str">
        <f ca="1">MID(HEX2BIN(MID($B3,7,1),4),1,1)</f>
        <v>1</v>
      </c>
      <c r="AG4" s="21" t="str">
        <f ca="1">MID(HEX2BIN(MID($B3,7,1),4),2,1)</f>
        <v>0</v>
      </c>
      <c r="AH4" s="21" t="str">
        <f ca="1">MID(HEX2BIN(MID($B3,7,1),4),3,1)</f>
        <v>0</v>
      </c>
      <c r="AI4" s="21" t="str">
        <f ca="1">MID(HEX2BIN(MID($B3,7,1),4),4,1)</f>
        <v>1</v>
      </c>
      <c r="AJ4" s="22" t="str">
        <f ca="1">MID(HEX2BIN(MID($B3,8,1),4),1,1)</f>
        <v>1</v>
      </c>
      <c r="AK4" s="22" t="str">
        <f ca="1">MID(HEX2BIN(MID($B3,8,1),4),2,1)</f>
        <v>0</v>
      </c>
      <c r="AL4" s="22" t="str">
        <f ca="1">MID(HEX2BIN(MID($B3,8,1),4),3,1)</f>
        <v>1</v>
      </c>
      <c r="AM4" s="22" t="str">
        <f ca="1">MID(HEX2BIN(MID($B3,8,1),4),4,1)</f>
        <v>0</v>
      </c>
      <c r="AN4" s="26" t="str">
        <f t="shared" ca="1" si="0"/>
        <v>00110101</v>
      </c>
      <c r="AO4" s="26" t="str">
        <f t="shared" ca="1" si="1"/>
        <v>11111001</v>
      </c>
      <c r="AP4" s="24" t="str">
        <f t="shared" ca="1" si="2"/>
        <v>00001100</v>
      </c>
      <c r="AQ4" s="24" t="str">
        <f t="shared" ca="1" si="3"/>
        <v>10011010</v>
      </c>
      <c r="AR4" s="24">
        <f t="shared" ca="1" si="4"/>
        <v>53</v>
      </c>
      <c r="AS4" s="24">
        <f t="shared" ca="1" si="4"/>
        <v>249</v>
      </c>
      <c r="AT4" s="24">
        <f t="shared" ca="1" si="4"/>
        <v>12</v>
      </c>
      <c r="AU4" s="24">
        <f t="shared" ca="1" si="4"/>
        <v>154</v>
      </c>
      <c r="AV4" s="11">
        <f t="shared" ca="1" si="5"/>
        <v>905514138</v>
      </c>
    </row>
    <row r="5" spans="1:48" ht="15" thickBot="1" x14ac:dyDescent="0.4">
      <c r="A5">
        <f ca="1">'columnround(3)'!A37</f>
        <v>719063674</v>
      </c>
      <c r="B5" t="str">
        <f t="shared" ca="1" si="6"/>
        <v>2ADC0A7A</v>
      </c>
      <c r="C5" t="s">
        <v>19</v>
      </c>
      <c r="E5" s="23" t="s">
        <v>8</v>
      </c>
      <c r="F5" s="12" t="s">
        <v>0</v>
      </c>
      <c r="G5" s="12"/>
      <c r="H5" s="13">
        <f ca="1">_xlfn.BITXOR(H3,H4)</f>
        <v>0</v>
      </c>
      <c r="I5" s="13">
        <f t="shared" ref="I5:AM5" ca="1" si="7">_xlfn.BITXOR(I3,I4)</f>
        <v>1</v>
      </c>
      <c r="J5" s="13">
        <f t="shared" ca="1" si="7"/>
        <v>0</v>
      </c>
      <c r="K5" s="13">
        <f t="shared" ca="1" si="7"/>
        <v>1</v>
      </c>
      <c r="L5" s="14">
        <f t="shared" ca="1" si="7"/>
        <v>0</v>
      </c>
      <c r="M5" s="14">
        <f t="shared" ca="1" si="7"/>
        <v>1</v>
      </c>
      <c r="N5" s="14">
        <f t="shared" ca="1" si="7"/>
        <v>1</v>
      </c>
      <c r="O5" s="14">
        <f t="shared" ca="1" si="7"/>
        <v>1</v>
      </c>
      <c r="P5" s="15">
        <f t="shared" ca="1" si="7"/>
        <v>0</v>
      </c>
      <c r="Q5" s="15">
        <f t="shared" ca="1" si="7"/>
        <v>0</v>
      </c>
      <c r="R5" s="15">
        <f t="shared" ca="1" si="7"/>
        <v>0</v>
      </c>
      <c r="S5" s="15">
        <f t="shared" ca="1" si="7"/>
        <v>0</v>
      </c>
      <c r="T5" s="16">
        <f t="shared" ca="1" si="7"/>
        <v>1</v>
      </c>
      <c r="U5" s="16">
        <f t="shared" ca="1" si="7"/>
        <v>0</v>
      </c>
      <c r="V5" s="16">
        <f t="shared" ca="1" si="7"/>
        <v>0</v>
      </c>
      <c r="W5" s="16">
        <f t="shared" ca="1" si="7"/>
        <v>1</v>
      </c>
      <c r="X5" s="13">
        <f t="shared" ca="1" si="7"/>
        <v>0</v>
      </c>
      <c r="Y5" s="13">
        <f t="shared" ca="1" si="7"/>
        <v>0</v>
      </c>
      <c r="Z5" s="13">
        <f t="shared" ca="1" si="7"/>
        <v>1</v>
      </c>
      <c r="AA5" s="13">
        <f t="shared" ca="1" si="7"/>
        <v>0</v>
      </c>
      <c r="AB5" s="14">
        <f t="shared" ca="1" si="7"/>
        <v>1</v>
      </c>
      <c r="AC5" s="14">
        <f t="shared" ca="1" si="7"/>
        <v>0</v>
      </c>
      <c r="AD5" s="14">
        <f t="shared" ca="1" si="7"/>
        <v>1</v>
      </c>
      <c r="AE5" s="14">
        <f t="shared" ca="1" si="7"/>
        <v>0</v>
      </c>
      <c r="AF5" s="15">
        <f t="shared" ca="1" si="7"/>
        <v>0</v>
      </c>
      <c r="AG5" s="15">
        <f t="shared" ca="1" si="7"/>
        <v>0</v>
      </c>
      <c r="AH5" s="15">
        <f t="shared" ca="1" si="7"/>
        <v>0</v>
      </c>
      <c r="AI5" s="15">
        <f t="shared" ca="1" si="7"/>
        <v>1</v>
      </c>
      <c r="AJ5" s="16">
        <f t="shared" ca="1" si="7"/>
        <v>1</v>
      </c>
      <c r="AK5" s="16">
        <f t="shared" ca="1" si="7"/>
        <v>1</v>
      </c>
      <c r="AL5" s="16">
        <f t="shared" ca="1" si="7"/>
        <v>1</v>
      </c>
      <c r="AM5" s="16">
        <f t="shared" ca="1" si="7"/>
        <v>1</v>
      </c>
      <c r="AN5" s="17" t="str">
        <f t="shared" ca="1" si="0"/>
        <v>01010111</v>
      </c>
      <c r="AO5" s="17" t="str">
        <f t="shared" ca="1" si="1"/>
        <v>00001001</v>
      </c>
      <c r="AP5" s="12" t="str">
        <f t="shared" ca="1" si="2"/>
        <v>00101010</v>
      </c>
      <c r="AQ5" s="12" t="str">
        <f t="shared" ca="1" si="3"/>
        <v>00011111</v>
      </c>
      <c r="AR5" s="12">
        <f t="shared" ca="1" si="4"/>
        <v>87</v>
      </c>
      <c r="AS5" s="12">
        <f t="shared" ca="1" si="4"/>
        <v>9</v>
      </c>
      <c r="AT5" s="12">
        <f t="shared" ca="1" si="4"/>
        <v>42</v>
      </c>
      <c r="AU5" s="12">
        <f t="shared" ca="1" si="4"/>
        <v>31</v>
      </c>
      <c r="AV5" s="18">
        <f t="shared" ca="1" si="5"/>
        <v>1460218399</v>
      </c>
    </row>
    <row r="6" spans="1:48" ht="15" thickBot="1" x14ac:dyDescent="0.4">
      <c r="A6">
        <f ca="1">'columnround(3)'!A38</f>
        <v>352017712</v>
      </c>
      <c r="B6" t="str">
        <f t="shared" ca="1" si="6"/>
        <v>14FB5D30</v>
      </c>
      <c r="C6" t="s">
        <v>20</v>
      </c>
    </row>
    <row r="7" spans="1:48" x14ac:dyDescent="0.35">
      <c r="A7">
        <f ca="1">'columnround(3)'!A39</f>
        <v>752745590</v>
      </c>
      <c r="B7" t="str">
        <f t="shared" ca="1" si="6"/>
        <v>2CDDFC76</v>
      </c>
      <c r="C7" t="s">
        <v>21</v>
      </c>
      <c r="E7" s="1" t="s">
        <v>33</v>
      </c>
      <c r="F7" s="8" t="s">
        <v>9</v>
      </c>
      <c r="G7" s="2"/>
      <c r="H7" s="3" t="str">
        <f ca="1">MID(HEX2BIN(MID($B19,1,1),4),1,1)</f>
        <v>0</v>
      </c>
      <c r="I7" s="3" t="str">
        <f ca="1">MID(HEX2BIN(MID($B19,1,1),4),2,1)</f>
        <v>0</v>
      </c>
      <c r="J7" s="3" t="str">
        <f ca="1">MID(HEX2BIN(MID($B19,1,1),4),3,1)</f>
        <v>1</v>
      </c>
      <c r="K7" s="3" t="str">
        <f ca="1">MID(HEX2BIN(MID($B19,1,1),4),4,1)</f>
        <v>1</v>
      </c>
      <c r="L7" s="4" t="str">
        <f ca="1">MID(HEX2BIN(MID($B19,2,1),4),1,1)</f>
        <v>0</v>
      </c>
      <c r="M7" s="4" t="str">
        <f ca="1">MID(HEX2BIN(MID($B19,2,1),4),2,1)</f>
        <v>1</v>
      </c>
      <c r="N7" s="4" t="str">
        <f ca="1">MID(HEX2BIN(MID($B19,2,1),4),3,1)</f>
        <v>1</v>
      </c>
      <c r="O7" s="4" t="str">
        <f ca="1">MID(HEX2BIN(MID($B19,2,1),4),4,1)</f>
        <v>0</v>
      </c>
      <c r="P7" s="5" t="str">
        <f ca="1">MID(HEX2BIN(MID($B19,3,1),4),1,1)</f>
        <v>1</v>
      </c>
      <c r="Q7" s="5" t="str">
        <f ca="1">MID(HEX2BIN(MID($B19,3,1),4),2,1)</f>
        <v>1</v>
      </c>
      <c r="R7" s="5" t="str">
        <f ca="1">MID(HEX2BIN(MID($B19,3,1),4),3,1)</f>
        <v>1</v>
      </c>
      <c r="S7" s="5" t="str">
        <f ca="1">MID(HEX2BIN(MID($B19,3,1),4),4,1)</f>
        <v>1</v>
      </c>
      <c r="T7" s="6" t="str">
        <f ca="1">MID(HEX2BIN(MID($B19,4,1),4),1,1)</f>
        <v>0</v>
      </c>
      <c r="U7" s="6" t="str">
        <f ca="1">MID(HEX2BIN(MID($B19,4,1),4),2,1)</f>
        <v>0</v>
      </c>
      <c r="V7" s="6" t="str">
        <f ca="1">MID(HEX2BIN(MID($B19,4,1),4),3,1)</f>
        <v>1</v>
      </c>
      <c r="W7" s="6" t="str">
        <f ca="1">MID(HEX2BIN(MID($B19,4,1),4),4,1)</f>
        <v>0</v>
      </c>
      <c r="X7" s="3" t="str">
        <f ca="1">MID(HEX2BIN(MID($B19,5,1),4),1,1)</f>
        <v>1</v>
      </c>
      <c r="Y7" s="3" t="str">
        <f ca="1">MID(HEX2BIN(MID($B19,5,1),4),2,1)</f>
        <v>1</v>
      </c>
      <c r="Z7" s="3" t="str">
        <f ca="1">MID(HEX2BIN(MID($B19,5,1),4),3,1)</f>
        <v>1</v>
      </c>
      <c r="AA7" s="3" t="str">
        <f ca="1">MID(HEX2BIN(MID($B19,5,1),4),4,1)</f>
        <v>1</v>
      </c>
      <c r="AB7" s="4" t="str">
        <f ca="1">MID(HEX2BIN(MID($B19,6,1),4),1,1)</f>
        <v>1</v>
      </c>
      <c r="AC7" s="4" t="str">
        <f ca="1">MID(HEX2BIN(MID($B19,6,1),4),2,1)</f>
        <v>1</v>
      </c>
      <c r="AD7" s="4" t="str">
        <f ca="1">MID(HEX2BIN(MID($B19,6,1),4),3,1)</f>
        <v>1</v>
      </c>
      <c r="AE7" s="4" t="str">
        <f ca="1">MID(HEX2BIN(MID($B19,6,1),4),4,1)</f>
        <v>1</v>
      </c>
      <c r="AF7" s="5" t="str">
        <f ca="1">MID(HEX2BIN(MID($B19,7,1),4),1,1)</f>
        <v>1</v>
      </c>
      <c r="AG7" s="5" t="str">
        <f ca="1">MID(HEX2BIN(MID($B19,7,1),4),2,1)</f>
        <v>1</v>
      </c>
      <c r="AH7" s="5" t="str">
        <f ca="1">MID(HEX2BIN(MID($B19,7,1),4),3,1)</f>
        <v>1</v>
      </c>
      <c r="AI7" s="5" t="str">
        <f ca="1">MID(HEX2BIN(MID($B19,7,1),4),4,1)</f>
        <v>1</v>
      </c>
      <c r="AJ7" s="6" t="str">
        <f ca="1">MID(HEX2BIN(MID($B19,8,1),4),1,1)</f>
        <v>0</v>
      </c>
      <c r="AK7" s="6" t="str">
        <f ca="1">MID(HEX2BIN(MID($B19,8,1),4),2,1)</f>
        <v>0</v>
      </c>
      <c r="AL7" s="6" t="str">
        <f ca="1">MID(HEX2BIN(MID($B19,8,1),4),3,1)</f>
        <v>1</v>
      </c>
      <c r="AM7" s="6" t="str">
        <f ca="1">MID(HEX2BIN(MID($B19,8,1),4),4,1)</f>
        <v>0</v>
      </c>
      <c r="AN7" s="7" t="str">
        <f t="shared" ref="AN7:AN10" ca="1" si="8">_xlfn.CONCAT(H7,I7,J7,K7,L7,M7,N7,O7)</f>
        <v>00110110</v>
      </c>
      <c r="AO7" s="7" t="str">
        <f t="shared" ref="AO7:AO10" ca="1" si="9">_xlfn.CONCAT(P7,Q7,R7,S7,T7,U7,V7,W7)</f>
        <v>11110010</v>
      </c>
      <c r="AP7" s="8" t="str">
        <f t="shared" ref="AP7:AP10" ca="1" si="10">_xlfn.CONCAT(X7,Y7,Z7,AA7,AB7,AC7,AD7,AE7)</f>
        <v>11111111</v>
      </c>
      <c r="AQ7" s="8" t="str">
        <f t="shared" ref="AQ7:AQ10" ca="1" si="11">_xlfn.CONCAT(AF7,AG7,AH7,AI7,AJ7,AK7,AL7,AM7)</f>
        <v>11110010</v>
      </c>
      <c r="AR7" s="8">
        <f t="shared" ref="AR7:AU10" ca="1" si="12">BIN2DEC(AN7)</f>
        <v>54</v>
      </c>
      <c r="AS7" s="8">
        <f t="shared" ca="1" si="12"/>
        <v>242</v>
      </c>
      <c r="AT7" s="8">
        <f t="shared" ca="1" si="12"/>
        <v>255</v>
      </c>
      <c r="AU7" s="8">
        <f t="shared" ca="1" si="12"/>
        <v>242</v>
      </c>
      <c r="AV7" s="9">
        <f t="shared" ref="AV7:AV10" ca="1" si="13">(AR7*2^24)+(AS7*2^16)+(AT7*2^8)+AU7</f>
        <v>921894898</v>
      </c>
    </row>
    <row r="8" spans="1:48" x14ac:dyDescent="0.35">
      <c r="A8">
        <f ca="1">'columnround(3)'!A40</f>
        <v>3772571720</v>
      </c>
      <c r="B8" t="str">
        <f t="shared" ca="1" si="6"/>
        <v>E0DCE048</v>
      </c>
      <c r="C8" t="s">
        <v>22</v>
      </c>
      <c r="E8" s="10"/>
      <c r="F8" s="24" t="s">
        <v>2</v>
      </c>
      <c r="G8" s="25">
        <v>9</v>
      </c>
      <c r="H8" s="19" t="str" cm="1">
        <f t="array" aca="1" ref="H8" ca="1">INDIRECT(ADDRESS((ROW(8:8)-1),IF(MOD(COLUMN(H:H)-7+$G8,32)=0,32,MOD(COLUMN(H:H)-7+$G8,32))+7))</f>
        <v>1</v>
      </c>
      <c r="I8" s="19" t="str" cm="1">
        <f t="array" aca="1" ref="I8" ca="1">INDIRECT(ADDRESS((ROW(8:8)-1),IF(MOD(COLUMN(I:I)-7+$G8,32)=0,32,MOD(COLUMN(I:I)-7+$G8,32))+7))</f>
        <v>1</v>
      </c>
      <c r="J8" s="19" t="str" cm="1">
        <f t="array" aca="1" ref="J8" ca="1">INDIRECT(ADDRESS((ROW(8:8)-1),IF(MOD(COLUMN(J:J)-7+$G8,32)=0,32,MOD(COLUMN(J:J)-7+$G8,32))+7))</f>
        <v>1</v>
      </c>
      <c r="K8" s="19" t="str" cm="1">
        <f t="array" aca="1" ref="K8" ca="1">INDIRECT(ADDRESS((ROW(8:8)-1),IF(MOD(COLUMN(K:K)-7+$G8,32)=0,32,MOD(COLUMN(K:K)-7+$G8,32))+7))</f>
        <v>0</v>
      </c>
      <c r="L8" s="20" t="str" cm="1">
        <f t="array" aca="1" ref="L8" ca="1">INDIRECT(ADDRESS((ROW(8:8)-1),IF(MOD(COLUMN(L:L)-7+$G8,32)=0,32,MOD(COLUMN(L:L)-7+$G8,32))+7))</f>
        <v>0</v>
      </c>
      <c r="M8" s="20" t="str" cm="1">
        <f t="array" aca="1" ref="M8" ca="1">INDIRECT(ADDRESS((ROW(8:8)-1),IF(MOD(COLUMN(M:M)-7+$G8,32)=0,32,MOD(COLUMN(M:M)-7+$G8,32))+7))</f>
        <v>1</v>
      </c>
      <c r="N8" s="20" t="str" cm="1">
        <f t="array" aca="1" ref="N8" ca="1">INDIRECT(ADDRESS((ROW(8:8)-1),IF(MOD(COLUMN(N:N)-7+$G8,32)=0,32,MOD(COLUMN(N:N)-7+$G8,32))+7))</f>
        <v>0</v>
      </c>
      <c r="O8" s="20" t="str" cm="1">
        <f t="array" aca="1" ref="O8" ca="1">INDIRECT(ADDRESS((ROW(8:8)-1),IF(MOD(COLUMN(O:O)-7+$G8,32)=0,32,MOD(COLUMN(O:O)-7+$G8,32))+7))</f>
        <v>1</v>
      </c>
      <c r="P8" s="21" t="str" cm="1">
        <f t="array" aca="1" ref="P8" ca="1">INDIRECT(ADDRESS((ROW(8:8)-1),IF(MOD(COLUMN(P:P)-7+$G8,32)=0,32,MOD(COLUMN(P:P)-7+$G8,32))+7))</f>
        <v>1</v>
      </c>
      <c r="Q8" s="21" t="str" cm="1">
        <f t="array" aca="1" ref="Q8" ca="1">INDIRECT(ADDRESS((ROW(8:8)-1),IF(MOD(COLUMN(Q:Q)-7+$G8,32)=0,32,MOD(COLUMN(Q:Q)-7+$G8,32))+7))</f>
        <v>1</v>
      </c>
      <c r="R8" s="21" t="str" cm="1">
        <f t="array" aca="1" ref="R8" ca="1">INDIRECT(ADDRESS((ROW(8:8)-1),IF(MOD(COLUMN(R:R)-7+$G8,32)=0,32,MOD(COLUMN(R:R)-7+$G8,32))+7))</f>
        <v>1</v>
      </c>
      <c r="S8" s="21" t="str" cm="1">
        <f t="array" aca="1" ref="S8" ca="1">INDIRECT(ADDRESS((ROW(8:8)-1),IF(MOD(COLUMN(S:S)-7+$G8,32)=0,32,MOD(COLUMN(S:S)-7+$G8,32))+7))</f>
        <v>1</v>
      </c>
      <c r="T8" s="22" t="str" cm="1">
        <f t="array" aca="1" ref="T8" ca="1">INDIRECT(ADDRESS((ROW(8:8)-1),IF(MOD(COLUMN(T:T)-7+$G8,32)=0,32,MOD(COLUMN(T:T)-7+$G8,32))+7))</f>
        <v>1</v>
      </c>
      <c r="U8" s="22" t="str" cm="1">
        <f t="array" aca="1" ref="U8" ca="1">INDIRECT(ADDRESS((ROW(8:8)-1),IF(MOD(COLUMN(U:U)-7+$G8,32)=0,32,MOD(COLUMN(U:U)-7+$G8,32))+7))</f>
        <v>1</v>
      </c>
      <c r="V8" s="22" t="str" cm="1">
        <f t="array" aca="1" ref="V8" ca="1">INDIRECT(ADDRESS((ROW(8:8)-1),IF(MOD(COLUMN(V:V)-7+$G8,32)=0,32,MOD(COLUMN(V:V)-7+$G8,32))+7))</f>
        <v>1</v>
      </c>
      <c r="W8" s="22" t="str" cm="1">
        <f t="array" aca="1" ref="W8" ca="1">INDIRECT(ADDRESS((ROW(8:8)-1),IF(MOD(COLUMN(W:W)-7+$G8,32)=0,32,MOD(COLUMN(W:W)-7+$G8,32))+7))</f>
        <v>1</v>
      </c>
      <c r="X8" s="19" t="str" cm="1">
        <f t="array" aca="1" ref="X8" ca="1">INDIRECT(ADDRESS((ROW(8:8)-1),IF(MOD(COLUMN(X:X)-7+$G8,32)=0,32,MOD(COLUMN(X:X)-7+$G8,32))+7))</f>
        <v>1</v>
      </c>
      <c r="Y8" s="19" t="str" cm="1">
        <f t="array" aca="1" ref="Y8" ca="1">INDIRECT(ADDRESS((ROW(8:8)-1),IF(MOD(COLUMN(Y:Y)-7+$G8,32)=0,32,MOD(COLUMN(Y:Y)-7+$G8,32))+7))</f>
        <v>1</v>
      </c>
      <c r="Z8" s="19" t="str" cm="1">
        <f t="array" aca="1" ref="Z8" ca="1">INDIRECT(ADDRESS((ROW(8:8)-1),IF(MOD(COLUMN(Z:Z)-7+$G8,32)=0,32,MOD(COLUMN(Z:Z)-7+$G8,32))+7))</f>
        <v>1</v>
      </c>
      <c r="AA8" s="19" t="str" cm="1">
        <f t="array" aca="1" ref="AA8" ca="1">INDIRECT(ADDRESS((ROW(8:8)-1),IF(MOD(COLUMN(AA:AA)-7+$G8,32)=0,32,MOD(COLUMN(AA:AA)-7+$G8,32))+7))</f>
        <v>0</v>
      </c>
      <c r="AB8" s="20" t="str" cm="1">
        <f t="array" aca="1" ref="AB8" ca="1">INDIRECT(ADDRESS((ROW(8:8)-1),IF(MOD(COLUMN(AB:AB)-7+$G8,32)=0,32,MOD(COLUMN(AB:AB)-7+$G8,32))+7))</f>
        <v>0</v>
      </c>
      <c r="AC8" s="20" t="str" cm="1">
        <f t="array" aca="1" ref="AC8" ca="1">INDIRECT(ADDRESS((ROW(8:8)-1),IF(MOD(COLUMN(AC:AC)-7+$G8,32)=0,32,MOD(COLUMN(AC:AC)-7+$G8,32))+7))</f>
        <v>1</v>
      </c>
      <c r="AD8" s="20" t="str" cm="1">
        <f t="array" aca="1" ref="AD8" ca="1">INDIRECT(ADDRESS((ROW(8:8)-1),IF(MOD(COLUMN(AD:AD)-7+$G8,32)=0,32,MOD(COLUMN(AD:AD)-7+$G8,32))+7))</f>
        <v>0</v>
      </c>
      <c r="AE8" s="20" t="str" cm="1">
        <f t="array" aca="1" ref="AE8" ca="1">INDIRECT(ADDRESS((ROW(8:8)-1),IF(MOD(COLUMN(AE:AE)-7+$G8,32)=0,32,MOD(COLUMN(AE:AE)-7+$G8,32))+7))</f>
        <v>0</v>
      </c>
      <c r="AF8" s="21" t="str" cm="1">
        <f t="array" aca="1" ref="AF8" ca="1">INDIRECT(ADDRESS((ROW(8:8)-1),IF(MOD(COLUMN(AF:AF)-7+$G8,32)=0,32,MOD(COLUMN(AF:AF)-7+$G8,32))+7))</f>
        <v>0</v>
      </c>
      <c r="AG8" s="21" t="str" cm="1">
        <f t="array" aca="1" ref="AG8" ca="1">INDIRECT(ADDRESS((ROW(8:8)-1),IF(MOD(COLUMN(AG:AG)-7+$G8,32)=0,32,MOD(COLUMN(AG:AG)-7+$G8,32))+7))</f>
        <v>1</v>
      </c>
      <c r="AH8" s="21" t="str" cm="1">
        <f t="array" aca="1" ref="AH8" ca="1">INDIRECT(ADDRESS((ROW(8:8)-1),IF(MOD(COLUMN(AH:AH)-7+$G8,32)=0,32,MOD(COLUMN(AH:AH)-7+$G8,32))+7))</f>
        <v>1</v>
      </c>
      <c r="AI8" s="21" t="str" cm="1">
        <f t="array" aca="1" ref="AI8" ca="1">INDIRECT(ADDRESS((ROW(8:8)-1),IF(MOD(COLUMN(AI:AI)-7+$G8,32)=0,32,MOD(COLUMN(AI:AI)-7+$G8,32))+7))</f>
        <v>0</v>
      </c>
      <c r="AJ8" s="22" t="str" cm="1">
        <f t="array" aca="1" ref="AJ8" ca="1">INDIRECT(ADDRESS((ROW(8:8)-1),IF(MOD(COLUMN(AJ:AJ)-7+$G8,32)=0,32,MOD(COLUMN(AJ:AJ)-7+$G8,32))+7))</f>
        <v>1</v>
      </c>
      <c r="AK8" s="22" t="str" cm="1">
        <f t="array" aca="1" ref="AK8" ca="1">INDIRECT(ADDRESS((ROW(8:8)-1),IF(MOD(COLUMN(AK:AK)-7+$G8,32)=0,32,MOD(COLUMN(AK:AK)-7+$G8,32))+7))</f>
        <v>1</v>
      </c>
      <c r="AL8" s="22" t="str" cm="1">
        <f t="array" aca="1" ref="AL8" ca="1">INDIRECT(ADDRESS((ROW(8:8)-1),IF(MOD(COLUMN(AL:AL)-7+$G8,32)=0,32,MOD(COLUMN(AL:AL)-7+$G8,32))+7))</f>
        <v>0</v>
      </c>
      <c r="AM8" s="22" t="str" cm="1">
        <f t="array" aca="1" ref="AM8" ca="1">INDIRECT(ADDRESS((ROW(8:8)-1),IF(MOD(COLUMN(AM:AM)-7+$G8,32)=0,32,MOD(COLUMN(AM:AM)-7+$G8,32))+7))</f>
        <v>1</v>
      </c>
      <c r="AN8" s="26" t="str">
        <f t="shared" ca="1" si="8"/>
        <v>11100101</v>
      </c>
      <c r="AO8" s="26" t="str">
        <f t="shared" ca="1" si="9"/>
        <v>11111111</v>
      </c>
      <c r="AP8" s="24" t="str">
        <f t="shared" ca="1" si="10"/>
        <v>11100100</v>
      </c>
      <c r="AQ8" s="24" t="str">
        <f t="shared" ca="1" si="11"/>
        <v>01101101</v>
      </c>
      <c r="AR8" s="24">
        <f t="shared" ca="1" si="12"/>
        <v>229</v>
      </c>
      <c r="AS8" s="24">
        <f t="shared" ca="1" si="12"/>
        <v>255</v>
      </c>
      <c r="AT8" s="24">
        <f t="shared" ca="1" si="12"/>
        <v>228</v>
      </c>
      <c r="AU8" s="24">
        <f t="shared" ca="1" si="12"/>
        <v>109</v>
      </c>
      <c r="AV8" s="11">
        <f t="shared" ca="1" si="13"/>
        <v>3858752621</v>
      </c>
    </row>
    <row r="9" spans="1:48" x14ac:dyDescent="0.35">
      <c r="A9">
        <f ca="1">'columnround(3)'!A41</f>
        <v>3265248435</v>
      </c>
      <c r="B9" t="str">
        <f t="shared" ca="1" si="6"/>
        <v>C29FBCB3</v>
      </c>
      <c r="C9" t="s">
        <v>23</v>
      </c>
      <c r="E9" s="10"/>
      <c r="F9" s="24" t="s">
        <v>7</v>
      </c>
      <c r="G9" s="24"/>
      <c r="H9" s="19" t="str">
        <f ca="1">MID(HEX2BIN(MID($B4,1,1),4),1,1)</f>
        <v>1</v>
      </c>
      <c r="I9" s="19" t="str">
        <f ca="1">MID(HEX2BIN(MID($B4,1,1),4),2,1)</f>
        <v>0</v>
      </c>
      <c r="J9" s="19" t="str">
        <f ca="1">MID(HEX2BIN(MID($B4,1,1),4),3,1)</f>
        <v>0</v>
      </c>
      <c r="K9" s="19" t="str">
        <f ca="1">MID(HEX2BIN(MID($B4,1,1),4),4,1)</f>
        <v>1</v>
      </c>
      <c r="L9" s="20" t="str">
        <f ca="1">MID(HEX2BIN(MID($B4,2,1),4),1,1)</f>
        <v>1</v>
      </c>
      <c r="M9" s="20" t="str">
        <f ca="1">MID(HEX2BIN(MID($B4,2,1),4),2,1)</f>
        <v>1</v>
      </c>
      <c r="N9" s="20" t="str">
        <f ca="1">MID(HEX2BIN(MID($B4,2,1),4),3,1)</f>
        <v>0</v>
      </c>
      <c r="O9" s="20" t="str">
        <f ca="1">MID(HEX2BIN(MID($B4,2,1),4),4,1)</f>
        <v>0</v>
      </c>
      <c r="P9" s="21" t="str">
        <f ca="1">MID(HEX2BIN(MID($B4,3,1),4),1,1)</f>
        <v>0</v>
      </c>
      <c r="Q9" s="21" t="str">
        <f ca="1">MID(HEX2BIN(MID($B4,3,1),4),2,1)</f>
        <v>0</v>
      </c>
      <c r="R9" s="21" t="str">
        <f ca="1">MID(HEX2BIN(MID($B4,3,1),4),3,1)</f>
        <v>1</v>
      </c>
      <c r="S9" s="21" t="str">
        <f ca="1">MID(HEX2BIN(MID($B4,3,1),4),4,1)</f>
        <v>1</v>
      </c>
      <c r="T9" s="22" t="str">
        <f ca="1">MID(HEX2BIN(MID($B4,4,1),4),1,1)</f>
        <v>1</v>
      </c>
      <c r="U9" s="22" t="str">
        <f ca="1">MID(HEX2BIN(MID($B4,4,1),4),2,1)</f>
        <v>0</v>
      </c>
      <c r="V9" s="22" t="str">
        <f ca="1">MID(HEX2BIN(MID($B4,4,1),4),3,1)</f>
        <v>1</v>
      </c>
      <c r="W9" s="22" t="str">
        <f ca="1">MID(HEX2BIN(MID($B4,4,1),4),4,1)</f>
        <v>0</v>
      </c>
      <c r="X9" s="19" t="str">
        <f ca="1">MID(HEX2BIN(MID($B4,5,1),4),1,1)</f>
        <v>1</v>
      </c>
      <c r="Y9" s="19" t="str">
        <f ca="1">MID(HEX2BIN(MID($B4,5,1),4),2,1)</f>
        <v>1</v>
      </c>
      <c r="Z9" s="19" t="str">
        <f ca="1">MID(HEX2BIN(MID($B4,5,1),4),3,1)</f>
        <v>1</v>
      </c>
      <c r="AA9" s="19" t="str">
        <f ca="1">MID(HEX2BIN(MID($B4,5,1),4),4,1)</f>
        <v>0</v>
      </c>
      <c r="AB9" s="20" t="str">
        <f ca="1">MID(HEX2BIN(MID($B4,6,1),4),1,1)</f>
        <v>1</v>
      </c>
      <c r="AC9" s="20" t="str">
        <f ca="1">MID(HEX2BIN(MID($B4,6,1),4),2,1)</f>
        <v>0</v>
      </c>
      <c r="AD9" s="20" t="str">
        <f ca="1">MID(HEX2BIN(MID($B4,6,1),4),3,1)</f>
        <v>0</v>
      </c>
      <c r="AE9" s="20" t="str">
        <f ca="1">MID(HEX2BIN(MID($B4,6,1),4),4,1)</f>
        <v>0</v>
      </c>
      <c r="AF9" s="21" t="str">
        <f ca="1">MID(HEX2BIN(MID($B4,7,1),4),1,1)</f>
        <v>1</v>
      </c>
      <c r="AG9" s="21" t="str">
        <f ca="1">MID(HEX2BIN(MID($B4,7,1),4),2,1)</f>
        <v>0</v>
      </c>
      <c r="AH9" s="21" t="str">
        <f ca="1">MID(HEX2BIN(MID($B4,7,1),4),3,1)</f>
        <v>0</v>
      </c>
      <c r="AI9" s="21" t="str">
        <f ca="1">MID(HEX2BIN(MID($B4,7,1),4),4,1)</f>
        <v>0</v>
      </c>
      <c r="AJ9" s="22" t="str">
        <f ca="1">MID(HEX2BIN(MID($B4,8,1),4),1,1)</f>
        <v>0</v>
      </c>
      <c r="AK9" s="22" t="str">
        <f ca="1">MID(HEX2BIN(MID($B4,8,1),4),2,1)</f>
        <v>1</v>
      </c>
      <c r="AL9" s="22" t="str">
        <f ca="1">MID(HEX2BIN(MID($B4,8,1),4),3,1)</f>
        <v>0</v>
      </c>
      <c r="AM9" s="22" t="str">
        <f ca="1">MID(HEX2BIN(MID($B4,8,1),4),4,1)</f>
        <v>0</v>
      </c>
      <c r="AN9" s="26" t="str">
        <f t="shared" ca="1" si="8"/>
        <v>10011100</v>
      </c>
      <c r="AO9" s="26" t="str">
        <f t="shared" ca="1" si="9"/>
        <v>00111010</v>
      </c>
      <c r="AP9" s="24" t="str">
        <f t="shared" ca="1" si="10"/>
        <v>11101000</v>
      </c>
      <c r="AQ9" s="24" t="str">
        <f t="shared" ca="1" si="11"/>
        <v>10000100</v>
      </c>
      <c r="AR9" s="24">
        <f t="shared" ca="1" si="12"/>
        <v>156</v>
      </c>
      <c r="AS9" s="24">
        <f t="shared" ca="1" si="12"/>
        <v>58</v>
      </c>
      <c r="AT9" s="24">
        <f t="shared" ca="1" si="12"/>
        <v>232</v>
      </c>
      <c r="AU9" s="24">
        <f t="shared" ca="1" si="12"/>
        <v>132</v>
      </c>
      <c r="AV9" s="11">
        <f t="shared" ca="1" si="13"/>
        <v>2621106308</v>
      </c>
    </row>
    <row r="10" spans="1:48" ht="15" thickBot="1" x14ac:dyDescent="0.4">
      <c r="A10">
        <f ca="1">'columnround(3)'!A42</f>
        <v>3863173156</v>
      </c>
      <c r="B10" t="str">
        <f t="shared" ca="1" si="6"/>
        <v>E6435824</v>
      </c>
      <c r="C10" t="s">
        <v>24</v>
      </c>
      <c r="E10" s="23" t="s">
        <v>10</v>
      </c>
      <c r="F10" s="12" t="s">
        <v>0</v>
      </c>
      <c r="G10" s="12"/>
      <c r="H10" s="13">
        <f ca="1">_xlfn.BITXOR(H8,H9)</f>
        <v>0</v>
      </c>
      <c r="I10" s="13">
        <f t="shared" ref="I10:AM10" ca="1" si="14">_xlfn.BITXOR(I8,I9)</f>
        <v>1</v>
      </c>
      <c r="J10" s="13">
        <f t="shared" ca="1" si="14"/>
        <v>1</v>
      </c>
      <c r="K10" s="13">
        <f t="shared" ca="1" si="14"/>
        <v>1</v>
      </c>
      <c r="L10" s="14">
        <f t="shared" ca="1" si="14"/>
        <v>1</v>
      </c>
      <c r="M10" s="14">
        <f t="shared" ca="1" si="14"/>
        <v>0</v>
      </c>
      <c r="N10" s="14">
        <f t="shared" ca="1" si="14"/>
        <v>0</v>
      </c>
      <c r="O10" s="14">
        <f t="shared" ca="1" si="14"/>
        <v>1</v>
      </c>
      <c r="P10" s="15">
        <f t="shared" ca="1" si="14"/>
        <v>1</v>
      </c>
      <c r="Q10" s="15">
        <f t="shared" ca="1" si="14"/>
        <v>1</v>
      </c>
      <c r="R10" s="15">
        <f t="shared" ca="1" si="14"/>
        <v>0</v>
      </c>
      <c r="S10" s="15">
        <f t="shared" ca="1" si="14"/>
        <v>0</v>
      </c>
      <c r="T10" s="16">
        <f t="shared" ca="1" si="14"/>
        <v>0</v>
      </c>
      <c r="U10" s="16">
        <f t="shared" ca="1" si="14"/>
        <v>1</v>
      </c>
      <c r="V10" s="16">
        <f t="shared" ca="1" si="14"/>
        <v>0</v>
      </c>
      <c r="W10" s="16">
        <f t="shared" ca="1" si="14"/>
        <v>1</v>
      </c>
      <c r="X10" s="13">
        <f t="shared" ca="1" si="14"/>
        <v>0</v>
      </c>
      <c r="Y10" s="13">
        <f t="shared" ca="1" si="14"/>
        <v>0</v>
      </c>
      <c r="Z10" s="13">
        <f t="shared" ca="1" si="14"/>
        <v>0</v>
      </c>
      <c r="AA10" s="13">
        <f t="shared" ca="1" si="14"/>
        <v>0</v>
      </c>
      <c r="AB10" s="14">
        <f t="shared" ca="1" si="14"/>
        <v>1</v>
      </c>
      <c r="AC10" s="14">
        <f t="shared" ca="1" si="14"/>
        <v>1</v>
      </c>
      <c r="AD10" s="14">
        <f t="shared" ca="1" si="14"/>
        <v>0</v>
      </c>
      <c r="AE10" s="14">
        <f t="shared" ca="1" si="14"/>
        <v>0</v>
      </c>
      <c r="AF10" s="15">
        <f t="shared" ca="1" si="14"/>
        <v>1</v>
      </c>
      <c r="AG10" s="15">
        <f t="shared" ca="1" si="14"/>
        <v>1</v>
      </c>
      <c r="AH10" s="15">
        <f t="shared" ca="1" si="14"/>
        <v>1</v>
      </c>
      <c r="AI10" s="15">
        <f t="shared" ca="1" si="14"/>
        <v>0</v>
      </c>
      <c r="AJ10" s="16">
        <f t="shared" ca="1" si="14"/>
        <v>1</v>
      </c>
      <c r="AK10" s="16">
        <f t="shared" ca="1" si="14"/>
        <v>0</v>
      </c>
      <c r="AL10" s="16">
        <f t="shared" ca="1" si="14"/>
        <v>0</v>
      </c>
      <c r="AM10" s="16">
        <f t="shared" ca="1" si="14"/>
        <v>1</v>
      </c>
      <c r="AN10" s="17" t="str">
        <f t="shared" ca="1" si="8"/>
        <v>01111001</v>
      </c>
      <c r="AO10" s="17" t="str">
        <f t="shared" ca="1" si="9"/>
        <v>11000101</v>
      </c>
      <c r="AP10" s="12" t="str">
        <f t="shared" ca="1" si="10"/>
        <v>00001100</v>
      </c>
      <c r="AQ10" s="12" t="str">
        <f t="shared" ca="1" si="11"/>
        <v>11101001</v>
      </c>
      <c r="AR10" s="12">
        <f t="shared" ca="1" si="12"/>
        <v>121</v>
      </c>
      <c r="AS10" s="12">
        <f t="shared" ca="1" si="12"/>
        <v>197</v>
      </c>
      <c r="AT10" s="12">
        <f t="shared" ca="1" si="12"/>
        <v>12</v>
      </c>
      <c r="AU10" s="12">
        <f t="shared" ca="1" si="12"/>
        <v>233</v>
      </c>
      <c r="AV10" s="18">
        <f t="shared" ca="1" si="13"/>
        <v>2042957033</v>
      </c>
    </row>
    <row r="11" spans="1:48" ht="15" thickBot="1" x14ac:dyDescent="0.4">
      <c r="A11">
        <f ca="1">'columnround(3)'!A43</f>
        <v>2659958483</v>
      </c>
      <c r="B11" t="str">
        <f t="shared" ca="1" si="6"/>
        <v>9E8BBED3</v>
      </c>
      <c r="C11" t="s">
        <v>25</v>
      </c>
    </row>
    <row r="12" spans="1:48" x14ac:dyDescent="0.35">
      <c r="A12">
        <f ca="1">'columnround(3)'!A44</f>
        <v>530022840</v>
      </c>
      <c r="B12" t="str">
        <f t="shared" ca="1" si="6"/>
        <v>1F9781B8</v>
      </c>
      <c r="C12" t="s">
        <v>26</v>
      </c>
      <c r="E12" s="1" t="s">
        <v>34</v>
      </c>
      <c r="F12" s="8" t="s">
        <v>11</v>
      </c>
      <c r="G12" s="2"/>
      <c r="H12" s="3" t="str">
        <f ca="1">MID(HEX2BIN(MID($B20,1,1),4),1,1)</f>
        <v>1</v>
      </c>
      <c r="I12" s="3" t="str">
        <f ca="1">MID(HEX2BIN(MID($B20,1,1),4),2,1)</f>
        <v>1</v>
      </c>
      <c r="J12" s="3" t="str">
        <f ca="1">MID(HEX2BIN(MID($B20,1,1),4),3,1)</f>
        <v>0</v>
      </c>
      <c r="K12" s="3" t="str">
        <f ca="1">MID(HEX2BIN(MID($B20,1,1),4),4,1)</f>
        <v>1</v>
      </c>
      <c r="L12" s="4" t="str">
        <f ca="1">MID(HEX2BIN(MID($B20,2,1),4),1,1)</f>
        <v>0</v>
      </c>
      <c r="M12" s="4" t="str">
        <f ca="1">MID(HEX2BIN(MID($B20,2,1),4),2,1)</f>
        <v>0</v>
      </c>
      <c r="N12" s="4" t="str">
        <f ca="1">MID(HEX2BIN(MID($B20,2,1),4),3,1)</f>
        <v>0</v>
      </c>
      <c r="O12" s="4" t="str">
        <f ca="1">MID(HEX2BIN(MID($B20,2,1),4),4,1)</f>
        <v>0</v>
      </c>
      <c r="P12" s="5" t="str">
        <f ca="1">MID(HEX2BIN(MID($B20,3,1),4),1,1)</f>
        <v>1</v>
      </c>
      <c r="Q12" s="5" t="str">
        <f ca="1">MID(HEX2BIN(MID($B20,3,1),4),2,1)</f>
        <v>1</v>
      </c>
      <c r="R12" s="5" t="str">
        <f ca="1">MID(HEX2BIN(MID($B20,3,1),4),3,1)</f>
        <v>0</v>
      </c>
      <c r="S12" s="5" t="str">
        <f ca="1">MID(HEX2BIN(MID($B20,3,1),4),4,1)</f>
        <v>0</v>
      </c>
      <c r="T12" s="6" t="str">
        <f ca="1">MID(HEX2BIN(MID($B20,4,1),4),1,1)</f>
        <v>1</v>
      </c>
      <c r="U12" s="6" t="str">
        <f ca="1">MID(HEX2BIN(MID($B20,4,1),4),2,1)</f>
        <v>1</v>
      </c>
      <c r="V12" s="6" t="str">
        <f ca="1">MID(HEX2BIN(MID($B20,4,1),4),3,1)</f>
        <v>1</v>
      </c>
      <c r="W12" s="6" t="str">
        <f ca="1">MID(HEX2BIN(MID($B20,4,1),4),4,1)</f>
        <v>0</v>
      </c>
      <c r="X12" s="3" t="str">
        <f ca="1">MID(HEX2BIN(MID($B20,5,1),4),1,1)</f>
        <v>0</v>
      </c>
      <c r="Y12" s="3" t="str">
        <f ca="1">MID(HEX2BIN(MID($B20,5,1),4),2,1)</f>
        <v>0</v>
      </c>
      <c r="Z12" s="3" t="str">
        <f ca="1">MID(HEX2BIN(MID($B20,5,1),4),3,1)</f>
        <v>1</v>
      </c>
      <c r="AA12" s="3" t="str">
        <f ca="1">MID(HEX2BIN(MID($B20,5,1),4),4,1)</f>
        <v>1</v>
      </c>
      <c r="AB12" s="4" t="str">
        <f ca="1">MID(HEX2BIN(MID($B20,6,1),4),1,1)</f>
        <v>0</v>
      </c>
      <c r="AC12" s="4" t="str">
        <f ca="1">MID(HEX2BIN(MID($B20,6,1),4),2,1)</f>
        <v>1</v>
      </c>
      <c r="AD12" s="4" t="str">
        <f ca="1">MID(HEX2BIN(MID($B20,6,1),4),3,1)</f>
        <v>1</v>
      </c>
      <c r="AE12" s="4" t="str">
        <f ca="1">MID(HEX2BIN(MID($B20,6,1),4),4,1)</f>
        <v>1</v>
      </c>
      <c r="AF12" s="5" t="str">
        <f ca="1">MID(HEX2BIN(MID($B20,7,1),4),1,1)</f>
        <v>0</v>
      </c>
      <c r="AG12" s="5" t="str">
        <f ca="1">MID(HEX2BIN(MID($B20,7,1),4),2,1)</f>
        <v>0</v>
      </c>
      <c r="AH12" s="5" t="str">
        <f ca="1">MID(HEX2BIN(MID($B20,7,1),4),3,1)</f>
        <v>0</v>
      </c>
      <c r="AI12" s="5" t="str">
        <f ca="1">MID(HEX2BIN(MID($B20,7,1),4),4,1)</f>
        <v>0</v>
      </c>
      <c r="AJ12" s="6" t="str">
        <f ca="1">MID(HEX2BIN(MID($B20,8,1),4),1,1)</f>
        <v>1</v>
      </c>
      <c r="AK12" s="6" t="str">
        <f ca="1">MID(HEX2BIN(MID($B20,8,1),4),2,1)</f>
        <v>0</v>
      </c>
      <c r="AL12" s="6" t="str">
        <f ca="1">MID(HEX2BIN(MID($B20,8,1),4),3,1)</f>
        <v>0</v>
      </c>
      <c r="AM12" s="6" t="str">
        <f ca="1">MID(HEX2BIN(MID($B20,8,1),4),4,1)</f>
        <v>0</v>
      </c>
      <c r="AN12" s="7" t="str">
        <f t="shared" ref="AN12:AN15" ca="1" si="15">_xlfn.CONCAT(H12,I12,J12,K12,L12,M12,N12,O12)</f>
        <v>11010000</v>
      </c>
      <c r="AO12" s="7" t="str">
        <f t="shared" ref="AO12:AO15" ca="1" si="16">_xlfn.CONCAT(P12,Q12,R12,S12,T12,U12,V12,W12)</f>
        <v>11001110</v>
      </c>
      <c r="AP12" s="8" t="str">
        <f t="shared" ref="AP12:AP15" ca="1" si="17">_xlfn.CONCAT(X12,Y12,Z12,AA12,AB12,AC12,AD12,AE12)</f>
        <v>00110111</v>
      </c>
      <c r="AQ12" s="8" t="str">
        <f t="shared" ref="AQ12:AQ15" ca="1" si="18">_xlfn.CONCAT(AF12,AG12,AH12,AI12,AJ12,AK12,AL12,AM12)</f>
        <v>00001000</v>
      </c>
      <c r="AR12" s="8">
        <f t="shared" ref="AR12:AU15" ca="1" si="19">BIN2DEC(AN12)</f>
        <v>208</v>
      </c>
      <c r="AS12" s="8">
        <f t="shared" ca="1" si="19"/>
        <v>206</v>
      </c>
      <c r="AT12" s="8">
        <f t="shared" ca="1" si="19"/>
        <v>55</v>
      </c>
      <c r="AU12" s="8">
        <f t="shared" ca="1" si="19"/>
        <v>8</v>
      </c>
      <c r="AV12" s="9">
        <f t="shared" ref="AV12:AV15" ca="1" si="20">(AR12*2^24)+(AS12*2^16)+(AT12*2^8)+AU12</f>
        <v>3503175432</v>
      </c>
    </row>
    <row r="13" spans="1:48" x14ac:dyDescent="0.35">
      <c r="A13">
        <f ca="1">'columnround(3)'!A45</f>
        <v>3950689579</v>
      </c>
      <c r="B13" t="str">
        <f t="shared" ca="1" si="6"/>
        <v>EB7ABD2B</v>
      </c>
      <c r="C13" t="s">
        <v>27</v>
      </c>
      <c r="E13" s="10"/>
      <c r="F13" s="24" t="s">
        <v>2</v>
      </c>
      <c r="G13" s="25">
        <v>13</v>
      </c>
      <c r="H13" s="19" t="str" cm="1">
        <f t="array" aca="1" ref="H13" ca="1">INDIRECT(ADDRESS((ROW(13:13)-1),IF(MOD(COLUMN(H:H)-7+$G13,32)=0,32,MOD(COLUMN(H:H)-7+$G13,32))+7))</f>
        <v>1</v>
      </c>
      <c r="I13" s="19" t="str" cm="1">
        <f t="array" aca="1" ref="I13" ca="1">INDIRECT(ADDRESS((ROW(13:13)-1),IF(MOD(COLUMN(I:I)-7+$G13,32)=0,32,MOD(COLUMN(I:I)-7+$G13,32))+7))</f>
        <v>1</v>
      </c>
      <c r="J13" s="19" t="str" cm="1">
        <f t="array" aca="1" ref="J13" ca="1">INDIRECT(ADDRESS((ROW(13:13)-1),IF(MOD(COLUMN(J:J)-7+$G13,32)=0,32,MOD(COLUMN(J:J)-7+$G13,32))+7))</f>
        <v>0</v>
      </c>
      <c r="K13" s="19" t="str" cm="1">
        <f t="array" aca="1" ref="K13" ca="1">INDIRECT(ADDRESS((ROW(13:13)-1),IF(MOD(COLUMN(K:K)-7+$G13,32)=0,32,MOD(COLUMN(K:K)-7+$G13,32))+7))</f>
        <v>0</v>
      </c>
      <c r="L13" s="20" t="str" cm="1">
        <f t="array" aca="1" ref="L13" ca="1">INDIRECT(ADDRESS((ROW(13:13)-1),IF(MOD(COLUMN(L:L)-7+$G13,32)=0,32,MOD(COLUMN(L:L)-7+$G13,32))+7))</f>
        <v>0</v>
      </c>
      <c r="M13" s="20" t="str" cm="1">
        <f t="array" aca="1" ref="M13" ca="1">INDIRECT(ADDRESS((ROW(13:13)-1),IF(MOD(COLUMN(M:M)-7+$G13,32)=0,32,MOD(COLUMN(M:M)-7+$G13,32))+7))</f>
        <v>1</v>
      </c>
      <c r="N13" s="20" t="str" cm="1">
        <f t="array" aca="1" ref="N13" ca="1">INDIRECT(ADDRESS((ROW(13:13)-1),IF(MOD(COLUMN(N:N)-7+$G13,32)=0,32,MOD(COLUMN(N:N)-7+$G13,32))+7))</f>
        <v>1</v>
      </c>
      <c r="O13" s="20" t="str" cm="1">
        <f t="array" aca="1" ref="O13" ca="1">INDIRECT(ADDRESS((ROW(13:13)-1),IF(MOD(COLUMN(O:O)-7+$G13,32)=0,32,MOD(COLUMN(O:O)-7+$G13,32))+7))</f>
        <v>0</v>
      </c>
      <c r="P13" s="21" t="str" cm="1">
        <f t="array" aca="1" ref="P13" ca="1">INDIRECT(ADDRESS((ROW(13:13)-1),IF(MOD(COLUMN(P:P)-7+$G13,32)=0,32,MOD(COLUMN(P:P)-7+$G13,32))+7))</f>
        <v>1</v>
      </c>
      <c r="Q13" s="21" t="str" cm="1">
        <f t="array" aca="1" ref="Q13" ca="1">INDIRECT(ADDRESS((ROW(13:13)-1),IF(MOD(COLUMN(Q:Q)-7+$G13,32)=0,32,MOD(COLUMN(Q:Q)-7+$G13,32))+7))</f>
        <v>1</v>
      </c>
      <c r="R13" s="21" t="str" cm="1">
        <f t="array" aca="1" ref="R13" ca="1">INDIRECT(ADDRESS((ROW(13:13)-1),IF(MOD(COLUMN(R:R)-7+$G13,32)=0,32,MOD(COLUMN(R:R)-7+$G13,32))+7))</f>
        <v>1</v>
      </c>
      <c r="S13" s="21" t="str" cm="1">
        <f t="array" aca="1" ref="S13" ca="1">INDIRECT(ADDRESS((ROW(13:13)-1),IF(MOD(COLUMN(S:S)-7+$G13,32)=0,32,MOD(COLUMN(S:S)-7+$G13,32))+7))</f>
        <v>0</v>
      </c>
      <c r="T13" s="22" t="str" cm="1">
        <f t="array" aca="1" ref="T13" ca="1">INDIRECT(ADDRESS((ROW(13:13)-1),IF(MOD(COLUMN(T:T)-7+$G13,32)=0,32,MOD(COLUMN(T:T)-7+$G13,32))+7))</f>
        <v>0</v>
      </c>
      <c r="U13" s="22" t="str" cm="1">
        <f t="array" aca="1" ref="U13" ca="1">INDIRECT(ADDRESS((ROW(13:13)-1),IF(MOD(COLUMN(U:U)-7+$G13,32)=0,32,MOD(COLUMN(U:U)-7+$G13,32))+7))</f>
        <v>0</v>
      </c>
      <c r="V13" s="22" t="str" cm="1">
        <f t="array" aca="1" ref="V13" ca="1">INDIRECT(ADDRESS((ROW(13:13)-1),IF(MOD(COLUMN(V:V)-7+$G13,32)=0,32,MOD(COLUMN(V:V)-7+$G13,32))+7))</f>
        <v>0</v>
      </c>
      <c r="W13" s="22" t="str" cm="1">
        <f t="array" aca="1" ref="W13" ca="1">INDIRECT(ADDRESS((ROW(13:13)-1),IF(MOD(COLUMN(W:W)-7+$G13,32)=0,32,MOD(COLUMN(W:W)-7+$G13,32))+7))</f>
        <v>1</v>
      </c>
      <c r="X13" s="19" t="str" cm="1">
        <f t="array" aca="1" ref="X13" ca="1">INDIRECT(ADDRESS((ROW(13:13)-1),IF(MOD(COLUMN(X:X)-7+$G13,32)=0,32,MOD(COLUMN(X:X)-7+$G13,32))+7))</f>
        <v>0</v>
      </c>
      <c r="Y13" s="19" t="str" cm="1">
        <f t="array" aca="1" ref="Y13" ca="1">INDIRECT(ADDRESS((ROW(13:13)-1),IF(MOD(COLUMN(Y:Y)-7+$G13,32)=0,32,MOD(COLUMN(Y:Y)-7+$G13,32))+7))</f>
        <v>0</v>
      </c>
      <c r="Z13" s="19" t="str" cm="1">
        <f t="array" aca="1" ref="Z13" ca="1">INDIRECT(ADDRESS((ROW(13:13)-1),IF(MOD(COLUMN(Z:Z)-7+$G13,32)=0,32,MOD(COLUMN(Z:Z)-7+$G13,32))+7))</f>
        <v>0</v>
      </c>
      <c r="AA13" s="19" t="str" cm="1">
        <f t="array" aca="1" ref="AA13" ca="1">INDIRECT(ADDRESS((ROW(13:13)-1),IF(MOD(COLUMN(AA:AA)-7+$G13,32)=0,32,MOD(COLUMN(AA:AA)-7+$G13,32))+7))</f>
        <v>1</v>
      </c>
      <c r="AB13" s="20" t="str" cm="1">
        <f t="array" aca="1" ref="AB13" ca="1">INDIRECT(ADDRESS((ROW(13:13)-1),IF(MOD(COLUMN(AB:AB)-7+$G13,32)=0,32,MOD(COLUMN(AB:AB)-7+$G13,32))+7))</f>
        <v>1</v>
      </c>
      <c r="AC13" s="20" t="str" cm="1">
        <f t="array" aca="1" ref="AC13" ca="1">INDIRECT(ADDRESS((ROW(13:13)-1),IF(MOD(COLUMN(AC:AC)-7+$G13,32)=0,32,MOD(COLUMN(AC:AC)-7+$G13,32))+7))</f>
        <v>0</v>
      </c>
      <c r="AD13" s="20" t="str" cm="1">
        <f t="array" aca="1" ref="AD13" ca="1">INDIRECT(ADDRESS((ROW(13:13)-1),IF(MOD(COLUMN(AD:AD)-7+$G13,32)=0,32,MOD(COLUMN(AD:AD)-7+$G13,32))+7))</f>
        <v>1</v>
      </c>
      <c r="AE13" s="20" t="str" cm="1">
        <f t="array" aca="1" ref="AE13" ca="1">INDIRECT(ADDRESS((ROW(13:13)-1),IF(MOD(COLUMN(AE:AE)-7+$G13,32)=0,32,MOD(COLUMN(AE:AE)-7+$G13,32))+7))</f>
        <v>0</v>
      </c>
      <c r="AF13" s="21" t="str" cm="1">
        <f t="array" aca="1" ref="AF13" ca="1">INDIRECT(ADDRESS((ROW(13:13)-1),IF(MOD(COLUMN(AF:AF)-7+$G13,32)=0,32,MOD(COLUMN(AF:AF)-7+$G13,32))+7))</f>
        <v>0</v>
      </c>
      <c r="AG13" s="21" t="str" cm="1">
        <f t="array" aca="1" ref="AG13" ca="1">INDIRECT(ADDRESS((ROW(13:13)-1),IF(MOD(COLUMN(AG:AG)-7+$G13,32)=0,32,MOD(COLUMN(AG:AG)-7+$G13,32))+7))</f>
        <v>0</v>
      </c>
      <c r="AH13" s="21" t="str" cm="1">
        <f t="array" aca="1" ref="AH13" ca="1">INDIRECT(ADDRESS((ROW(13:13)-1),IF(MOD(COLUMN(AH:AH)-7+$G13,32)=0,32,MOD(COLUMN(AH:AH)-7+$G13,32))+7))</f>
        <v>0</v>
      </c>
      <c r="AI13" s="21" t="str" cm="1">
        <f t="array" aca="1" ref="AI13" ca="1">INDIRECT(ADDRESS((ROW(13:13)-1),IF(MOD(COLUMN(AI:AI)-7+$G13,32)=0,32,MOD(COLUMN(AI:AI)-7+$G13,32))+7))</f>
        <v>1</v>
      </c>
      <c r="AJ13" s="22" t="str" cm="1">
        <f t="array" aca="1" ref="AJ13" ca="1">INDIRECT(ADDRESS((ROW(13:13)-1),IF(MOD(COLUMN(AJ:AJ)-7+$G13,32)=0,32,MOD(COLUMN(AJ:AJ)-7+$G13,32))+7))</f>
        <v>1</v>
      </c>
      <c r="AK13" s="22" t="str" cm="1">
        <f t="array" aca="1" ref="AK13" ca="1">INDIRECT(ADDRESS((ROW(13:13)-1),IF(MOD(COLUMN(AK:AK)-7+$G13,32)=0,32,MOD(COLUMN(AK:AK)-7+$G13,32))+7))</f>
        <v>0</v>
      </c>
      <c r="AL13" s="22" t="str" cm="1">
        <f t="array" aca="1" ref="AL13" ca="1">INDIRECT(ADDRESS((ROW(13:13)-1),IF(MOD(COLUMN(AL:AL)-7+$G13,32)=0,32,MOD(COLUMN(AL:AL)-7+$G13,32))+7))</f>
        <v>0</v>
      </c>
      <c r="AM13" s="22" t="str" cm="1">
        <f t="array" aca="1" ref="AM13" ca="1">INDIRECT(ADDRESS((ROW(13:13)-1),IF(MOD(COLUMN(AM:AM)-7+$G13,32)=0,32,MOD(COLUMN(AM:AM)-7+$G13,32))+7))</f>
        <v>1</v>
      </c>
      <c r="AN13" s="26" t="str">
        <f t="shared" ca="1" si="15"/>
        <v>11000110</v>
      </c>
      <c r="AO13" s="26" t="str">
        <f t="shared" ca="1" si="16"/>
        <v>11100001</v>
      </c>
      <c r="AP13" s="24" t="str">
        <f t="shared" ca="1" si="17"/>
        <v>00011010</v>
      </c>
      <c r="AQ13" s="24" t="str">
        <f t="shared" ca="1" si="18"/>
        <v>00011001</v>
      </c>
      <c r="AR13" s="24">
        <f t="shared" ca="1" si="19"/>
        <v>198</v>
      </c>
      <c r="AS13" s="24">
        <f t="shared" ca="1" si="19"/>
        <v>225</v>
      </c>
      <c r="AT13" s="24">
        <f t="shared" ca="1" si="19"/>
        <v>26</v>
      </c>
      <c r="AU13" s="24">
        <f t="shared" ca="1" si="19"/>
        <v>25</v>
      </c>
      <c r="AV13" s="11">
        <f t="shared" ca="1" si="20"/>
        <v>3336641049</v>
      </c>
    </row>
    <row r="14" spans="1:48" x14ac:dyDescent="0.35">
      <c r="A14">
        <f ca="1">'columnround(3)'!A46</f>
        <v>2672247795</v>
      </c>
      <c r="B14" t="str">
        <f t="shared" ca="1" si="6"/>
        <v>9F4743F3</v>
      </c>
      <c r="C14" t="s">
        <v>28</v>
      </c>
      <c r="E14" s="10"/>
      <c r="F14" s="24" t="s">
        <v>4</v>
      </c>
      <c r="G14" s="24"/>
      <c r="H14" s="19" t="str">
        <f ca="1">MID(HEX2BIN(MID($B5,1,1),4),1,1)</f>
        <v>0</v>
      </c>
      <c r="I14" s="19" t="str">
        <f ca="1">MID(HEX2BIN(MID($B5,1,1),4),2,1)</f>
        <v>0</v>
      </c>
      <c r="J14" s="19" t="str">
        <f ca="1">MID(HEX2BIN(MID($B5,1,1),4),3,1)</f>
        <v>1</v>
      </c>
      <c r="K14" s="19" t="str">
        <f ca="1">MID(HEX2BIN(MID($B5,1,1),4),4,1)</f>
        <v>0</v>
      </c>
      <c r="L14" s="20" t="str">
        <f ca="1">MID(HEX2BIN(MID($B5,2,1),4),1,1)</f>
        <v>1</v>
      </c>
      <c r="M14" s="20" t="str">
        <f ca="1">MID(HEX2BIN(MID($B5,2,1),4),2,1)</f>
        <v>0</v>
      </c>
      <c r="N14" s="20" t="str">
        <f ca="1">MID(HEX2BIN(MID($B5,2,1),4),3,1)</f>
        <v>1</v>
      </c>
      <c r="O14" s="20" t="str">
        <f ca="1">MID(HEX2BIN(MID($B5,2,1),4),4,1)</f>
        <v>0</v>
      </c>
      <c r="P14" s="21" t="str">
        <f ca="1">MID(HEX2BIN(MID($B5,3,1),4),1,1)</f>
        <v>1</v>
      </c>
      <c r="Q14" s="21" t="str">
        <f ca="1">MID(HEX2BIN(MID($B5,3,1),4),2,1)</f>
        <v>1</v>
      </c>
      <c r="R14" s="21" t="str">
        <f ca="1">MID(HEX2BIN(MID($B5,3,1),4),3,1)</f>
        <v>0</v>
      </c>
      <c r="S14" s="21" t="str">
        <f ca="1">MID(HEX2BIN(MID($B5,3,1),4),4,1)</f>
        <v>1</v>
      </c>
      <c r="T14" s="22" t="str">
        <f ca="1">MID(HEX2BIN(MID($B5,4,1),4),1,1)</f>
        <v>1</v>
      </c>
      <c r="U14" s="22" t="str">
        <f ca="1">MID(HEX2BIN(MID($B5,4,1),4),2,1)</f>
        <v>1</v>
      </c>
      <c r="V14" s="22" t="str">
        <f ca="1">MID(HEX2BIN(MID($B5,4,1),4),3,1)</f>
        <v>0</v>
      </c>
      <c r="W14" s="22" t="str">
        <f ca="1">MID(HEX2BIN(MID($B5,4,1),4),4,1)</f>
        <v>0</v>
      </c>
      <c r="X14" s="19" t="str">
        <f ca="1">MID(HEX2BIN(MID($B5,5,1),4),1,1)</f>
        <v>0</v>
      </c>
      <c r="Y14" s="19" t="str">
        <f ca="1">MID(HEX2BIN(MID($B5,5,1),4),2,1)</f>
        <v>0</v>
      </c>
      <c r="Z14" s="19" t="str">
        <f ca="1">MID(HEX2BIN(MID($B5,5,1),4),3,1)</f>
        <v>0</v>
      </c>
      <c r="AA14" s="19" t="str">
        <f ca="1">MID(HEX2BIN(MID($B5,5,1),4),4,1)</f>
        <v>0</v>
      </c>
      <c r="AB14" s="20" t="str">
        <f ca="1">MID(HEX2BIN(MID($B5,6,1),4),1,1)</f>
        <v>1</v>
      </c>
      <c r="AC14" s="20" t="str">
        <f ca="1">MID(HEX2BIN(MID($B5,6,1),4),2,1)</f>
        <v>0</v>
      </c>
      <c r="AD14" s="20" t="str">
        <f ca="1">MID(HEX2BIN(MID($B5,6,1),4),3,1)</f>
        <v>1</v>
      </c>
      <c r="AE14" s="20" t="str">
        <f ca="1">MID(HEX2BIN(MID($B5,6,1),4),4,1)</f>
        <v>0</v>
      </c>
      <c r="AF14" s="21" t="str">
        <f ca="1">MID(HEX2BIN(MID($B5,7,1),4),1,1)</f>
        <v>0</v>
      </c>
      <c r="AG14" s="21" t="str">
        <f ca="1">MID(HEX2BIN(MID($B5,7,1),4),2,1)</f>
        <v>1</v>
      </c>
      <c r="AH14" s="21" t="str">
        <f ca="1">MID(HEX2BIN(MID($B5,7,1),4),3,1)</f>
        <v>1</v>
      </c>
      <c r="AI14" s="21" t="str">
        <f ca="1">MID(HEX2BIN(MID($B5,7,1),4),4,1)</f>
        <v>1</v>
      </c>
      <c r="AJ14" s="22" t="str">
        <f ca="1">MID(HEX2BIN(MID($B5,8,1),4),1,1)</f>
        <v>1</v>
      </c>
      <c r="AK14" s="22" t="str">
        <f ca="1">MID(HEX2BIN(MID($B5,8,1),4),2,1)</f>
        <v>0</v>
      </c>
      <c r="AL14" s="22" t="str">
        <f ca="1">MID(HEX2BIN(MID($B5,8,1),4),3,1)</f>
        <v>1</v>
      </c>
      <c r="AM14" s="22" t="str">
        <f ca="1">MID(HEX2BIN(MID($B5,8,1),4),4,1)</f>
        <v>0</v>
      </c>
      <c r="AN14" s="26" t="str">
        <f t="shared" ca="1" si="15"/>
        <v>00101010</v>
      </c>
      <c r="AO14" s="26" t="str">
        <f t="shared" ca="1" si="16"/>
        <v>11011100</v>
      </c>
      <c r="AP14" s="24" t="str">
        <f t="shared" ca="1" si="17"/>
        <v>00001010</v>
      </c>
      <c r="AQ14" s="24" t="str">
        <f t="shared" ca="1" si="18"/>
        <v>01111010</v>
      </c>
      <c r="AR14" s="24">
        <f t="shared" ca="1" si="19"/>
        <v>42</v>
      </c>
      <c r="AS14" s="24">
        <f t="shared" ca="1" si="19"/>
        <v>220</v>
      </c>
      <c r="AT14" s="24">
        <f t="shared" ca="1" si="19"/>
        <v>10</v>
      </c>
      <c r="AU14" s="24">
        <f t="shared" ca="1" si="19"/>
        <v>122</v>
      </c>
      <c r="AV14" s="11">
        <f t="shared" ca="1" si="20"/>
        <v>719063674</v>
      </c>
    </row>
    <row r="15" spans="1:48" ht="15" thickBot="1" x14ac:dyDescent="0.4">
      <c r="A15">
        <f ca="1">'columnround(3)'!A47</f>
        <v>2181991956</v>
      </c>
      <c r="B15" t="str">
        <f t="shared" ca="1" si="6"/>
        <v>820E8E14</v>
      </c>
      <c r="C15" t="s">
        <v>29</v>
      </c>
      <c r="E15" s="23" t="s">
        <v>12</v>
      </c>
      <c r="F15" s="12" t="s">
        <v>0</v>
      </c>
      <c r="G15" s="12"/>
      <c r="H15" s="13">
        <f ca="1">_xlfn.BITXOR(H13,H14)</f>
        <v>1</v>
      </c>
      <c r="I15" s="13">
        <f t="shared" ref="I15:AM15" ca="1" si="21">_xlfn.BITXOR(I13,I14)</f>
        <v>1</v>
      </c>
      <c r="J15" s="13">
        <f t="shared" ca="1" si="21"/>
        <v>1</v>
      </c>
      <c r="K15" s="13">
        <f t="shared" ca="1" si="21"/>
        <v>0</v>
      </c>
      <c r="L15" s="14">
        <f t="shared" ca="1" si="21"/>
        <v>1</v>
      </c>
      <c r="M15" s="14">
        <f t="shared" ca="1" si="21"/>
        <v>1</v>
      </c>
      <c r="N15" s="14">
        <f t="shared" ca="1" si="21"/>
        <v>0</v>
      </c>
      <c r="O15" s="14">
        <f t="shared" ca="1" si="21"/>
        <v>0</v>
      </c>
      <c r="P15" s="15">
        <f t="shared" ca="1" si="21"/>
        <v>0</v>
      </c>
      <c r="Q15" s="15">
        <f t="shared" ca="1" si="21"/>
        <v>0</v>
      </c>
      <c r="R15" s="15">
        <f t="shared" ca="1" si="21"/>
        <v>1</v>
      </c>
      <c r="S15" s="15">
        <f t="shared" ca="1" si="21"/>
        <v>1</v>
      </c>
      <c r="T15" s="16">
        <f t="shared" ca="1" si="21"/>
        <v>1</v>
      </c>
      <c r="U15" s="16">
        <f t="shared" ca="1" si="21"/>
        <v>1</v>
      </c>
      <c r="V15" s="16">
        <f t="shared" ca="1" si="21"/>
        <v>0</v>
      </c>
      <c r="W15" s="16">
        <f t="shared" ca="1" si="21"/>
        <v>1</v>
      </c>
      <c r="X15" s="13">
        <f t="shared" ca="1" si="21"/>
        <v>0</v>
      </c>
      <c r="Y15" s="13">
        <f t="shared" ca="1" si="21"/>
        <v>0</v>
      </c>
      <c r="Z15" s="13">
        <f t="shared" ca="1" si="21"/>
        <v>0</v>
      </c>
      <c r="AA15" s="13">
        <f t="shared" ca="1" si="21"/>
        <v>1</v>
      </c>
      <c r="AB15" s="14">
        <f t="shared" ca="1" si="21"/>
        <v>0</v>
      </c>
      <c r="AC15" s="14">
        <f t="shared" ca="1" si="21"/>
        <v>0</v>
      </c>
      <c r="AD15" s="14">
        <f t="shared" ca="1" si="21"/>
        <v>0</v>
      </c>
      <c r="AE15" s="14">
        <f t="shared" ca="1" si="21"/>
        <v>0</v>
      </c>
      <c r="AF15" s="15">
        <f t="shared" ca="1" si="21"/>
        <v>0</v>
      </c>
      <c r="AG15" s="15">
        <f t="shared" ca="1" si="21"/>
        <v>1</v>
      </c>
      <c r="AH15" s="15">
        <f t="shared" ca="1" si="21"/>
        <v>1</v>
      </c>
      <c r="AI15" s="15">
        <f t="shared" ca="1" si="21"/>
        <v>0</v>
      </c>
      <c r="AJ15" s="16">
        <f t="shared" ca="1" si="21"/>
        <v>0</v>
      </c>
      <c r="AK15" s="16">
        <f t="shared" ca="1" si="21"/>
        <v>0</v>
      </c>
      <c r="AL15" s="16">
        <f t="shared" ca="1" si="21"/>
        <v>1</v>
      </c>
      <c r="AM15" s="16">
        <f t="shared" ca="1" si="21"/>
        <v>1</v>
      </c>
      <c r="AN15" s="17" t="str">
        <f t="shared" ca="1" si="15"/>
        <v>11101100</v>
      </c>
      <c r="AO15" s="17" t="str">
        <f t="shared" ca="1" si="16"/>
        <v>00111101</v>
      </c>
      <c r="AP15" s="12" t="str">
        <f t="shared" ca="1" si="17"/>
        <v>00010000</v>
      </c>
      <c r="AQ15" s="12" t="str">
        <f t="shared" ca="1" si="18"/>
        <v>01100011</v>
      </c>
      <c r="AR15" s="12">
        <f t="shared" ca="1" si="19"/>
        <v>236</v>
      </c>
      <c r="AS15" s="12">
        <f t="shared" ca="1" si="19"/>
        <v>61</v>
      </c>
      <c r="AT15" s="12">
        <f t="shared" ca="1" si="19"/>
        <v>16</v>
      </c>
      <c r="AU15" s="12">
        <f t="shared" ca="1" si="19"/>
        <v>99</v>
      </c>
      <c r="AV15" s="18">
        <f t="shared" ca="1" si="20"/>
        <v>3963424867</v>
      </c>
    </row>
    <row r="16" spans="1:48" ht="15" thickBot="1" x14ac:dyDescent="0.4">
      <c r="A16">
        <f ca="1">'columnround(3)'!A48</f>
        <v>1908260670</v>
      </c>
      <c r="B16" t="str">
        <f t="shared" ca="1" si="6"/>
        <v>71BDBF3E</v>
      </c>
      <c r="C16" t="s">
        <v>30</v>
      </c>
    </row>
    <row r="17" spans="1:48" x14ac:dyDescent="0.35">
      <c r="A17">
        <f ca="1">'columnround(3)'!A49</f>
        <v>3620305027</v>
      </c>
      <c r="B17" t="str">
        <f t="shared" ca="1" si="6"/>
        <v>D7C97883</v>
      </c>
      <c r="C17" t="s">
        <v>31</v>
      </c>
      <c r="E17" s="1" t="s">
        <v>35</v>
      </c>
      <c r="F17" s="8" t="s">
        <v>13</v>
      </c>
      <c r="G17" s="2"/>
      <c r="H17" s="3" t="str">
        <f ca="1">MID(HEX2BIN(MID($B21,1,1),4),1,1)</f>
        <v>0</v>
      </c>
      <c r="I17" s="3" t="str">
        <f ca="1">MID(HEX2BIN(MID($B21,1,1),4),2,1)</f>
        <v>1</v>
      </c>
      <c r="J17" s="3" t="str">
        <f ca="1">MID(HEX2BIN(MID($B21,1,1),4),3,1)</f>
        <v>1</v>
      </c>
      <c r="K17" s="3" t="str">
        <f ca="1">MID(HEX2BIN(MID($B21,1,1),4),4,1)</f>
        <v>0</v>
      </c>
      <c r="L17" s="4" t="str">
        <f ca="1">MID(HEX2BIN(MID($B21,2,1),4),1,1)</f>
        <v>0</v>
      </c>
      <c r="M17" s="4" t="str">
        <f ca="1">MID(HEX2BIN(MID($B21,2,1),4),2,1)</f>
        <v>1</v>
      </c>
      <c r="N17" s="4" t="str">
        <f ca="1">MID(HEX2BIN(MID($B21,2,1),4),3,1)</f>
        <v>1</v>
      </c>
      <c r="O17" s="4" t="str">
        <f ca="1">MID(HEX2BIN(MID($B21,2,1),4),4,1)</f>
        <v>0</v>
      </c>
      <c r="P17" s="5" t="str">
        <f ca="1">MID(HEX2BIN(MID($B21,3,1),4),1,1)</f>
        <v>0</v>
      </c>
      <c r="Q17" s="5" t="str">
        <f ca="1">MID(HEX2BIN(MID($B21,3,1),4),2,1)</f>
        <v>0</v>
      </c>
      <c r="R17" s="5" t="str">
        <f ca="1">MID(HEX2BIN(MID($B21,3,1),4),3,1)</f>
        <v>0</v>
      </c>
      <c r="S17" s="5" t="str">
        <f ca="1">MID(HEX2BIN(MID($B21,3,1),4),4,1)</f>
        <v>0</v>
      </c>
      <c r="T17" s="6" t="str">
        <f ca="1">MID(HEX2BIN(MID($B21,4,1),4),1,1)</f>
        <v>0</v>
      </c>
      <c r="U17" s="6" t="str">
        <f ca="1">MID(HEX2BIN(MID($B21,4,1),4),2,1)</f>
        <v>0</v>
      </c>
      <c r="V17" s="6" t="str">
        <f ca="1">MID(HEX2BIN(MID($B21,4,1),4),3,1)</f>
        <v>1</v>
      </c>
      <c r="W17" s="6" t="str">
        <f ca="1">MID(HEX2BIN(MID($B21,4,1),4),4,1)</f>
        <v>0</v>
      </c>
      <c r="X17" s="3" t="str">
        <f ca="1">MID(HEX2BIN(MID($B21,5,1),4),1,1)</f>
        <v>0</v>
      </c>
      <c r="Y17" s="3" t="str">
        <f ca="1">MID(HEX2BIN(MID($B21,5,1),4),2,1)</f>
        <v>0</v>
      </c>
      <c r="Z17" s="3" t="str">
        <f ca="1">MID(HEX2BIN(MID($B21,5,1),4),3,1)</f>
        <v>0</v>
      </c>
      <c r="AA17" s="3" t="str">
        <f ca="1">MID(HEX2BIN(MID($B21,5,1),4),4,1)</f>
        <v>1</v>
      </c>
      <c r="AB17" s="4" t="str">
        <f ca="1">MID(HEX2BIN(MID($B21,6,1),4),1,1)</f>
        <v>1</v>
      </c>
      <c r="AC17" s="4" t="str">
        <f ca="1">MID(HEX2BIN(MID($B21,6,1),4),2,1)</f>
        <v>1</v>
      </c>
      <c r="AD17" s="4" t="str">
        <f ca="1">MID(HEX2BIN(MID($B21,6,1),4),3,1)</f>
        <v>0</v>
      </c>
      <c r="AE17" s="4" t="str">
        <f ca="1">MID(HEX2BIN(MID($B21,6,1),4),4,1)</f>
        <v>1</v>
      </c>
      <c r="AF17" s="5" t="str">
        <f ca="1">MID(HEX2BIN(MID($B21,7,1),4),1,1)</f>
        <v>0</v>
      </c>
      <c r="AG17" s="5" t="str">
        <f ca="1">MID(HEX2BIN(MID($B21,7,1),4),2,1)</f>
        <v>1</v>
      </c>
      <c r="AH17" s="5" t="str">
        <f ca="1">MID(HEX2BIN(MID($B21,7,1),4),3,1)</f>
        <v>0</v>
      </c>
      <c r="AI17" s="5" t="str">
        <f ca="1">MID(HEX2BIN(MID($B21,7,1),4),4,1)</f>
        <v>0</v>
      </c>
      <c r="AJ17" s="6" t="str">
        <f ca="1">MID(HEX2BIN(MID($B21,8,1),4),1,1)</f>
        <v>1</v>
      </c>
      <c r="AK17" s="6" t="str">
        <f ca="1">MID(HEX2BIN(MID($B21,8,1),4),2,1)</f>
        <v>1</v>
      </c>
      <c r="AL17" s="6" t="str">
        <f ca="1">MID(HEX2BIN(MID($B21,8,1),4),3,1)</f>
        <v>0</v>
      </c>
      <c r="AM17" s="6" t="str">
        <f ca="1">MID(HEX2BIN(MID($B21,8,1),4),4,1)</f>
        <v>0</v>
      </c>
      <c r="AN17" s="7" t="str">
        <f t="shared" ref="AN17:AN20" ca="1" si="22">_xlfn.CONCAT(H17,I17,J17,K17,L17,M17,N17,O17)</f>
        <v>01100110</v>
      </c>
      <c r="AO17" s="7" t="str">
        <f t="shared" ref="AO17:AO20" ca="1" si="23">_xlfn.CONCAT(P17,Q17,R17,S17,T17,U17,V17,W17)</f>
        <v>00000010</v>
      </c>
      <c r="AP17" s="8" t="str">
        <f t="shared" ref="AP17:AP20" ca="1" si="24">_xlfn.CONCAT(X17,Y17,Z17,AA17,AB17,AC17,AD17,AE17)</f>
        <v>00011101</v>
      </c>
      <c r="AQ17" s="8" t="str">
        <f t="shared" ref="AQ17:AQ20" ca="1" si="25">_xlfn.CONCAT(AF17,AG17,AH17,AI17,AJ17,AK17,AL17,AM17)</f>
        <v>01001100</v>
      </c>
      <c r="AR17" s="8">
        <f t="shared" ref="AR17:AU20" ca="1" si="26">BIN2DEC(AN17)</f>
        <v>102</v>
      </c>
      <c r="AS17" s="8">
        <f t="shared" ca="1" si="26"/>
        <v>2</v>
      </c>
      <c r="AT17" s="8">
        <f t="shared" ca="1" si="26"/>
        <v>29</v>
      </c>
      <c r="AU17" s="8">
        <f t="shared" ca="1" si="26"/>
        <v>76</v>
      </c>
      <c r="AV17" s="9">
        <f t="shared" ref="AV17:AV20" ca="1" si="27">(AR17*2^24)+(AS17*2^16)+(AT17*2^8)+AU17</f>
        <v>1711414604</v>
      </c>
    </row>
    <row r="18" spans="1:48" x14ac:dyDescent="0.35">
      <c r="A18">
        <f ca="1">MOD(A2+A5,2^32)</f>
        <v>180740173</v>
      </c>
      <c r="B18" t="str">
        <f t="shared" ca="1" si="6"/>
        <v>0AC5E04D</v>
      </c>
      <c r="C18" t="s">
        <v>32</v>
      </c>
      <c r="E18" s="10"/>
      <c r="F18" s="24" t="s">
        <v>2</v>
      </c>
      <c r="G18" s="25">
        <v>18</v>
      </c>
      <c r="H18" s="19" t="str" cm="1">
        <f t="array" aca="1" ref="H18" ca="1">INDIRECT(ADDRESS((ROW(18:18)-1),IF(MOD(COLUMN(H:H)-7+$G18,32)=0,32,MOD(COLUMN(H:H)-7+$G18,32))+7))</f>
        <v>0</v>
      </c>
      <c r="I18" s="19" t="str" cm="1">
        <f t="array" aca="1" ref="I18" ca="1">INDIRECT(ADDRESS((ROW(18:18)-1),IF(MOD(COLUMN(I:I)-7+$G18,32)=0,32,MOD(COLUMN(I:I)-7+$G18,32))+7))</f>
        <v>1</v>
      </c>
      <c r="J18" s="19" t="str" cm="1">
        <f t="array" aca="1" ref="J18" ca="1">INDIRECT(ADDRESS((ROW(18:18)-1),IF(MOD(COLUMN(J:J)-7+$G18,32)=0,32,MOD(COLUMN(J:J)-7+$G18,32))+7))</f>
        <v>1</v>
      </c>
      <c r="K18" s="19" t="str" cm="1">
        <f t="array" aca="1" ref="K18" ca="1">INDIRECT(ADDRESS((ROW(18:18)-1),IF(MOD(COLUMN(K:K)-7+$G18,32)=0,32,MOD(COLUMN(K:K)-7+$G18,32))+7))</f>
        <v>1</v>
      </c>
      <c r="L18" s="20" t="str" cm="1">
        <f t="array" aca="1" ref="L18" ca="1">INDIRECT(ADDRESS((ROW(18:18)-1),IF(MOD(COLUMN(L:L)-7+$G18,32)=0,32,MOD(COLUMN(L:L)-7+$G18,32))+7))</f>
        <v>0</v>
      </c>
      <c r="M18" s="20" t="str" cm="1">
        <f t="array" aca="1" ref="M18" ca="1">INDIRECT(ADDRESS((ROW(18:18)-1),IF(MOD(COLUMN(M:M)-7+$G18,32)=0,32,MOD(COLUMN(M:M)-7+$G18,32))+7))</f>
        <v>1</v>
      </c>
      <c r="N18" s="20" t="str" cm="1">
        <f t="array" aca="1" ref="N18" ca="1">INDIRECT(ADDRESS((ROW(18:18)-1),IF(MOD(COLUMN(N:N)-7+$G18,32)=0,32,MOD(COLUMN(N:N)-7+$G18,32))+7))</f>
        <v>0</v>
      </c>
      <c r="O18" s="20" t="str" cm="1">
        <f t="array" aca="1" ref="O18" ca="1">INDIRECT(ADDRESS((ROW(18:18)-1),IF(MOD(COLUMN(O:O)-7+$G18,32)=0,32,MOD(COLUMN(O:O)-7+$G18,32))+7))</f>
        <v>1</v>
      </c>
      <c r="P18" s="21" t="str" cm="1">
        <f t="array" aca="1" ref="P18" ca="1">INDIRECT(ADDRESS((ROW(18:18)-1),IF(MOD(COLUMN(P:P)-7+$G18,32)=0,32,MOD(COLUMN(P:P)-7+$G18,32))+7))</f>
        <v>0</v>
      </c>
      <c r="Q18" s="21" t="str" cm="1">
        <f t="array" aca="1" ref="Q18" ca="1">INDIRECT(ADDRESS((ROW(18:18)-1),IF(MOD(COLUMN(Q:Q)-7+$G18,32)=0,32,MOD(COLUMN(Q:Q)-7+$G18,32))+7))</f>
        <v>0</v>
      </c>
      <c r="R18" s="21" t="str" cm="1">
        <f t="array" aca="1" ref="R18" ca="1">INDIRECT(ADDRESS((ROW(18:18)-1),IF(MOD(COLUMN(R:R)-7+$G18,32)=0,32,MOD(COLUMN(R:R)-7+$G18,32))+7))</f>
        <v>1</v>
      </c>
      <c r="S18" s="21" t="str" cm="1">
        <f t="array" aca="1" ref="S18" ca="1">INDIRECT(ADDRESS((ROW(18:18)-1),IF(MOD(COLUMN(S:S)-7+$G18,32)=0,32,MOD(COLUMN(S:S)-7+$G18,32))+7))</f>
        <v>1</v>
      </c>
      <c r="T18" s="22" t="str" cm="1">
        <f t="array" aca="1" ref="T18" ca="1">INDIRECT(ADDRESS((ROW(18:18)-1),IF(MOD(COLUMN(T:T)-7+$G18,32)=0,32,MOD(COLUMN(T:T)-7+$G18,32))+7))</f>
        <v>0</v>
      </c>
      <c r="U18" s="22" t="str" cm="1">
        <f t="array" aca="1" ref="U18" ca="1">INDIRECT(ADDRESS((ROW(18:18)-1),IF(MOD(COLUMN(U:U)-7+$G18,32)=0,32,MOD(COLUMN(U:U)-7+$G18,32))+7))</f>
        <v>0</v>
      </c>
      <c r="V18" s="22" t="str" cm="1">
        <f t="array" aca="1" ref="V18" ca="1">INDIRECT(ADDRESS((ROW(18:18)-1),IF(MOD(COLUMN(V:V)-7+$G18,32)=0,32,MOD(COLUMN(V:V)-7+$G18,32))+7))</f>
        <v>0</v>
      </c>
      <c r="W18" s="22" t="str" cm="1">
        <f t="array" aca="1" ref="W18" ca="1">INDIRECT(ADDRESS((ROW(18:18)-1),IF(MOD(COLUMN(W:W)-7+$G18,32)=0,32,MOD(COLUMN(W:W)-7+$G18,32))+7))</f>
        <v>1</v>
      </c>
      <c r="X18" s="19" t="str" cm="1">
        <f t="array" aca="1" ref="X18" ca="1">INDIRECT(ADDRESS((ROW(18:18)-1),IF(MOD(COLUMN(X:X)-7+$G18,32)=0,32,MOD(COLUMN(X:X)-7+$G18,32))+7))</f>
        <v>1</v>
      </c>
      <c r="Y18" s="19" t="str" cm="1">
        <f t="array" aca="1" ref="Y18" ca="1">INDIRECT(ADDRESS((ROW(18:18)-1),IF(MOD(COLUMN(Y:Y)-7+$G18,32)=0,32,MOD(COLUMN(Y:Y)-7+$G18,32))+7))</f>
        <v>0</v>
      </c>
      <c r="Z18" s="19" t="str" cm="1">
        <f t="array" aca="1" ref="Z18" ca="1">INDIRECT(ADDRESS((ROW(18:18)-1),IF(MOD(COLUMN(Z:Z)-7+$G18,32)=0,32,MOD(COLUMN(Z:Z)-7+$G18,32))+7))</f>
        <v>0</v>
      </c>
      <c r="AA18" s="19" t="str" cm="1">
        <f t="array" aca="1" ref="AA18" ca="1">INDIRECT(ADDRESS((ROW(18:18)-1),IF(MOD(COLUMN(AA:AA)-7+$G18,32)=0,32,MOD(COLUMN(AA:AA)-7+$G18,32))+7))</f>
        <v>1</v>
      </c>
      <c r="AB18" s="20" t="str" cm="1">
        <f t="array" aca="1" ref="AB18" ca="1">INDIRECT(ADDRESS((ROW(18:18)-1),IF(MOD(COLUMN(AB:AB)-7+$G18,32)=0,32,MOD(COLUMN(AB:AB)-7+$G18,32))+7))</f>
        <v>1</v>
      </c>
      <c r="AC18" s="20" t="str" cm="1">
        <f t="array" aca="1" ref="AC18" ca="1">INDIRECT(ADDRESS((ROW(18:18)-1),IF(MOD(COLUMN(AC:AC)-7+$G18,32)=0,32,MOD(COLUMN(AC:AC)-7+$G18,32))+7))</f>
        <v>0</v>
      </c>
      <c r="AD18" s="20" t="str" cm="1">
        <f t="array" aca="1" ref="AD18" ca="1">INDIRECT(ADDRESS((ROW(18:18)-1),IF(MOD(COLUMN(AD:AD)-7+$G18,32)=0,32,MOD(COLUMN(AD:AD)-7+$G18,32))+7))</f>
        <v>0</v>
      </c>
      <c r="AE18" s="20" t="str" cm="1">
        <f t="array" aca="1" ref="AE18" ca="1">INDIRECT(ADDRESS((ROW(18:18)-1),IF(MOD(COLUMN(AE:AE)-7+$G18,32)=0,32,MOD(COLUMN(AE:AE)-7+$G18,32))+7))</f>
        <v>0</v>
      </c>
      <c r="AF18" s="21" t="str" cm="1">
        <f t="array" aca="1" ref="AF18" ca="1">INDIRECT(ADDRESS((ROW(18:18)-1),IF(MOD(COLUMN(AF:AF)-7+$G18,32)=0,32,MOD(COLUMN(AF:AF)-7+$G18,32))+7))</f>
        <v>0</v>
      </c>
      <c r="AG18" s="21" t="str" cm="1">
        <f t="array" aca="1" ref="AG18" ca="1">INDIRECT(ADDRESS((ROW(18:18)-1),IF(MOD(COLUMN(AG:AG)-7+$G18,32)=0,32,MOD(COLUMN(AG:AG)-7+$G18,32))+7))</f>
        <v>0</v>
      </c>
      <c r="AH18" s="21" t="str" cm="1">
        <f t="array" aca="1" ref="AH18" ca="1">INDIRECT(ADDRESS((ROW(18:18)-1),IF(MOD(COLUMN(AH:AH)-7+$G18,32)=0,32,MOD(COLUMN(AH:AH)-7+$G18,32))+7))</f>
        <v>0</v>
      </c>
      <c r="AI18" s="21" t="str" cm="1">
        <f t="array" aca="1" ref="AI18" ca="1">INDIRECT(ADDRESS((ROW(18:18)-1),IF(MOD(COLUMN(AI:AI)-7+$G18,32)=0,32,MOD(COLUMN(AI:AI)-7+$G18,32))+7))</f>
        <v>0</v>
      </c>
      <c r="AJ18" s="22" t="str" cm="1">
        <f t="array" aca="1" ref="AJ18" ca="1">INDIRECT(ADDRESS((ROW(18:18)-1),IF(MOD(COLUMN(AJ:AJ)-7+$G18,32)=0,32,MOD(COLUMN(AJ:AJ)-7+$G18,32))+7))</f>
        <v>1</v>
      </c>
      <c r="AK18" s="22" t="str" cm="1">
        <f t="array" aca="1" ref="AK18" ca="1">INDIRECT(ADDRESS((ROW(18:18)-1),IF(MOD(COLUMN(AK:AK)-7+$G18,32)=0,32,MOD(COLUMN(AK:AK)-7+$G18,32))+7))</f>
        <v>0</v>
      </c>
      <c r="AL18" s="22" t="str" cm="1">
        <f t="array" aca="1" ref="AL18" ca="1">INDIRECT(ADDRESS((ROW(18:18)-1),IF(MOD(COLUMN(AL:AL)-7+$G18,32)=0,32,MOD(COLUMN(AL:AL)-7+$G18,32))+7))</f>
        <v>0</v>
      </c>
      <c r="AM18" s="22" t="str" cm="1">
        <f t="array" aca="1" ref="AM18" ca="1">INDIRECT(ADDRESS((ROW(18:18)-1),IF(MOD(COLUMN(AM:AM)-7+$G18,32)=0,32,MOD(COLUMN(AM:AM)-7+$G18,32))+7))</f>
        <v>0</v>
      </c>
      <c r="AN18" s="26" t="str">
        <f t="shared" ca="1" si="22"/>
        <v>01110101</v>
      </c>
      <c r="AO18" s="26" t="str">
        <f t="shared" ca="1" si="23"/>
        <v>00110001</v>
      </c>
      <c r="AP18" s="24" t="str">
        <f t="shared" ca="1" si="24"/>
        <v>10011000</v>
      </c>
      <c r="AQ18" s="24" t="str">
        <f t="shared" ca="1" si="25"/>
        <v>00001000</v>
      </c>
      <c r="AR18" s="24">
        <f t="shared" ca="1" si="26"/>
        <v>117</v>
      </c>
      <c r="AS18" s="24">
        <f t="shared" ca="1" si="26"/>
        <v>49</v>
      </c>
      <c r="AT18" s="24">
        <f t="shared" ca="1" si="26"/>
        <v>152</v>
      </c>
      <c r="AU18" s="24">
        <f t="shared" ca="1" si="26"/>
        <v>8</v>
      </c>
      <c r="AV18" s="11">
        <f t="shared" ca="1" si="27"/>
        <v>1966184456</v>
      </c>
    </row>
    <row r="19" spans="1:48" x14ac:dyDescent="0.35">
      <c r="A19">
        <f ca="1">MOD(A35+A2,2^32)</f>
        <v>921894898</v>
      </c>
      <c r="B19" t="str">
        <f t="shared" ca="1" si="6"/>
        <v>36F2FFF2</v>
      </c>
      <c r="C19" t="s">
        <v>33</v>
      </c>
      <c r="E19" s="10"/>
      <c r="F19" s="24" t="s">
        <v>3</v>
      </c>
      <c r="G19" s="24"/>
      <c r="H19" s="19" t="str">
        <f ca="1">MID(HEX2BIN(MID($B2,1,1),4),1,1)</f>
        <v>1</v>
      </c>
      <c r="I19" s="19" t="str">
        <f ca="1">MID(HEX2BIN(MID($B2,1,1),4),2,1)</f>
        <v>1</v>
      </c>
      <c r="J19" s="19" t="str">
        <f ca="1">MID(HEX2BIN(MID($B2,1,1),4),3,1)</f>
        <v>0</v>
      </c>
      <c r="K19" s="19" t="str">
        <f ca="1">MID(HEX2BIN(MID($B2,1,1),4),4,1)</f>
        <v>1</v>
      </c>
      <c r="L19" s="20" t="str">
        <f ca="1">MID(HEX2BIN(MID($B2,2,1),4),1,1)</f>
        <v>1</v>
      </c>
      <c r="M19" s="20" t="str">
        <f ca="1">MID(HEX2BIN(MID($B2,2,1),4),2,1)</f>
        <v>1</v>
      </c>
      <c r="N19" s="20" t="str">
        <f ca="1">MID(HEX2BIN(MID($B2,2,1),4),3,1)</f>
        <v>1</v>
      </c>
      <c r="O19" s="20" t="str">
        <f ca="1">MID(HEX2BIN(MID($B2,2,1),4),4,1)</f>
        <v>1</v>
      </c>
      <c r="P19" s="21" t="str">
        <f ca="1">MID(HEX2BIN(MID($B2,3,1),4),1,1)</f>
        <v>1</v>
      </c>
      <c r="Q19" s="21" t="str">
        <f ca="1">MID(HEX2BIN(MID($B2,3,1),4),2,1)</f>
        <v>1</v>
      </c>
      <c r="R19" s="21" t="str">
        <f ca="1">MID(HEX2BIN(MID($B2,3,1),4),3,1)</f>
        <v>1</v>
      </c>
      <c r="S19" s="21" t="str">
        <f ca="1">MID(HEX2BIN(MID($B2,3,1),4),4,1)</f>
        <v>0</v>
      </c>
      <c r="T19" s="22" t="str">
        <f ca="1">MID(HEX2BIN(MID($B2,4,1),4),1,1)</f>
        <v>1</v>
      </c>
      <c r="U19" s="22" t="str">
        <f ca="1">MID(HEX2BIN(MID($B2,4,1),4),2,1)</f>
        <v>0</v>
      </c>
      <c r="V19" s="22" t="str">
        <f ca="1">MID(HEX2BIN(MID($B2,4,1),4),3,1)</f>
        <v>0</v>
      </c>
      <c r="W19" s="22" t="str">
        <f ca="1">MID(HEX2BIN(MID($B2,4,1),4),4,1)</f>
        <v>1</v>
      </c>
      <c r="X19" s="19" t="str">
        <f ca="1">MID(HEX2BIN(MID($B2,5,1),4),1,1)</f>
        <v>1</v>
      </c>
      <c r="Y19" s="19" t="str">
        <f ca="1">MID(HEX2BIN(MID($B2,5,1),4),2,1)</f>
        <v>1</v>
      </c>
      <c r="Z19" s="19" t="str">
        <f ca="1">MID(HEX2BIN(MID($B2,5,1),4),3,1)</f>
        <v>0</v>
      </c>
      <c r="AA19" s="19" t="str">
        <f ca="1">MID(HEX2BIN(MID($B2,5,1),4),4,1)</f>
        <v>1</v>
      </c>
      <c r="AB19" s="20" t="str">
        <f ca="1">MID(HEX2BIN(MID($B2,6,1),4),1,1)</f>
        <v>0</v>
      </c>
      <c r="AC19" s="20" t="str">
        <f ca="1">MID(HEX2BIN(MID($B2,6,1),4),2,1)</f>
        <v>1</v>
      </c>
      <c r="AD19" s="20" t="str">
        <f ca="1">MID(HEX2BIN(MID($B2,6,1),4),3,1)</f>
        <v>0</v>
      </c>
      <c r="AE19" s="20" t="str">
        <f ca="1">MID(HEX2BIN(MID($B2,6,1),4),4,1)</f>
        <v>1</v>
      </c>
      <c r="AF19" s="21" t="str">
        <f ca="1">MID(HEX2BIN(MID($B2,7,1),4),1,1)</f>
        <v>1</v>
      </c>
      <c r="AG19" s="21" t="str">
        <f ca="1">MID(HEX2BIN(MID($B2,7,1),4),2,1)</f>
        <v>1</v>
      </c>
      <c r="AH19" s="21" t="str">
        <f ca="1">MID(HEX2BIN(MID($B2,7,1),4),3,1)</f>
        <v>0</v>
      </c>
      <c r="AI19" s="21" t="str">
        <f ca="1">MID(HEX2BIN(MID($B2,7,1),4),4,1)</f>
        <v>1</v>
      </c>
      <c r="AJ19" s="22" t="str">
        <f ca="1">MID(HEX2BIN(MID($B2,8,1),4),1,1)</f>
        <v>0</v>
      </c>
      <c r="AK19" s="22" t="str">
        <f ca="1">MID(HEX2BIN(MID($B2,8,1),4),2,1)</f>
        <v>0</v>
      </c>
      <c r="AL19" s="22" t="str">
        <f ca="1">MID(HEX2BIN(MID($B2,8,1),4),3,1)</f>
        <v>1</v>
      </c>
      <c r="AM19" s="22" t="str">
        <f ca="1">MID(HEX2BIN(MID($B2,8,1),4),4,1)</f>
        <v>1</v>
      </c>
      <c r="AN19" s="26" t="str">
        <f t="shared" ca="1" si="22"/>
        <v>11011111</v>
      </c>
      <c r="AO19" s="26" t="str">
        <f t="shared" ca="1" si="23"/>
        <v>11101001</v>
      </c>
      <c r="AP19" s="24" t="str">
        <f t="shared" ca="1" si="24"/>
        <v>11010101</v>
      </c>
      <c r="AQ19" s="24" t="str">
        <f t="shared" ca="1" si="25"/>
        <v>11010011</v>
      </c>
      <c r="AR19" s="24">
        <f t="shared" ca="1" si="26"/>
        <v>223</v>
      </c>
      <c r="AS19" s="24">
        <f t="shared" ca="1" si="26"/>
        <v>233</v>
      </c>
      <c r="AT19" s="24">
        <f t="shared" ca="1" si="26"/>
        <v>213</v>
      </c>
      <c r="AU19" s="24">
        <f t="shared" ca="1" si="26"/>
        <v>211</v>
      </c>
      <c r="AV19" s="11">
        <f t="shared" ca="1" si="27"/>
        <v>3756643795</v>
      </c>
    </row>
    <row r="20" spans="1:48" ht="15" thickBot="1" x14ac:dyDescent="0.4">
      <c r="A20">
        <f ca="1">MOD(A36+A35,2^32)</f>
        <v>3503175432</v>
      </c>
      <c r="B20" t="str">
        <f t="shared" ca="1" si="6"/>
        <v>D0CE3708</v>
      </c>
      <c r="C20" t="s">
        <v>34</v>
      </c>
      <c r="E20" s="23" t="s">
        <v>14</v>
      </c>
      <c r="F20" s="12" t="s">
        <v>0</v>
      </c>
      <c r="G20" s="12"/>
      <c r="H20" s="13">
        <f ca="1">_xlfn.BITXOR(H18,H19)</f>
        <v>1</v>
      </c>
      <c r="I20" s="13">
        <f t="shared" ref="I20:AM20" ca="1" si="28">_xlfn.BITXOR(I18,I19)</f>
        <v>0</v>
      </c>
      <c r="J20" s="13">
        <f t="shared" ca="1" si="28"/>
        <v>1</v>
      </c>
      <c r="K20" s="13">
        <f t="shared" ca="1" si="28"/>
        <v>0</v>
      </c>
      <c r="L20" s="14">
        <f t="shared" ca="1" si="28"/>
        <v>1</v>
      </c>
      <c r="M20" s="14">
        <f t="shared" ca="1" si="28"/>
        <v>0</v>
      </c>
      <c r="N20" s="14">
        <f t="shared" ca="1" si="28"/>
        <v>1</v>
      </c>
      <c r="O20" s="14">
        <f t="shared" ca="1" si="28"/>
        <v>0</v>
      </c>
      <c r="P20" s="15">
        <f t="shared" ca="1" si="28"/>
        <v>1</v>
      </c>
      <c r="Q20" s="15">
        <f t="shared" ca="1" si="28"/>
        <v>1</v>
      </c>
      <c r="R20" s="15">
        <f t="shared" ca="1" si="28"/>
        <v>0</v>
      </c>
      <c r="S20" s="15">
        <f t="shared" ca="1" si="28"/>
        <v>1</v>
      </c>
      <c r="T20" s="16">
        <f t="shared" ca="1" si="28"/>
        <v>1</v>
      </c>
      <c r="U20" s="16">
        <f t="shared" ca="1" si="28"/>
        <v>0</v>
      </c>
      <c r="V20" s="16">
        <f t="shared" ca="1" si="28"/>
        <v>0</v>
      </c>
      <c r="W20" s="16">
        <f t="shared" ca="1" si="28"/>
        <v>0</v>
      </c>
      <c r="X20" s="13">
        <f t="shared" ca="1" si="28"/>
        <v>0</v>
      </c>
      <c r="Y20" s="13">
        <f t="shared" ca="1" si="28"/>
        <v>1</v>
      </c>
      <c r="Z20" s="13">
        <f t="shared" ca="1" si="28"/>
        <v>0</v>
      </c>
      <c r="AA20" s="13">
        <f t="shared" ca="1" si="28"/>
        <v>0</v>
      </c>
      <c r="AB20" s="14">
        <f t="shared" ca="1" si="28"/>
        <v>1</v>
      </c>
      <c r="AC20" s="14">
        <f t="shared" ca="1" si="28"/>
        <v>1</v>
      </c>
      <c r="AD20" s="14">
        <f t="shared" ca="1" si="28"/>
        <v>0</v>
      </c>
      <c r="AE20" s="14">
        <f t="shared" ca="1" si="28"/>
        <v>1</v>
      </c>
      <c r="AF20" s="15">
        <f t="shared" ca="1" si="28"/>
        <v>1</v>
      </c>
      <c r="AG20" s="15">
        <f t="shared" ca="1" si="28"/>
        <v>1</v>
      </c>
      <c r="AH20" s="15">
        <f t="shared" ca="1" si="28"/>
        <v>0</v>
      </c>
      <c r="AI20" s="15">
        <f t="shared" ca="1" si="28"/>
        <v>1</v>
      </c>
      <c r="AJ20" s="16">
        <f t="shared" ca="1" si="28"/>
        <v>1</v>
      </c>
      <c r="AK20" s="16">
        <f t="shared" ca="1" si="28"/>
        <v>0</v>
      </c>
      <c r="AL20" s="16">
        <f t="shared" ca="1" si="28"/>
        <v>1</v>
      </c>
      <c r="AM20" s="16">
        <f t="shared" ca="1" si="28"/>
        <v>1</v>
      </c>
      <c r="AN20" s="17" t="str">
        <f t="shared" ca="1" si="22"/>
        <v>10101010</v>
      </c>
      <c r="AO20" s="17" t="str">
        <f t="shared" ca="1" si="23"/>
        <v>11011000</v>
      </c>
      <c r="AP20" s="12" t="str">
        <f t="shared" ca="1" si="24"/>
        <v>01001101</v>
      </c>
      <c r="AQ20" s="12" t="str">
        <f t="shared" ca="1" si="25"/>
        <v>11011011</v>
      </c>
      <c r="AR20" s="12">
        <f t="shared" ca="1" si="26"/>
        <v>170</v>
      </c>
      <c r="AS20" s="12">
        <f t="shared" ca="1" si="26"/>
        <v>216</v>
      </c>
      <c r="AT20" s="12">
        <f t="shared" ca="1" si="26"/>
        <v>77</v>
      </c>
      <c r="AU20" s="12">
        <f t="shared" ca="1" si="26"/>
        <v>219</v>
      </c>
      <c r="AV20" s="18">
        <f t="shared" ca="1" si="27"/>
        <v>2866302427</v>
      </c>
    </row>
    <row r="21" spans="1:48" ht="15" thickBot="1" x14ac:dyDescent="0.4">
      <c r="A21" s="27">
        <f ca="1">MOD(A37+A36,2^32)</f>
        <v>1711414604</v>
      </c>
      <c r="B21" t="str">
        <f t="shared" ca="1" si="6"/>
        <v>66021D4C</v>
      </c>
      <c r="C21" t="s">
        <v>35</v>
      </c>
    </row>
    <row r="22" spans="1:48" x14ac:dyDescent="0.35">
      <c r="A22">
        <f ca="1">MOD(A7+A6,2^32)</f>
        <v>1104763302</v>
      </c>
      <c r="B22" t="str">
        <f t="shared" ca="1" si="6"/>
        <v>41D959A6</v>
      </c>
      <c r="C22" t="s">
        <v>36</v>
      </c>
      <c r="E22" s="1" t="s">
        <v>36</v>
      </c>
      <c r="F22" s="8" t="s">
        <v>76</v>
      </c>
      <c r="G22" s="2"/>
      <c r="H22" s="3" t="str">
        <f ca="1">MID(HEX2BIN(MID($B22,1,1),4),1,1)</f>
        <v>0</v>
      </c>
      <c r="I22" s="3" t="str">
        <f ca="1">MID(HEX2BIN(MID($B22,1,1),4),2,1)</f>
        <v>1</v>
      </c>
      <c r="J22" s="3" t="str">
        <f ca="1">MID(HEX2BIN(MID($B22,1,1),4),3,1)</f>
        <v>0</v>
      </c>
      <c r="K22" s="3" t="str">
        <f ca="1">MID(HEX2BIN(MID($B22,1,1),4),4,1)</f>
        <v>0</v>
      </c>
      <c r="L22" s="4" t="str">
        <f ca="1">MID(HEX2BIN(MID($B22,2,1),4),1,1)</f>
        <v>0</v>
      </c>
      <c r="M22" s="4" t="str">
        <f ca="1">MID(HEX2BIN(MID($B22,2,1),4),2,1)</f>
        <v>0</v>
      </c>
      <c r="N22" s="4" t="str">
        <f ca="1">MID(HEX2BIN(MID($B22,2,1),4),3,1)</f>
        <v>0</v>
      </c>
      <c r="O22" s="4" t="str">
        <f ca="1">MID(HEX2BIN(MID($B22,2,1),4),4,1)</f>
        <v>1</v>
      </c>
      <c r="P22" s="5" t="str">
        <f ca="1">MID(HEX2BIN(MID($B22,3,1),4),1,1)</f>
        <v>1</v>
      </c>
      <c r="Q22" s="5" t="str">
        <f ca="1">MID(HEX2BIN(MID($B22,3,1),4),2,1)</f>
        <v>1</v>
      </c>
      <c r="R22" s="5" t="str">
        <f ca="1">MID(HEX2BIN(MID($B22,3,1),4),3,1)</f>
        <v>0</v>
      </c>
      <c r="S22" s="5" t="str">
        <f ca="1">MID(HEX2BIN(MID($B22,3,1),4),4,1)</f>
        <v>1</v>
      </c>
      <c r="T22" s="6" t="str">
        <f ca="1">MID(HEX2BIN(MID($B22,4,1),4),1,1)</f>
        <v>1</v>
      </c>
      <c r="U22" s="6" t="str">
        <f ca="1">MID(HEX2BIN(MID($B22,4,1),4),2,1)</f>
        <v>0</v>
      </c>
      <c r="V22" s="6" t="str">
        <f ca="1">MID(HEX2BIN(MID($B22,4,1),4),3,1)</f>
        <v>0</v>
      </c>
      <c r="W22" s="6" t="str">
        <f ca="1">MID(HEX2BIN(MID($B22,4,1),4),4,1)</f>
        <v>1</v>
      </c>
      <c r="X22" s="3" t="str">
        <f ca="1">MID(HEX2BIN(MID($B22,5,1),4),1,1)</f>
        <v>0</v>
      </c>
      <c r="Y22" s="3" t="str">
        <f ca="1">MID(HEX2BIN(MID($B22,5,1),4),2,1)</f>
        <v>1</v>
      </c>
      <c r="Z22" s="3" t="str">
        <f ca="1">MID(HEX2BIN(MID($B22,5,1),4),3,1)</f>
        <v>0</v>
      </c>
      <c r="AA22" s="3" t="str">
        <f ca="1">MID(HEX2BIN(MID($B22,5,1),4),4,1)</f>
        <v>1</v>
      </c>
      <c r="AB22" s="4" t="str">
        <f ca="1">MID(HEX2BIN(MID($B22,6,1),4),1,1)</f>
        <v>1</v>
      </c>
      <c r="AC22" s="4" t="str">
        <f ca="1">MID(HEX2BIN(MID($B22,6,1),4),2,1)</f>
        <v>0</v>
      </c>
      <c r="AD22" s="4" t="str">
        <f ca="1">MID(HEX2BIN(MID($B22,6,1),4),3,1)</f>
        <v>0</v>
      </c>
      <c r="AE22" s="4" t="str">
        <f ca="1">MID(HEX2BIN(MID($B22,6,1),4),4,1)</f>
        <v>1</v>
      </c>
      <c r="AF22" s="5" t="str">
        <f ca="1">MID(HEX2BIN(MID($B22,7,1),4),1,1)</f>
        <v>1</v>
      </c>
      <c r="AG22" s="5" t="str">
        <f ca="1">MID(HEX2BIN(MID($B22,7,1),4),2,1)</f>
        <v>0</v>
      </c>
      <c r="AH22" s="5" t="str">
        <f ca="1">MID(HEX2BIN(MID($B22,7,1),4),3,1)</f>
        <v>1</v>
      </c>
      <c r="AI22" s="5" t="str">
        <f ca="1">MID(HEX2BIN(MID($B22,7,1),4),4,1)</f>
        <v>0</v>
      </c>
      <c r="AJ22" s="6" t="str">
        <f ca="1">MID(HEX2BIN(MID($B22,8,1),4),1,1)</f>
        <v>0</v>
      </c>
      <c r="AK22" s="6" t="str">
        <f ca="1">MID(HEX2BIN(MID($B22,8,1),4),2,1)</f>
        <v>1</v>
      </c>
      <c r="AL22" s="6" t="str">
        <f ca="1">MID(HEX2BIN(MID($B22,8,1),4),3,1)</f>
        <v>1</v>
      </c>
      <c r="AM22" s="6" t="str">
        <f ca="1">MID(HEX2BIN(MID($B22,8,1),4),4,1)</f>
        <v>0</v>
      </c>
      <c r="AN22" s="7" t="str">
        <f t="shared" ref="AN22:AN25" ca="1" si="29">_xlfn.CONCAT(H22,I22,J22,K22,L22,M22,N22,O22)</f>
        <v>01000001</v>
      </c>
      <c r="AO22" s="7" t="str">
        <f t="shared" ref="AO22:AO25" ca="1" si="30">_xlfn.CONCAT(P22,Q22,R22,S22,T22,U22,V22,W22)</f>
        <v>11011001</v>
      </c>
      <c r="AP22" s="8" t="str">
        <f t="shared" ref="AP22:AP25" ca="1" si="31">_xlfn.CONCAT(X22,Y22,Z22,AA22,AB22,AC22,AD22,AE22)</f>
        <v>01011001</v>
      </c>
      <c r="AQ22" s="8" t="str">
        <f t="shared" ref="AQ22:AQ25" ca="1" si="32">_xlfn.CONCAT(AF22,AG22,AH22,AI22,AJ22,AK22,AL22,AM22)</f>
        <v>10100110</v>
      </c>
      <c r="AR22" s="8">
        <f t="shared" ref="AR22:AU25" ca="1" si="33">BIN2DEC(AN22)</f>
        <v>65</v>
      </c>
      <c r="AS22" s="8">
        <f t="shared" ca="1" si="33"/>
        <v>217</v>
      </c>
      <c r="AT22" s="8">
        <f t="shared" ca="1" si="33"/>
        <v>89</v>
      </c>
      <c r="AU22" s="8">
        <f t="shared" ca="1" si="33"/>
        <v>166</v>
      </c>
      <c r="AV22" s="9">
        <f t="shared" ref="AV22:AV25" ca="1" si="34">(AR22*2^24)+(AS22*2^16)+(AT22*2^8)+AU22</f>
        <v>1104763302</v>
      </c>
    </row>
    <row r="23" spans="1:48" x14ac:dyDescent="0.35">
      <c r="A23">
        <f ca="1">MOD(A40+A7,2^32)</f>
        <v>961425374</v>
      </c>
      <c r="B23" t="str">
        <f t="shared" ca="1" si="6"/>
        <v>394E2FDE</v>
      </c>
      <c r="C23" t="s">
        <v>37</v>
      </c>
      <c r="E23" s="10"/>
      <c r="F23" s="24" t="s">
        <v>2</v>
      </c>
      <c r="G23" s="25">
        <v>7</v>
      </c>
      <c r="H23" s="19" t="str" cm="1">
        <f t="array" aca="1" ref="H23" ca="1">INDIRECT(ADDRESS((ROW(23:23)-1),IF(MOD(COLUMN(H:H)-7+$G23,32)=0,32,MOD(COLUMN(H:H)-7+$G23,32))+7))</f>
        <v>1</v>
      </c>
      <c r="I23" s="19" t="str" cm="1">
        <f t="array" aca="1" ref="I23" ca="1">INDIRECT(ADDRESS((ROW(23:23)-1),IF(MOD(COLUMN(I:I)-7+$G23,32)=0,32,MOD(COLUMN(I:I)-7+$G23,32))+7))</f>
        <v>1</v>
      </c>
      <c r="J23" s="19" t="str" cm="1">
        <f t="array" aca="1" ref="J23" ca="1">INDIRECT(ADDRESS((ROW(23:23)-1),IF(MOD(COLUMN(J:J)-7+$G23,32)=0,32,MOD(COLUMN(J:J)-7+$G23,32))+7))</f>
        <v>1</v>
      </c>
      <c r="K23" s="19" t="str" cm="1">
        <f t="array" aca="1" ref="K23" ca="1">INDIRECT(ADDRESS((ROW(23:23)-1),IF(MOD(COLUMN(K:K)-7+$G23,32)=0,32,MOD(COLUMN(K:K)-7+$G23,32))+7))</f>
        <v>0</v>
      </c>
      <c r="L23" s="20" t="str" cm="1">
        <f t="array" aca="1" ref="L23" ca="1">INDIRECT(ADDRESS((ROW(23:23)-1),IF(MOD(COLUMN(L:L)-7+$G23,32)=0,32,MOD(COLUMN(L:L)-7+$G23,32))+7))</f>
        <v>1</v>
      </c>
      <c r="M23" s="20" t="str" cm="1">
        <f t="array" aca="1" ref="M23" ca="1">INDIRECT(ADDRESS((ROW(23:23)-1),IF(MOD(COLUMN(M:M)-7+$G23,32)=0,32,MOD(COLUMN(M:M)-7+$G23,32))+7))</f>
        <v>1</v>
      </c>
      <c r="N23" s="20" t="str" cm="1">
        <f t="array" aca="1" ref="N23" ca="1">INDIRECT(ADDRESS((ROW(23:23)-1),IF(MOD(COLUMN(N:N)-7+$G23,32)=0,32,MOD(COLUMN(N:N)-7+$G23,32))+7))</f>
        <v>0</v>
      </c>
      <c r="O23" s="20" t="str" cm="1">
        <f t="array" aca="1" ref="O23" ca="1">INDIRECT(ADDRESS((ROW(23:23)-1),IF(MOD(COLUMN(O:O)-7+$G23,32)=0,32,MOD(COLUMN(O:O)-7+$G23,32))+7))</f>
        <v>0</v>
      </c>
      <c r="P23" s="21" t="str" cm="1">
        <f t="array" aca="1" ref="P23" ca="1">INDIRECT(ADDRESS((ROW(23:23)-1),IF(MOD(COLUMN(P:P)-7+$G23,32)=0,32,MOD(COLUMN(P:P)-7+$G23,32))+7))</f>
        <v>1</v>
      </c>
      <c r="Q23" s="21" t="str" cm="1">
        <f t="array" aca="1" ref="Q23" ca="1">INDIRECT(ADDRESS((ROW(23:23)-1),IF(MOD(COLUMN(Q:Q)-7+$G23,32)=0,32,MOD(COLUMN(Q:Q)-7+$G23,32))+7))</f>
        <v>0</v>
      </c>
      <c r="R23" s="21" t="str" cm="1">
        <f t="array" aca="1" ref="R23" ca="1">INDIRECT(ADDRESS((ROW(23:23)-1),IF(MOD(COLUMN(R:R)-7+$G23,32)=0,32,MOD(COLUMN(R:R)-7+$G23,32))+7))</f>
        <v>1</v>
      </c>
      <c r="S23" s="21" t="str" cm="1">
        <f t="array" aca="1" ref="S23" ca="1">INDIRECT(ADDRESS((ROW(23:23)-1),IF(MOD(COLUMN(S:S)-7+$G23,32)=0,32,MOD(COLUMN(S:S)-7+$G23,32))+7))</f>
        <v>0</v>
      </c>
      <c r="T23" s="22" t="str" cm="1">
        <f t="array" aca="1" ref="T23" ca="1">INDIRECT(ADDRESS((ROW(23:23)-1),IF(MOD(COLUMN(T:T)-7+$G23,32)=0,32,MOD(COLUMN(T:T)-7+$G23,32))+7))</f>
        <v>1</v>
      </c>
      <c r="U23" s="22" t="str" cm="1">
        <f t="array" aca="1" ref="U23" ca="1">INDIRECT(ADDRESS((ROW(23:23)-1),IF(MOD(COLUMN(U:U)-7+$G23,32)=0,32,MOD(COLUMN(U:U)-7+$G23,32))+7))</f>
        <v>1</v>
      </c>
      <c r="V23" s="22" t="str" cm="1">
        <f t="array" aca="1" ref="V23" ca="1">INDIRECT(ADDRESS((ROW(23:23)-1),IF(MOD(COLUMN(V:V)-7+$G23,32)=0,32,MOD(COLUMN(V:V)-7+$G23,32))+7))</f>
        <v>0</v>
      </c>
      <c r="W23" s="22" t="str" cm="1">
        <f t="array" aca="1" ref="W23" ca="1">INDIRECT(ADDRESS((ROW(23:23)-1),IF(MOD(COLUMN(W:W)-7+$G23,32)=0,32,MOD(COLUMN(W:W)-7+$G23,32))+7))</f>
        <v>0</v>
      </c>
      <c r="X23" s="19" t="str" cm="1">
        <f t="array" aca="1" ref="X23" ca="1">INDIRECT(ADDRESS((ROW(23:23)-1),IF(MOD(COLUMN(X:X)-7+$G23,32)=0,32,MOD(COLUMN(X:X)-7+$G23,32))+7))</f>
        <v>1</v>
      </c>
      <c r="Y23" s="19" t="str" cm="1">
        <f t="array" aca="1" ref="Y23" ca="1">INDIRECT(ADDRESS((ROW(23:23)-1),IF(MOD(COLUMN(Y:Y)-7+$G23,32)=0,32,MOD(COLUMN(Y:Y)-7+$G23,32))+7))</f>
        <v>1</v>
      </c>
      <c r="Z23" s="19" t="str" cm="1">
        <f t="array" aca="1" ref="Z23" ca="1">INDIRECT(ADDRESS((ROW(23:23)-1),IF(MOD(COLUMN(Z:Z)-7+$G23,32)=0,32,MOD(COLUMN(Z:Z)-7+$G23,32))+7))</f>
        <v>0</v>
      </c>
      <c r="AA23" s="19" t="str" cm="1">
        <f t="array" aca="1" ref="AA23" ca="1">INDIRECT(ADDRESS((ROW(23:23)-1),IF(MOD(COLUMN(AA:AA)-7+$G23,32)=0,32,MOD(COLUMN(AA:AA)-7+$G23,32))+7))</f>
        <v>1</v>
      </c>
      <c r="AB23" s="20" t="str" cm="1">
        <f t="array" aca="1" ref="AB23" ca="1">INDIRECT(ADDRESS((ROW(23:23)-1),IF(MOD(COLUMN(AB:AB)-7+$G23,32)=0,32,MOD(COLUMN(AB:AB)-7+$G23,32))+7))</f>
        <v>0</v>
      </c>
      <c r="AC23" s="20" t="str" cm="1">
        <f t="array" aca="1" ref="AC23" ca="1">INDIRECT(ADDRESS((ROW(23:23)-1),IF(MOD(COLUMN(AC:AC)-7+$G23,32)=0,32,MOD(COLUMN(AC:AC)-7+$G23,32))+7))</f>
        <v>0</v>
      </c>
      <c r="AD23" s="20" t="str" cm="1">
        <f t="array" aca="1" ref="AD23" ca="1">INDIRECT(ADDRESS((ROW(23:23)-1),IF(MOD(COLUMN(AD:AD)-7+$G23,32)=0,32,MOD(COLUMN(AD:AD)-7+$G23,32))+7))</f>
        <v>1</v>
      </c>
      <c r="AE23" s="20" t="str" cm="1">
        <f t="array" aca="1" ref="AE23" ca="1">INDIRECT(ADDRESS((ROW(23:23)-1),IF(MOD(COLUMN(AE:AE)-7+$G23,32)=0,32,MOD(COLUMN(AE:AE)-7+$G23,32))+7))</f>
        <v>1</v>
      </c>
      <c r="AF23" s="21" t="str" cm="1">
        <f t="array" aca="1" ref="AF23" ca="1">INDIRECT(ADDRESS((ROW(23:23)-1),IF(MOD(COLUMN(AF:AF)-7+$G23,32)=0,32,MOD(COLUMN(AF:AF)-7+$G23,32))+7))</f>
        <v>0</v>
      </c>
      <c r="AG23" s="21" t="str" cm="1">
        <f t="array" aca="1" ref="AG23" ca="1">INDIRECT(ADDRESS((ROW(23:23)-1),IF(MOD(COLUMN(AG:AG)-7+$G23,32)=0,32,MOD(COLUMN(AG:AG)-7+$G23,32))+7))</f>
        <v>0</v>
      </c>
      <c r="AH23" s="21" t="str" cm="1">
        <f t="array" aca="1" ref="AH23" ca="1">INDIRECT(ADDRESS((ROW(23:23)-1),IF(MOD(COLUMN(AH:AH)-7+$G23,32)=0,32,MOD(COLUMN(AH:AH)-7+$G23,32))+7))</f>
        <v>1</v>
      </c>
      <c r="AI23" s="21" t="str" cm="1">
        <f t="array" aca="1" ref="AI23" ca="1">INDIRECT(ADDRESS((ROW(23:23)-1),IF(MOD(COLUMN(AI:AI)-7+$G23,32)=0,32,MOD(COLUMN(AI:AI)-7+$G23,32))+7))</f>
        <v>0</v>
      </c>
      <c r="AJ23" s="22" t="str" cm="1">
        <f t="array" aca="1" ref="AJ23" ca="1">INDIRECT(ADDRESS((ROW(23:23)-1),IF(MOD(COLUMN(AJ:AJ)-7+$G23,32)=0,32,MOD(COLUMN(AJ:AJ)-7+$G23,32))+7))</f>
        <v>0</v>
      </c>
      <c r="AK23" s="22" t="str" cm="1">
        <f t="array" aca="1" ref="AK23" ca="1">INDIRECT(ADDRESS((ROW(23:23)-1),IF(MOD(COLUMN(AK:AK)-7+$G23,32)=0,32,MOD(COLUMN(AK:AK)-7+$G23,32))+7))</f>
        <v>0</v>
      </c>
      <c r="AL23" s="22" t="str" cm="1">
        <f t="array" aca="1" ref="AL23" ca="1">INDIRECT(ADDRESS((ROW(23:23)-1),IF(MOD(COLUMN(AL:AL)-7+$G23,32)=0,32,MOD(COLUMN(AL:AL)-7+$G23,32))+7))</f>
        <v>0</v>
      </c>
      <c r="AM23" s="22" t="str" cm="1">
        <f t="array" aca="1" ref="AM23" ca="1">INDIRECT(ADDRESS((ROW(23:23)-1),IF(MOD(COLUMN(AM:AM)-7+$G23,32)=0,32,MOD(COLUMN(AM:AM)-7+$G23,32))+7))</f>
        <v>0</v>
      </c>
      <c r="AN23" s="26" t="str">
        <f t="shared" ca="1" si="29"/>
        <v>11101100</v>
      </c>
      <c r="AO23" s="26" t="str">
        <f t="shared" ca="1" si="30"/>
        <v>10101100</v>
      </c>
      <c r="AP23" s="24" t="str">
        <f t="shared" ca="1" si="31"/>
        <v>11010011</v>
      </c>
      <c r="AQ23" s="24" t="str">
        <f t="shared" ca="1" si="32"/>
        <v>00100000</v>
      </c>
      <c r="AR23" s="24">
        <f t="shared" ca="1" si="33"/>
        <v>236</v>
      </c>
      <c r="AS23" s="24">
        <f t="shared" ca="1" si="33"/>
        <v>172</v>
      </c>
      <c r="AT23" s="24">
        <f t="shared" ca="1" si="33"/>
        <v>211</v>
      </c>
      <c r="AU23" s="24">
        <f t="shared" ca="1" si="33"/>
        <v>32</v>
      </c>
      <c r="AV23" s="11">
        <f t="shared" ca="1" si="34"/>
        <v>3970749216</v>
      </c>
    </row>
    <row r="24" spans="1:48" x14ac:dyDescent="0.35">
      <c r="A24">
        <f ca="1">MOD(A41+A40,2^32)</f>
        <v>1798321193</v>
      </c>
      <c r="B24" t="str">
        <f t="shared" ca="1" si="6"/>
        <v>6B303429</v>
      </c>
      <c r="C24" t="s">
        <v>38</v>
      </c>
      <c r="E24" s="10"/>
      <c r="F24" s="24" t="s">
        <v>77</v>
      </c>
      <c r="G24" s="24"/>
      <c r="H24" s="19" t="str">
        <f ca="1">MID(HEX2BIN(MID($B8,1,1),4),1,1)</f>
        <v>1</v>
      </c>
      <c r="I24" s="19" t="str">
        <f ca="1">MID(HEX2BIN(MID($B8,1,1),4),2,1)</f>
        <v>1</v>
      </c>
      <c r="J24" s="19" t="str">
        <f ca="1">MID(HEX2BIN(MID($B8,1,1),4),3,1)</f>
        <v>1</v>
      </c>
      <c r="K24" s="19" t="str">
        <f ca="1">MID(HEX2BIN(MID($B8,1,1),4),4,1)</f>
        <v>0</v>
      </c>
      <c r="L24" s="20" t="str">
        <f ca="1">MID(HEX2BIN(MID($B8,2,1),4),1,1)</f>
        <v>0</v>
      </c>
      <c r="M24" s="20" t="str">
        <f ca="1">MID(HEX2BIN(MID($B8,2,1),4),2,1)</f>
        <v>0</v>
      </c>
      <c r="N24" s="20" t="str">
        <f ca="1">MID(HEX2BIN(MID($B8,2,1),4),3,1)</f>
        <v>0</v>
      </c>
      <c r="O24" s="20" t="str">
        <f ca="1">MID(HEX2BIN(MID($B8,2,1),4),4,1)</f>
        <v>0</v>
      </c>
      <c r="P24" s="21" t="str">
        <f ca="1">MID(HEX2BIN(MID($B8,3,1),4),1,1)</f>
        <v>1</v>
      </c>
      <c r="Q24" s="21" t="str">
        <f ca="1">MID(HEX2BIN(MID($B8,3,1),4),2,1)</f>
        <v>1</v>
      </c>
      <c r="R24" s="21" t="str">
        <f ca="1">MID(HEX2BIN(MID($B8,3,1),4),3,1)</f>
        <v>0</v>
      </c>
      <c r="S24" s="21" t="str">
        <f ca="1">MID(HEX2BIN(MID($B8,3,1),4),4,1)</f>
        <v>1</v>
      </c>
      <c r="T24" s="22" t="str">
        <f ca="1">MID(HEX2BIN(MID($B8,4,1),4),1,1)</f>
        <v>1</v>
      </c>
      <c r="U24" s="22" t="str">
        <f ca="1">MID(HEX2BIN(MID($B8,4,1),4),2,1)</f>
        <v>1</v>
      </c>
      <c r="V24" s="22" t="str">
        <f ca="1">MID(HEX2BIN(MID($B8,4,1),4),3,1)</f>
        <v>0</v>
      </c>
      <c r="W24" s="22" t="str">
        <f ca="1">MID(HEX2BIN(MID($B8,4,1),4),4,1)</f>
        <v>0</v>
      </c>
      <c r="X24" s="19" t="str">
        <f ca="1">MID(HEX2BIN(MID($B8,5,1),4),1,1)</f>
        <v>1</v>
      </c>
      <c r="Y24" s="19" t="str">
        <f ca="1">MID(HEX2BIN(MID($B8,5,1),4),2,1)</f>
        <v>1</v>
      </c>
      <c r="Z24" s="19" t="str">
        <f ca="1">MID(HEX2BIN(MID($B8,5,1),4),3,1)</f>
        <v>1</v>
      </c>
      <c r="AA24" s="19" t="str">
        <f ca="1">MID(HEX2BIN(MID($B8,5,1),4),4,1)</f>
        <v>0</v>
      </c>
      <c r="AB24" s="20" t="str">
        <f ca="1">MID(HEX2BIN(MID($B8,6,1),4),1,1)</f>
        <v>0</v>
      </c>
      <c r="AC24" s="20" t="str">
        <f ca="1">MID(HEX2BIN(MID($B8,6,1),4),2,1)</f>
        <v>0</v>
      </c>
      <c r="AD24" s="20" t="str">
        <f ca="1">MID(HEX2BIN(MID($B8,6,1),4),3,1)</f>
        <v>0</v>
      </c>
      <c r="AE24" s="20" t="str">
        <f ca="1">MID(HEX2BIN(MID($B8,6,1),4),4,1)</f>
        <v>0</v>
      </c>
      <c r="AF24" s="21" t="str">
        <f ca="1">MID(HEX2BIN(MID($B8,7,1),4),1,1)</f>
        <v>0</v>
      </c>
      <c r="AG24" s="21" t="str">
        <f ca="1">MID(HEX2BIN(MID($B8,7,1),4),2,1)</f>
        <v>1</v>
      </c>
      <c r="AH24" s="21" t="str">
        <f ca="1">MID(HEX2BIN(MID($B8,7,1),4),3,1)</f>
        <v>0</v>
      </c>
      <c r="AI24" s="21" t="str">
        <f ca="1">MID(HEX2BIN(MID($B8,7,1),4),4,1)</f>
        <v>0</v>
      </c>
      <c r="AJ24" s="22" t="str">
        <f ca="1">MID(HEX2BIN(MID($B8,8,1),4),1,1)</f>
        <v>1</v>
      </c>
      <c r="AK24" s="22" t="str">
        <f ca="1">MID(HEX2BIN(MID($B8,8,1),4),2,1)</f>
        <v>0</v>
      </c>
      <c r="AL24" s="22" t="str">
        <f ca="1">MID(HEX2BIN(MID($B8,8,1),4),3,1)</f>
        <v>0</v>
      </c>
      <c r="AM24" s="22" t="str">
        <f ca="1">MID(HEX2BIN(MID($B8,8,1),4),4,1)</f>
        <v>0</v>
      </c>
      <c r="AN24" s="26" t="str">
        <f t="shared" ca="1" si="29"/>
        <v>11100000</v>
      </c>
      <c r="AO24" s="26" t="str">
        <f t="shared" ca="1" si="30"/>
        <v>11011100</v>
      </c>
      <c r="AP24" s="24" t="str">
        <f t="shared" ca="1" si="31"/>
        <v>11100000</v>
      </c>
      <c r="AQ24" s="24" t="str">
        <f t="shared" ca="1" si="32"/>
        <v>01001000</v>
      </c>
      <c r="AR24" s="24">
        <f t="shared" ca="1" si="33"/>
        <v>224</v>
      </c>
      <c r="AS24" s="24">
        <f t="shared" ca="1" si="33"/>
        <v>220</v>
      </c>
      <c r="AT24" s="24">
        <f t="shared" ca="1" si="33"/>
        <v>224</v>
      </c>
      <c r="AU24" s="24">
        <f t="shared" ca="1" si="33"/>
        <v>72</v>
      </c>
      <c r="AV24" s="11">
        <f t="shared" ca="1" si="34"/>
        <v>3772571720</v>
      </c>
    </row>
    <row r="25" spans="1:48" ht="15" thickBot="1" x14ac:dyDescent="0.4">
      <c r="A25">
        <f ca="1">MOD(A38+A41,2^32)</f>
        <v>1899917591</v>
      </c>
      <c r="B25" t="str">
        <f t="shared" ca="1" si="6"/>
        <v>713E7117</v>
      </c>
      <c r="C25" t="s">
        <v>39</v>
      </c>
      <c r="E25" s="23" t="s">
        <v>50</v>
      </c>
      <c r="F25" s="12" t="s">
        <v>0</v>
      </c>
      <c r="G25" s="12"/>
      <c r="H25" s="13">
        <f ca="1">_xlfn.BITXOR(H23,H24)</f>
        <v>0</v>
      </c>
      <c r="I25" s="13">
        <f t="shared" ref="I25:AM25" ca="1" si="35">_xlfn.BITXOR(I23,I24)</f>
        <v>0</v>
      </c>
      <c r="J25" s="13">
        <f t="shared" ca="1" si="35"/>
        <v>0</v>
      </c>
      <c r="K25" s="13">
        <f t="shared" ca="1" si="35"/>
        <v>0</v>
      </c>
      <c r="L25" s="14">
        <f t="shared" ca="1" si="35"/>
        <v>1</v>
      </c>
      <c r="M25" s="14">
        <f t="shared" ca="1" si="35"/>
        <v>1</v>
      </c>
      <c r="N25" s="14">
        <f t="shared" ca="1" si="35"/>
        <v>0</v>
      </c>
      <c r="O25" s="14">
        <f t="shared" ca="1" si="35"/>
        <v>0</v>
      </c>
      <c r="P25" s="15">
        <f t="shared" ca="1" si="35"/>
        <v>0</v>
      </c>
      <c r="Q25" s="15">
        <f t="shared" ca="1" si="35"/>
        <v>1</v>
      </c>
      <c r="R25" s="15">
        <f t="shared" ca="1" si="35"/>
        <v>1</v>
      </c>
      <c r="S25" s="15">
        <f t="shared" ca="1" si="35"/>
        <v>1</v>
      </c>
      <c r="T25" s="16">
        <f t="shared" ca="1" si="35"/>
        <v>0</v>
      </c>
      <c r="U25" s="16">
        <f t="shared" ca="1" si="35"/>
        <v>0</v>
      </c>
      <c r="V25" s="16">
        <f t="shared" ca="1" si="35"/>
        <v>0</v>
      </c>
      <c r="W25" s="16">
        <f t="shared" ca="1" si="35"/>
        <v>0</v>
      </c>
      <c r="X25" s="13">
        <f t="shared" ca="1" si="35"/>
        <v>0</v>
      </c>
      <c r="Y25" s="13">
        <f t="shared" ca="1" si="35"/>
        <v>0</v>
      </c>
      <c r="Z25" s="13">
        <f t="shared" ca="1" si="35"/>
        <v>1</v>
      </c>
      <c r="AA25" s="13">
        <f t="shared" ca="1" si="35"/>
        <v>1</v>
      </c>
      <c r="AB25" s="14">
        <f t="shared" ca="1" si="35"/>
        <v>0</v>
      </c>
      <c r="AC25" s="14">
        <f t="shared" ca="1" si="35"/>
        <v>0</v>
      </c>
      <c r="AD25" s="14">
        <f t="shared" ca="1" si="35"/>
        <v>1</v>
      </c>
      <c r="AE25" s="14">
        <f t="shared" ca="1" si="35"/>
        <v>1</v>
      </c>
      <c r="AF25" s="15">
        <f t="shared" ca="1" si="35"/>
        <v>0</v>
      </c>
      <c r="AG25" s="15">
        <f t="shared" ca="1" si="35"/>
        <v>1</v>
      </c>
      <c r="AH25" s="15">
        <f t="shared" ca="1" si="35"/>
        <v>1</v>
      </c>
      <c r="AI25" s="15">
        <f t="shared" ca="1" si="35"/>
        <v>0</v>
      </c>
      <c r="AJ25" s="16">
        <f t="shared" ca="1" si="35"/>
        <v>1</v>
      </c>
      <c r="AK25" s="16">
        <f t="shared" ca="1" si="35"/>
        <v>0</v>
      </c>
      <c r="AL25" s="16">
        <f t="shared" ca="1" si="35"/>
        <v>0</v>
      </c>
      <c r="AM25" s="16">
        <f t="shared" ca="1" si="35"/>
        <v>0</v>
      </c>
      <c r="AN25" s="17" t="str">
        <f t="shared" ca="1" si="29"/>
        <v>00001100</v>
      </c>
      <c r="AO25" s="17" t="str">
        <f t="shared" ca="1" si="30"/>
        <v>01110000</v>
      </c>
      <c r="AP25" s="12" t="str">
        <f t="shared" ca="1" si="31"/>
        <v>00110011</v>
      </c>
      <c r="AQ25" s="12" t="str">
        <f t="shared" ca="1" si="32"/>
        <v>01101000</v>
      </c>
      <c r="AR25" s="12">
        <f t="shared" ca="1" si="33"/>
        <v>12</v>
      </c>
      <c r="AS25" s="12">
        <f t="shared" ca="1" si="33"/>
        <v>112</v>
      </c>
      <c r="AT25" s="12">
        <f t="shared" ca="1" si="33"/>
        <v>51</v>
      </c>
      <c r="AU25" s="12">
        <f t="shared" ca="1" si="33"/>
        <v>104</v>
      </c>
      <c r="AV25" s="18">
        <f t="shared" ca="1" si="34"/>
        <v>208679784</v>
      </c>
    </row>
    <row r="26" spans="1:48" ht="15" thickBot="1" x14ac:dyDescent="0.4">
      <c r="A26">
        <f ca="1">MOD(A12+A11,2^32)</f>
        <v>3189981323</v>
      </c>
      <c r="B26" t="str">
        <f t="shared" ca="1" si="6"/>
        <v>BE23408B</v>
      </c>
      <c r="C26" t="s">
        <v>40</v>
      </c>
    </row>
    <row r="27" spans="1:48" x14ac:dyDescent="0.35">
      <c r="A27">
        <f ca="1">MOD(A45+A12,2^32)</f>
        <v>443710124</v>
      </c>
      <c r="B27" t="str">
        <f t="shared" ca="1" si="6"/>
        <v>1A727AAC</v>
      </c>
      <c r="C27" t="s">
        <v>41</v>
      </c>
      <c r="E27" s="1" t="s">
        <v>37</v>
      </c>
      <c r="F27" s="28" t="s">
        <v>78</v>
      </c>
      <c r="G27" s="2"/>
      <c r="H27" s="3" t="str">
        <f ca="1">MID(HEX2BIN(MID($B23,1,1),4),1,1)</f>
        <v>0</v>
      </c>
      <c r="I27" s="3" t="str">
        <f ca="1">MID(HEX2BIN(MID($B23,1,1),4),2,1)</f>
        <v>0</v>
      </c>
      <c r="J27" s="3" t="str">
        <f ca="1">MID(HEX2BIN(MID($B23,1,1),4),3,1)</f>
        <v>1</v>
      </c>
      <c r="K27" s="3" t="str">
        <f ca="1">MID(HEX2BIN(MID($B23,1,1),4),4,1)</f>
        <v>1</v>
      </c>
      <c r="L27" s="4" t="str">
        <f ca="1">MID(HEX2BIN(MID($B23,2,1),4),1,1)</f>
        <v>1</v>
      </c>
      <c r="M27" s="4" t="str">
        <f ca="1">MID(HEX2BIN(MID($B23,2,1),4),2,1)</f>
        <v>0</v>
      </c>
      <c r="N27" s="4" t="str">
        <f ca="1">MID(HEX2BIN(MID($B23,2,1),4),3,1)</f>
        <v>0</v>
      </c>
      <c r="O27" s="4" t="str">
        <f ca="1">MID(HEX2BIN(MID($B23,2,1),4),4,1)</f>
        <v>1</v>
      </c>
      <c r="P27" s="5" t="str">
        <f ca="1">MID(HEX2BIN(MID($B23,3,1),4),1,1)</f>
        <v>0</v>
      </c>
      <c r="Q27" s="5" t="str">
        <f ca="1">MID(HEX2BIN(MID($B23,3,1),4),2,1)</f>
        <v>1</v>
      </c>
      <c r="R27" s="5" t="str">
        <f ca="1">MID(HEX2BIN(MID($B23,3,1),4),3,1)</f>
        <v>0</v>
      </c>
      <c r="S27" s="5" t="str">
        <f ca="1">MID(HEX2BIN(MID($B23,3,1),4),4,1)</f>
        <v>0</v>
      </c>
      <c r="T27" s="6" t="str">
        <f ca="1">MID(HEX2BIN(MID($B23,4,1),4),1,1)</f>
        <v>1</v>
      </c>
      <c r="U27" s="6" t="str">
        <f ca="1">MID(HEX2BIN(MID($B23,4,1),4),2,1)</f>
        <v>1</v>
      </c>
      <c r="V27" s="6" t="str">
        <f ca="1">MID(HEX2BIN(MID($B23,4,1),4),3,1)</f>
        <v>1</v>
      </c>
      <c r="W27" s="6" t="str">
        <f ca="1">MID(HEX2BIN(MID($B23,4,1),4),4,1)</f>
        <v>0</v>
      </c>
      <c r="X27" s="3" t="str">
        <f ca="1">MID(HEX2BIN(MID($B23,5,1),4),1,1)</f>
        <v>0</v>
      </c>
      <c r="Y27" s="3" t="str">
        <f ca="1">MID(HEX2BIN(MID($B23,5,1),4),2,1)</f>
        <v>0</v>
      </c>
      <c r="Z27" s="3" t="str">
        <f ca="1">MID(HEX2BIN(MID($B23,5,1),4),3,1)</f>
        <v>1</v>
      </c>
      <c r="AA27" s="3" t="str">
        <f ca="1">MID(HEX2BIN(MID($B23,5,1),4),4,1)</f>
        <v>0</v>
      </c>
      <c r="AB27" s="4" t="str">
        <f ca="1">MID(HEX2BIN(MID($B23,6,1),4),1,1)</f>
        <v>1</v>
      </c>
      <c r="AC27" s="4" t="str">
        <f ca="1">MID(HEX2BIN(MID($B23,6,1),4),2,1)</f>
        <v>1</v>
      </c>
      <c r="AD27" s="4" t="str">
        <f ca="1">MID(HEX2BIN(MID($B23,6,1),4),3,1)</f>
        <v>1</v>
      </c>
      <c r="AE27" s="4" t="str">
        <f ca="1">MID(HEX2BIN(MID($B23,6,1),4),4,1)</f>
        <v>1</v>
      </c>
      <c r="AF27" s="5" t="str">
        <f ca="1">MID(HEX2BIN(MID($B23,7,1),4),1,1)</f>
        <v>1</v>
      </c>
      <c r="AG27" s="5" t="str">
        <f ca="1">MID(HEX2BIN(MID($B23,7,1),4),2,1)</f>
        <v>1</v>
      </c>
      <c r="AH27" s="5" t="str">
        <f ca="1">MID(HEX2BIN(MID($B23,7,1),4),3,1)</f>
        <v>0</v>
      </c>
      <c r="AI27" s="5" t="str">
        <f ca="1">MID(HEX2BIN(MID($B23,7,1),4),4,1)</f>
        <v>1</v>
      </c>
      <c r="AJ27" s="6" t="str">
        <f ca="1">MID(HEX2BIN(MID($B23,8,1),4),1,1)</f>
        <v>1</v>
      </c>
      <c r="AK27" s="6" t="str">
        <f ca="1">MID(HEX2BIN(MID($B23,8,1),4),2,1)</f>
        <v>1</v>
      </c>
      <c r="AL27" s="6" t="str">
        <f ca="1">MID(HEX2BIN(MID($B23,8,1),4),3,1)</f>
        <v>1</v>
      </c>
      <c r="AM27" s="6" t="str">
        <f ca="1">MID(HEX2BIN(MID($B23,8,1),4),4,1)</f>
        <v>0</v>
      </c>
      <c r="AN27" s="7" t="str">
        <f t="shared" ref="AN27:AN30" ca="1" si="36">_xlfn.CONCAT(H27,I27,J27,K27,L27,M27,N27,O27)</f>
        <v>00111001</v>
      </c>
      <c r="AO27" s="7" t="str">
        <f t="shared" ref="AO27:AO30" ca="1" si="37">_xlfn.CONCAT(P27,Q27,R27,S27,T27,U27,V27,W27)</f>
        <v>01001110</v>
      </c>
      <c r="AP27" s="8" t="str">
        <f t="shared" ref="AP27:AP30" ca="1" si="38">_xlfn.CONCAT(X27,Y27,Z27,AA27,AB27,AC27,AD27,AE27)</f>
        <v>00101111</v>
      </c>
      <c r="AQ27" s="8" t="str">
        <f t="shared" ref="AQ27:AQ30" ca="1" si="39">_xlfn.CONCAT(AF27,AG27,AH27,AI27,AJ27,AK27,AL27,AM27)</f>
        <v>11011110</v>
      </c>
      <c r="AR27" s="8">
        <f t="shared" ref="AR27:AU30" ca="1" si="40">BIN2DEC(AN27)</f>
        <v>57</v>
      </c>
      <c r="AS27" s="8">
        <f t="shared" ca="1" si="40"/>
        <v>78</v>
      </c>
      <c r="AT27" s="8">
        <f t="shared" ca="1" si="40"/>
        <v>47</v>
      </c>
      <c r="AU27" s="8">
        <f t="shared" ca="1" si="40"/>
        <v>222</v>
      </c>
      <c r="AV27" s="9">
        <f t="shared" ref="AV27:AV30" ca="1" si="41">(AR27*2^24)+(AS27*2^16)+(AT27*2^8)+AU27</f>
        <v>961425374</v>
      </c>
    </row>
    <row r="28" spans="1:48" x14ac:dyDescent="0.35">
      <c r="A28">
        <f ca="1">MOD(A42+A45,2^32)</f>
        <v>4254136580</v>
      </c>
      <c r="B28" t="str">
        <f t="shared" ca="1" si="6"/>
        <v>FD90F904</v>
      </c>
      <c r="C28" t="s">
        <v>42</v>
      </c>
      <c r="E28" s="10"/>
      <c r="F28" s="24" t="s">
        <v>2</v>
      </c>
      <c r="G28" s="25">
        <v>9</v>
      </c>
      <c r="H28" s="19" t="str" cm="1">
        <f t="array" aca="1" ref="H28" ca="1">INDIRECT(ADDRESS((ROW(28:28)-1),IF(MOD(COLUMN(H:H)-7+$G28,32)=0,32,MOD(COLUMN(H:H)-7+$G28,32))+7))</f>
        <v>1</v>
      </c>
      <c r="I28" s="19" t="str" cm="1">
        <f t="array" aca="1" ref="I28" ca="1">INDIRECT(ADDRESS((ROW(28:28)-1),IF(MOD(COLUMN(I:I)-7+$G28,32)=0,32,MOD(COLUMN(I:I)-7+$G28,32))+7))</f>
        <v>0</v>
      </c>
      <c r="J28" s="19" t="str" cm="1">
        <f t="array" aca="1" ref="J28" ca="1">INDIRECT(ADDRESS((ROW(28:28)-1),IF(MOD(COLUMN(J:J)-7+$G28,32)=0,32,MOD(COLUMN(J:J)-7+$G28,32))+7))</f>
        <v>0</v>
      </c>
      <c r="K28" s="19" t="str" cm="1">
        <f t="array" aca="1" ref="K28" ca="1">INDIRECT(ADDRESS((ROW(28:28)-1),IF(MOD(COLUMN(K:K)-7+$G28,32)=0,32,MOD(COLUMN(K:K)-7+$G28,32))+7))</f>
        <v>1</v>
      </c>
      <c r="L28" s="20" t="str" cm="1">
        <f t="array" aca="1" ref="L28" ca="1">INDIRECT(ADDRESS((ROW(28:28)-1),IF(MOD(COLUMN(L:L)-7+$G28,32)=0,32,MOD(COLUMN(L:L)-7+$G28,32))+7))</f>
        <v>1</v>
      </c>
      <c r="M28" s="20" t="str" cm="1">
        <f t="array" aca="1" ref="M28" ca="1">INDIRECT(ADDRESS((ROW(28:28)-1),IF(MOD(COLUMN(M:M)-7+$G28,32)=0,32,MOD(COLUMN(M:M)-7+$G28,32))+7))</f>
        <v>1</v>
      </c>
      <c r="N28" s="20" t="str" cm="1">
        <f t="array" aca="1" ref="N28" ca="1">INDIRECT(ADDRESS((ROW(28:28)-1),IF(MOD(COLUMN(N:N)-7+$G28,32)=0,32,MOD(COLUMN(N:N)-7+$G28,32))+7))</f>
        <v>0</v>
      </c>
      <c r="O28" s="20" t="str" cm="1">
        <f t="array" aca="1" ref="O28" ca="1">INDIRECT(ADDRESS((ROW(28:28)-1),IF(MOD(COLUMN(O:O)-7+$G28,32)=0,32,MOD(COLUMN(O:O)-7+$G28,32))+7))</f>
        <v>0</v>
      </c>
      <c r="P28" s="21" t="str" cm="1">
        <f t="array" aca="1" ref="P28" ca="1">INDIRECT(ADDRESS((ROW(28:28)-1),IF(MOD(COLUMN(P:P)-7+$G28,32)=0,32,MOD(COLUMN(P:P)-7+$G28,32))+7))</f>
        <v>0</v>
      </c>
      <c r="Q28" s="21" t="str" cm="1">
        <f t="array" aca="1" ref="Q28" ca="1">INDIRECT(ADDRESS((ROW(28:28)-1),IF(MOD(COLUMN(Q:Q)-7+$G28,32)=0,32,MOD(COLUMN(Q:Q)-7+$G28,32))+7))</f>
        <v>1</v>
      </c>
      <c r="R28" s="21" t="str" cm="1">
        <f t="array" aca="1" ref="R28" ca="1">INDIRECT(ADDRESS((ROW(28:28)-1),IF(MOD(COLUMN(R:R)-7+$G28,32)=0,32,MOD(COLUMN(R:R)-7+$G28,32))+7))</f>
        <v>0</v>
      </c>
      <c r="S28" s="21" t="str" cm="1">
        <f t="array" aca="1" ref="S28" ca="1">INDIRECT(ADDRESS((ROW(28:28)-1),IF(MOD(COLUMN(S:S)-7+$G28,32)=0,32,MOD(COLUMN(S:S)-7+$G28,32))+7))</f>
        <v>1</v>
      </c>
      <c r="T28" s="22" t="str" cm="1">
        <f t="array" aca="1" ref="T28" ca="1">INDIRECT(ADDRESS((ROW(28:28)-1),IF(MOD(COLUMN(T:T)-7+$G28,32)=0,32,MOD(COLUMN(T:T)-7+$G28,32))+7))</f>
        <v>1</v>
      </c>
      <c r="U28" s="22" t="str" cm="1">
        <f t="array" aca="1" ref="U28" ca="1">INDIRECT(ADDRESS((ROW(28:28)-1),IF(MOD(COLUMN(U:U)-7+$G28,32)=0,32,MOD(COLUMN(U:U)-7+$G28,32))+7))</f>
        <v>1</v>
      </c>
      <c r="V28" s="22" t="str" cm="1">
        <f t="array" aca="1" ref="V28" ca="1">INDIRECT(ADDRESS((ROW(28:28)-1),IF(MOD(COLUMN(V:V)-7+$G28,32)=0,32,MOD(COLUMN(V:V)-7+$G28,32))+7))</f>
        <v>1</v>
      </c>
      <c r="W28" s="22" t="str" cm="1">
        <f t="array" aca="1" ref="W28" ca="1">INDIRECT(ADDRESS((ROW(28:28)-1),IF(MOD(COLUMN(W:W)-7+$G28,32)=0,32,MOD(COLUMN(W:W)-7+$G28,32))+7))</f>
        <v>1</v>
      </c>
      <c r="X28" s="19" t="str" cm="1">
        <f t="array" aca="1" ref="X28" ca="1">INDIRECT(ADDRESS((ROW(28:28)-1),IF(MOD(COLUMN(X:X)-7+$G28,32)=0,32,MOD(COLUMN(X:X)-7+$G28,32))+7))</f>
        <v>1</v>
      </c>
      <c r="Y28" s="19" t="str" cm="1">
        <f t="array" aca="1" ref="Y28" ca="1">INDIRECT(ADDRESS((ROW(28:28)-1),IF(MOD(COLUMN(Y:Y)-7+$G28,32)=0,32,MOD(COLUMN(Y:Y)-7+$G28,32))+7))</f>
        <v>0</v>
      </c>
      <c r="Z28" s="19" t="str" cm="1">
        <f t="array" aca="1" ref="Z28" ca="1">INDIRECT(ADDRESS((ROW(28:28)-1),IF(MOD(COLUMN(Z:Z)-7+$G28,32)=0,32,MOD(COLUMN(Z:Z)-7+$G28,32))+7))</f>
        <v>1</v>
      </c>
      <c r="AA28" s="19" t="str" cm="1">
        <f t="array" aca="1" ref="AA28" ca="1">INDIRECT(ADDRESS((ROW(28:28)-1),IF(MOD(COLUMN(AA:AA)-7+$G28,32)=0,32,MOD(COLUMN(AA:AA)-7+$G28,32))+7))</f>
        <v>1</v>
      </c>
      <c r="AB28" s="20" t="str" cm="1">
        <f t="array" aca="1" ref="AB28" ca="1">INDIRECT(ADDRESS((ROW(28:28)-1),IF(MOD(COLUMN(AB:AB)-7+$G28,32)=0,32,MOD(COLUMN(AB:AB)-7+$G28,32))+7))</f>
        <v>1</v>
      </c>
      <c r="AC28" s="20" t="str" cm="1">
        <f t="array" aca="1" ref="AC28" ca="1">INDIRECT(ADDRESS((ROW(28:28)-1),IF(MOD(COLUMN(AC:AC)-7+$G28,32)=0,32,MOD(COLUMN(AC:AC)-7+$G28,32))+7))</f>
        <v>1</v>
      </c>
      <c r="AD28" s="20" t="str" cm="1">
        <f t="array" aca="1" ref="AD28" ca="1">INDIRECT(ADDRESS((ROW(28:28)-1),IF(MOD(COLUMN(AD:AD)-7+$G28,32)=0,32,MOD(COLUMN(AD:AD)-7+$G28,32))+7))</f>
        <v>0</v>
      </c>
      <c r="AE28" s="20" t="str" cm="1">
        <f t="array" aca="1" ref="AE28" ca="1">INDIRECT(ADDRESS((ROW(28:28)-1),IF(MOD(COLUMN(AE:AE)-7+$G28,32)=0,32,MOD(COLUMN(AE:AE)-7+$G28,32))+7))</f>
        <v>0</v>
      </c>
      <c r="AF28" s="21" t="str" cm="1">
        <f t="array" aca="1" ref="AF28" ca="1">INDIRECT(ADDRESS((ROW(28:28)-1),IF(MOD(COLUMN(AF:AF)-7+$G28,32)=0,32,MOD(COLUMN(AF:AF)-7+$G28,32))+7))</f>
        <v>0</v>
      </c>
      <c r="AG28" s="21" t="str" cm="1">
        <f t="array" aca="1" ref="AG28" ca="1">INDIRECT(ADDRESS((ROW(28:28)-1),IF(MOD(COLUMN(AG:AG)-7+$G28,32)=0,32,MOD(COLUMN(AG:AG)-7+$G28,32))+7))</f>
        <v>1</v>
      </c>
      <c r="AH28" s="21" t="str" cm="1">
        <f t="array" aca="1" ref="AH28" ca="1">INDIRECT(ADDRESS((ROW(28:28)-1),IF(MOD(COLUMN(AH:AH)-7+$G28,32)=0,32,MOD(COLUMN(AH:AH)-7+$G28,32))+7))</f>
        <v>1</v>
      </c>
      <c r="AI28" s="21" t="str" cm="1">
        <f t="array" aca="1" ref="AI28" ca="1">INDIRECT(ADDRESS((ROW(28:28)-1),IF(MOD(COLUMN(AI:AI)-7+$G28,32)=0,32,MOD(COLUMN(AI:AI)-7+$G28,32))+7))</f>
        <v>1</v>
      </c>
      <c r="AJ28" s="22" t="str" cm="1">
        <f t="array" aca="1" ref="AJ28" ca="1">INDIRECT(ADDRESS((ROW(28:28)-1),IF(MOD(COLUMN(AJ:AJ)-7+$G28,32)=0,32,MOD(COLUMN(AJ:AJ)-7+$G28,32))+7))</f>
        <v>0</v>
      </c>
      <c r="AK28" s="22" t="str" cm="1">
        <f t="array" aca="1" ref="AK28" ca="1">INDIRECT(ADDRESS((ROW(28:28)-1),IF(MOD(COLUMN(AK:AK)-7+$G28,32)=0,32,MOD(COLUMN(AK:AK)-7+$G28,32))+7))</f>
        <v>0</v>
      </c>
      <c r="AL28" s="22" t="str" cm="1">
        <f t="array" aca="1" ref="AL28" ca="1">INDIRECT(ADDRESS((ROW(28:28)-1),IF(MOD(COLUMN(AL:AL)-7+$G28,32)=0,32,MOD(COLUMN(AL:AL)-7+$G28,32))+7))</f>
        <v>1</v>
      </c>
      <c r="AM28" s="22" t="str" cm="1">
        <f t="array" aca="1" ref="AM28" ca="1">INDIRECT(ADDRESS((ROW(28:28)-1),IF(MOD(COLUMN(AM:AM)-7+$G28,32)=0,32,MOD(COLUMN(AM:AM)-7+$G28,32))+7))</f>
        <v>0</v>
      </c>
      <c r="AN28" s="26" t="str">
        <f t="shared" ca="1" si="36"/>
        <v>10011100</v>
      </c>
      <c r="AO28" s="26" t="str">
        <f t="shared" ca="1" si="37"/>
        <v>01011111</v>
      </c>
      <c r="AP28" s="24" t="str">
        <f t="shared" ca="1" si="38"/>
        <v>10111100</v>
      </c>
      <c r="AQ28" s="24" t="str">
        <f t="shared" ca="1" si="39"/>
        <v>01110010</v>
      </c>
      <c r="AR28" s="24">
        <f t="shared" ca="1" si="40"/>
        <v>156</v>
      </c>
      <c r="AS28" s="24">
        <f t="shared" ca="1" si="40"/>
        <v>95</v>
      </c>
      <c r="AT28" s="24">
        <f t="shared" ca="1" si="40"/>
        <v>188</v>
      </c>
      <c r="AU28" s="24">
        <f t="shared" ca="1" si="40"/>
        <v>114</v>
      </c>
      <c r="AV28" s="11">
        <f t="shared" ca="1" si="41"/>
        <v>2623519858</v>
      </c>
    </row>
    <row r="29" spans="1:48" x14ac:dyDescent="0.35">
      <c r="A29">
        <f ca="1">MOD(A43+A42,2^32)</f>
        <v>2220958065</v>
      </c>
      <c r="B29" t="str">
        <f t="shared" ca="1" si="6"/>
        <v>84612171</v>
      </c>
      <c r="C29" t="s">
        <v>43</v>
      </c>
      <c r="E29" s="10"/>
      <c r="F29" s="29" t="s">
        <v>79</v>
      </c>
      <c r="G29" s="24"/>
      <c r="H29" s="19" t="str">
        <f ca="1">MID(HEX2BIN(MID($B9,1,1),4),1,1)</f>
        <v>1</v>
      </c>
      <c r="I29" s="19" t="str">
        <f ca="1">MID(HEX2BIN(MID($B9,1,1),4),2,1)</f>
        <v>1</v>
      </c>
      <c r="J29" s="19" t="str">
        <f ca="1">MID(HEX2BIN(MID($B9,1,1),4),3,1)</f>
        <v>0</v>
      </c>
      <c r="K29" s="19" t="str">
        <f ca="1">MID(HEX2BIN(MID($B9,1,1),4),4,1)</f>
        <v>0</v>
      </c>
      <c r="L29" s="20" t="str">
        <f ca="1">MID(HEX2BIN(MID($B9,2,1),4),1,1)</f>
        <v>0</v>
      </c>
      <c r="M29" s="20" t="str">
        <f ca="1">MID(HEX2BIN(MID($B9,2,1),4),2,1)</f>
        <v>0</v>
      </c>
      <c r="N29" s="20" t="str">
        <f ca="1">MID(HEX2BIN(MID($B9,2,1),4),3,1)</f>
        <v>1</v>
      </c>
      <c r="O29" s="20" t="str">
        <f ca="1">MID(HEX2BIN(MID($B9,2,1),4),4,1)</f>
        <v>0</v>
      </c>
      <c r="P29" s="21" t="str">
        <f ca="1">MID(HEX2BIN(MID($B9,3,1),4),1,1)</f>
        <v>1</v>
      </c>
      <c r="Q29" s="21" t="str">
        <f ca="1">MID(HEX2BIN(MID($B9,3,1),4),2,1)</f>
        <v>0</v>
      </c>
      <c r="R29" s="21" t="str">
        <f ca="1">MID(HEX2BIN(MID($B9,3,1),4),3,1)</f>
        <v>0</v>
      </c>
      <c r="S29" s="21" t="str">
        <f ca="1">MID(HEX2BIN(MID($B9,3,1),4),4,1)</f>
        <v>1</v>
      </c>
      <c r="T29" s="22" t="str">
        <f ca="1">MID(HEX2BIN(MID($B9,4,1),4),1,1)</f>
        <v>1</v>
      </c>
      <c r="U29" s="22" t="str">
        <f ca="1">MID(HEX2BIN(MID($B9,4,1),4),2,1)</f>
        <v>1</v>
      </c>
      <c r="V29" s="22" t="str">
        <f ca="1">MID(HEX2BIN(MID($B9,4,1),4),3,1)</f>
        <v>1</v>
      </c>
      <c r="W29" s="22" t="str">
        <f ca="1">MID(HEX2BIN(MID($B9,4,1),4),4,1)</f>
        <v>1</v>
      </c>
      <c r="X29" s="19" t="str">
        <f ca="1">MID(HEX2BIN(MID($B9,5,1),4),1,1)</f>
        <v>1</v>
      </c>
      <c r="Y29" s="19" t="str">
        <f ca="1">MID(HEX2BIN(MID($B9,5,1),4),2,1)</f>
        <v>0</v>
      </c>
      <c r="Z29" s="19" t="str">
        <f ca="1">MID(HEX2BIN(MID($B9,5,1),4),3,1)</f>
        <v>1</v>
      </c>
      <c r="AA29" s="19" t="str">
        <f ca="1">MID(HEX2BIN(MID($B9,5,1),4),4,1)</f>
        <v>1</v>
      </c>
      <c r="AB29" s="20" t="str">
        <f ca="1">MID(HEX2BIN(MID($B9,6,1),4),1,1)</f>
        <v>1</v>
      </c>
      <c r="AC29" s="20" t="str">
        <f ca="1">MID(HEX2BIN(MID($B9,6,1),4),2,1)</f>
        <v>1</v>
      </c>
      <c r="AD29" s="20" t="str">
        <f ca="1">MID(HEX2BIN(MID($B9,6,1),4),3,1)</f>
        <v>0</v>
      </c>
      <c r="AE29" s="20" t="str">
        <f ca="1">MID(HEX2BIN(MID($B9,6,1),4),4,1)</f>
        <v>0</v>
      </c>
      <c r="AF29" s="21" t="str">
        <f ca="1">MID(HEX2BIN(MID($B9,7,1),4),1,1)</f>
        <v>1</v>
      </c>
      <c r="AG29" s="21" t="str">
        <f ca="1">MID(HEX2BIN(MID($B9,7,1),4),2,1)</f>
        <v>0</v>
      </c>
      <c r="AH29" s="21" t="str">
        <f ca="1">MID(HEX2BIN(MID($B9,7,1),4),3,1)</f>
        <v>1</v>
      </c>
      <c r="AI29" s="21" t="str">
        <f ca="1">MID(HEX2BIN(MID($B9,7,1),4),4,1)</f>
        <v>1</v>
      </c>
      <c r="AJ29" s="22" t="str">
        <f ca="1">MID(HEX2BIN(MID($B9,8,1),4),1,1)</f>
        <v>0</v>
      </c>
      <c r="AK29" s="22" t="str">
        <f ca="1">MID(HEX2BIN(MID($B9,8,1),4),2,1)</f>
        <v>0</v>
      </c>
      <c r="AL29" s="22" t="str">
        <f ca="1">MID(HEX2BIN(MID($B9,8,1),4),3,1)</f>
        <v>1</v>
      </c>
      <c r="AM29" s="22" t="str">
        <f ca="1">MID(HEX2BIN(MID($B9,8,1),4),4,1)</f>
        <v>1</v>
      </c>
      <c r="AN29" s="26" t="str">
        <f t="shared" ca="1" si="36"/>
        <v>11000010</v>
      </c>
      <c r="AO29" s="26" t="str">
        <f t="shared" ca="1" si="37"/>
        <v>10011111</v>
      </c>
      <c r="AP29" s="24" t="str">
        <f t="shared" ca="1" si="38"/>
        <v>10111100</v>
      </c>
      <c r="AQ29" s="24" t="str">
        <f t="shared" ca="1" si="39"/>
        <v>10110011</v>
      </c>
      <c r="AR29" s="24">
        <f t="shared" ca="1" si="40"/>
        <v>194</v>
      </c>
      <c r="AS29" s="24">
        <f t="shared" ca="1" si="40"/>
        <v>159</v>
      </c>
      <c r="AT29" s="24">
        <f t="shared" ca="1" si="40"/>
        <v>188</v>
      </c>
      <c r="AU29" s="24">
        <f t="shared" ca="1" si="40"/>
        <v>179</v>
      </c>
      <c r="AV29" s="11">
        <f t="shared" ca="1" si="41"/>
        <v>3265248435</v>
      </c>
    </row>
    <row r="30" spans="1:48" ht="15" thickBot="1" x14ac:dyDescent="0.4">
      <c r="A30">
        <f ca="1">MOD(A17+A16,2^32)</f>
        <v>1233598401</v>
      </c>
      <c r="B30" t="str">
        <f t="shared" ca="1" si="6"/>
        <v>498737C1</v>
      </c>
      <c r="C30" t="s">
        <v>44</v>
      </c>
      <c r="E30" s="23" t="s">
        <v>51</v>
      </c>
      <c r="F30" s="12" t="s">
        <v>0</v>
      </c>
      <c r="G30" s="12"/>
      <c r="H30" s="13">
        <f ca="1">_xlfn.BITXOR(H28,H29)</f>
        <v>0</v>
      </c>
      <c r="I30" s="13">
        <f t="shared" ref="I30:AM30" ca="1" si="42">_xlfn.BITXOR(I28,I29)</f>
        <v>1</v>
      </c>
      <c r="J30" s="13">
        <f t="shared" ca="1" si="42"/>
        <v>0</v>
      </c>
      <c r="K30" s="13">
        <f t="shared" ca="1" si="42"/>
        <v>1</v>
      </c>
      <c r="L30" s="14">
        <f t="shared" ca="1" si="42"/>
        <v>1</v>
      </c>
      <c r="M30" s="14">
        <f t="shared" ca="1" si="42"/>
        <v>1</v>
      </c>
      <c r="N30" s="14">
        <f t="shared" ca="1" si="42"/>
        <v>1</v>
      </c>
      <c r="O30" s="14">
        <f t="shared" ca="1" si="42"/>
        <v>0</v>
      </c>
      <c r="P30" s="15">
        <f t="shared" ca="1" si="42"/>
        <v>1</v>
      </c>
      <c r="Q30" s="15">
        <f t="shared" ca="1" si="42"/>
        <v>1</v>
      </c>
      <c r="R30" s="15">
        <f t="shared" ca="1" si="42"/>
        <v>0</v>
      </c>
      <c r="S30" s="15">
        <f t="shared" ca="1" si="42"/>
        <v>0</v>
      </c>
      <c r="T30" s="16">
        <f t="shared" ca="1" si="42"/>
        <v>0</v>
      </c>
      <c r="U30" s="16">
        <f t="shared" ca="1" si="42"/>
        <v>0</v>
      </c>
      <c r="V30" s="16">
        <f t="shared" ca="1" si="42"/>
        <v>0</v>
      </c>
      <c r="W30" s="16">
        <f t="shared" ca="1" si="42"/>
        <v>0</v>
      </c>
      <c r="X30" s="13">
        <f t="shared" ca="1" si="42"/>
        <v>0</v>
      </c>
      <c r="Y30" s="13">
        <f t="shared" ca="1" si="42"/>
        <v>0</v>
      </c>
      <c r="Z30" s="13">
        <f t="shared" ca="1" si="42"/>
        <v>0</v>
      </c>
      <c r="AA30" s="13">
        <f t="shared" ca="1" si="42"/>
        <v>0</v>
      </c>
      <c r="AB30" s="14">
        <f t="shared" ca="1" si="42"/>
        <v>0</v>
      </c>
      <c r="AC30" s="14">
        <f t="shared" ca="1" si="42"/>
        <v>0</v>
      </c>
      <c r="AD30" s="14">
        <f t="shared" ca="1" si="42"/>
        <v>0</v>
      </c>
      <c r="AE30" s="14">
        <f t="shared" ca="1" si="42"/>
        <v>0</v>
      </c>
      <c r="AF30" s="15">
        <f t="shared" ca="1" si="42"/>
        <v>1</v>
      </c>
      <c r="AG30" s="15">
        <f t="shared" ca="1" si="42"/>
        <v>1</v>
      </c>
      <c r="AH30" s="15">
        <f t="shared" ca="1" si="42"/>
        <v>0</v>
      </c>
      <c r="AI30" s="15">
        <f t="shared" ca="1" si="42"/>
        <v>0</v>
      </c>
      <c r="AJ30" s="16">
        <f t="shared" ca="1" si="42"/>
        <v>0</v>
      </c>
      <c r="AK30" s="16">
        <f t="shared" ca="1" si="42"/>
        <v>0</v>
      </c>
      <c r="AL30" s="16">
        <f t="shared" ca="1" si="42"/>
        <v>0</v>
      </c>
      <c r="AM30" s="16">
        <f t="shared" ca="1" si="42"/>
        <v>1</v>
      </c>
      <c r="AN30" s="17" t="str">
        <f t="shared" ca="1" si="36"/>
        <v>01011110</v>
      </c>
      <c r="AO30" s="17" t="str">
        <f t="shared" ca="1" si="37"/>
        <v>11000000</v>
      </c>
      <c r="AP30" s="12" t="str">
        <f t="shared" ca="1" si="38"/>
        <v>00000000</v>
      </c>
      <c r="AQ30" s="12" t="str">
        <f t="shared" ca="1" si="39"/>
        <v>11000001</v>
      </c>
      <c r="AR30" s="12">
        <f t="shared" ca="1" si="40"/>
        <v>94</v>
      </c>
      <c r="AS30" s="12">
        <f t="shared" ca="1" si="40"/>
        <v>192</v>
      </c>
      <c r="AT30" s="12">
        <f t="shared" ca="1" si="40"/>
        <v>0</v>
      </c>
      <c r="AU30" s="12">
        <f t="shared" ca="1" si="40"/>
        <v>193</v>
      </c>
      <c r="AV30" s="18">
        <f t="shared" ca="1" si="41"/>
        <v>1589641409</v>
      </c>
    </row>
    <row r="31" spans="1:48" ht="15" thickBot="1" x14ac:dyDescent="0.4">
      <c r="A31">
        <f ca="1">MOD(A46+A17,2^32)</f>
        <v>883301338</v>
      </c>
      <c r="B31" t="str">
        <f t="shared" ca="1" si="6"/>
        <v>34A61BDA</v>
      </c>
      <c r="C31" t="s">
        <v>45</v>
      </c>
    </row>
    <row r="32" spans="1:48" x14ac:dyDescent="0.35">
      <c r="A32">
        <f ca="1">MOD(A47+A46,2^32)</f>
        <v>722853332</v>
      </c>
      <c r="B32" t="str">
        <f t="shared" ca="1" si="6"/>
        <v>2B15DDD4</v>
      </c>
      <c r="C32" t="s">
        <v>46</v>
      </c>
      <c r="E32" s="1" t="s">
        <v>38</v>
      </c>
      <c r="F32" s="28" t="s">
        <v>80</v>
      </c>
      <c r="G32" s="2"/>
      <c r="H32" s="3" t="str">
        <f ca="1">MID(HEX2BIN(MID($B24,1,1),4),1,1)</f>
        <v>0</v>
      </c>
      <c r="I32" s="3" t="str">
        <f ca="1">MID(HEX2BIN(MID($B24,1,1),4),2,1)</f>
        <v>1</v>
      </c>
      <c r="J32" s="3" t="str">
        <f ca="1">MID(HEX2BIN(MID($B24,1,1),4),3,1)</f>
        <v>1</v>
      </c>
      <c r="K32" s="3" t="str">
        <f ca="1">MID(HEX2BIN(MID($B24,1,1),4),4,1)</f>
        <v>0</v>
      </c>
      <c r="L32" s="4" t="str">
        <f ca="1">MID(HEX2BIN(MID($B24,2,1),4),1,1)</f>
        <v>1</v>
      </c>
      <c r="M32" s="4" t="str">
        <f ca="1">MID(HEX2BIN(MID($B24,2,1),4),2,1)</f>
        <v>0</v>
      </c>
      <c r="N32" s="4" t="str">
        <f ca="1">MID(HEX2BIN(MID($B24,2,1),4),3,1)</f>
        <v>1</v>
      </c>
      <c r="O32" s="4" t="str">
        <f ca="1">MID(HEX2BIN(MID($B24,2,1),4),4,1)</f>
        <v>1</v>
      </c>
      <c r="P32" s="5" t="str">
        <f ca="1">MID(HEX2BIN(MID($B24,3,1),4),1,1)</f>
        <v>0</v>
      </c>
      <c r="Q32" s="5" t="str">
        <f ca="1">MID(HEX2BIN(MID($B24,3,1),4),2,1)</f>
        <v>0</v>
      </c>
      <c r="R32" s="5" t="str">
        <f ca="1">MID(HEX2BIN(MID($B24,3,1),4),3,1)</f>
        <v>1</v>
      </c>
      <c r="S32" s="5" t="str">
        <f ca="1">MID(HEX2BIN(MID($B24,3,1),4),4,1)</f>
        <v>1</v>
      </c>
      <c r="T32" s="6" t="str">
        <f ca="1">MID(HEX2BIN(MID($B24,4,1),4),1,1)</f>
        <v>0</v>
      </c>
      <c r="U32" s="6" t="str">
        <f ca="1">MID(HEX2BIN(MID($B24,4,1),4),2,1)</f>
        <v>0</v>
      </c>
      <c r="V32" s="6" t="str">
        <f ca="1">MID(HEX2BIN(MID($B24,4,1),4),3,1)</f>
        <v>0</v>
      </c>
      <c r="W32" s="6" t="str">
        <f ca="1">MID(HEX2BIN(MID($B24,4,1),4),4,1)</f>
        <v>0</v>
      </c>
      <c r="X32" s="3" t="str">
        <f ca="1">MID(HEX2BIN(MID($B24,5,1),4),1,1)</f>
        <v>0</v>
      </c>
      <c r="Y32" s="3" t="str">
        <f ca="1">MID(HEX2BIN(MID($B24,5,1),4),2,1)</f>
        <v>0</v>
      </c>
      <c r="Z32" s="3" t="str">
        <f ca="1">MID(HEX2BIN(MID($B24,5,1),4),3,1)</f>
        <v>1</v>
      </c>
      <c r="AA32" s="3" t="str">
        <f ca="1">MID(HEX2BIN(MID($B24,5,1),4),4,1)</f>
        <v>1</v>
      </c>
      <c r="AB32" s="4" t="str">
        <f ca="1">MID(HEX2BIN(MID($B24,6,1),4),1,1)</f>
        <v>0</v>
      </c>
      <c r="AC32" s="4" t="str">
        <f ca="1">MID(HEX2BIN(MID($B24,6,1),4),2,1)</f>
        <v>1</v>
      </c>
      <c r="AD32" s="4" t="str">
        <f ca="1">MID(HEX2BIN(MID($B24,6,1),4),3,1)</f>
        <v>0</v>
      </c>
      <c r="AE32" s="4" t="str">
        <f ca="1">MID(HEX2BIN(MID($B24,6,1),4),4,1)</f>
        <v>0</v>
      </c>
      <c r="AF32" s="5" t="str">
        <f ca="1">MID(HEX2BIN(MID($B24,7,1),4),1,1)</f>
        <v>0</v>
      </c>
      <c r="AG32" s="5" t="str">
        <f ca="1">MID(HEX2BIN(MID($B24,7,1),4),2,1)</f>
        <v>0</v>
      </c>
      <c r="AH32" s="5" t="str">
        <f ca="1">MID(HEX2BIN(MID($B24,7,1),4),3,1)</f>
        <v>1</v>
      </c>
      <c r="AI32" s="5" t="str">
        <f ca="1">MID(HEX2BIN(MID($B24,7,1),4),4,1)</f>
        <v>0</v>
      </c>
      <c r="AJ32" s="6" t="str">
        <f ca="1">MID(HEX2BIN(MID($B24,8,1),4),1,1)</f>
        <v>1</v>
      </c>
      <c r="AK32" s="6" t="str">
        <f ca="1">MID(HEX2BIN(MID($B24,8,1),4),2,1)</f>
        <v>0</v>
      </c>
      <c r="AL32" s="6" t="str">
        <f ca="1">MID(HEX2BIN(MID($B24,8,1),4),3,1)</f>
        <v>0</v>
      </c>
      <c r="AM32" s="6" t="str">
        <f ca="1">MID(HEX2BIN(MID($B24,8,1),4),4,1)</f>
        <v>1</v>
      </c>
      <c r="AN32" s="7" t="str">
        <f t="shared" ref="AN32:AN35" ca="1" si="43">_xlfn.CONCAT(H32,I32,J32,K32,L32,M32,N32,O32)</f>
        <v>01101011</v>
      </c>
      <c r="AO32" s="7" t="str">
        <f t="shared" ref="AO32:AO35" ca="1" si="44">_xlfn.CONCAT(P32,Q32,R32,S32,T32,U32,V32,W32)</f>
        <v>00110000</v>
      </c>
      <c r="AP32" s="8" t="str">
        <f t="shared" ref="AP32:AP35" ca="1" si="45">_xlfn.CONCAT(X32,Y32,Z32,AA32,AB32,AC32,AD32,AE32)</f>
        <v>00110100</v>
      </c>
      <c r="AQ32" s="8" t="str">
        <f t="shared" ref="AQ32:AQ35" ca="1" si="46">_xlfn.CONCAT(AF32,AG32,AH32,AI32,AJ32,AK32,AL32,AM32)</f>
        <v>00101001</v>
      </c>
      <c r="AR32" s="8">
        <f t="shared" ref="AR32:AU35" ca="1" si="47">BIN2DEC(AN32)</f>
        <v>107</v>
      </c>
      <c r="AS32" s="8">
        <f t="shared" ca="1" si="47"/>
        <v>48</v>
      </c>
      <c r="AT32" s="8">
        <f t="shared" ca="1" si="47"/>
        <v>52</v>
      </c>
      <c r="AU32" s="8">
        <f t="shared" ca="1" si="47"/>
        <v>41</v>
      </c>
      <c r="AV32" s="9">
        <f t="shared" ref="AV32:AV35" ca="1" si="48">(AR32*2^24)+(AS32*2^16)+(AT32*2^8)+AU32</f>
        <v>1798321193</v>
      </c>
    </row>
    <row r="33" spans="1:48" x14ac:dyDescent="0.35">
      <c r="A33">
        <f ca="1">MOD(A48+A47,2^32)</f>
        <v>2554361049</v>
      </c>
      <c r="B33" t="str">
        <f t="shared" ca="1" si="6"/>
        <v>984074D9</v>
      </c>
      <c r="C33" t="s">
        <v>47</v>
      </c>
      <c r="E33" s="10"/>
      <c r="F33" s="24" t="s">
        <v>2</v>
      </c>
      <c r="G33" s="25">
        <v>13</v>
      </c>
      <c r="H33" s="19" t="str" cm="1">
        <f t="array" aca="1" ref="H33" ca="1">INDIRECT(ADDRESS((ROW(33:33)-1),IF(MOD(COLUMN(H:H)-7+$G33,32)=0,32,MOD(COLUMN(H:H)-7+$G33,32))+7))</f>
        <v>0</v>
      </c>
      <c r="I33" s="19" t="str" cm="1">
        <f t="array" aca="1" ref="I33" ca="1">INDIRECT(ADDRESS((ROW(33:33)-1),IF(MOD(COLUMN(I:I)-7+$G33,32)=0,32,MOD(COLUMN(I:I)-7+$G33,32))+7))</f>
        <v>0</v>
      </c>
      <c r="J33" s="19" t="str" cm="1">
        <f t="array" aca="1" ref="J33" ca="1">INDIRECT(ADDRESS((ROW(33:33)-1),IF(MOD(COLUMN(J:J)-7+$G33,32)=0,32,MOD(COLUMN(J:J)-7+$G33,32))+7))</f>
        <v>0</v>
      </c>
      <c r="K33" s="19" t="str" cm="1">
        <f t="array" aca="1" ref="K33" ca="1">INDIRECT(ADDRESS((ROW(33:33)-1),IF(MOD(COLUMN(K:K)-7+$G33,32)=0,32,MOD(COLUMN(K:K)-7+$G33,32))+7))</f>
        <v>0</v>
      </c>
      <c r="L33" s="20" t="str" cm="1">
        <f t="array" aca="1" ref="L33" ca="1">INDIRECT(ADDRESS((ROW(33:33)-1),IF(MOD(COLUMN(L:L)-7+$G33,32)=0,32,MOD(COLUMN(L:L)-7+$G33,32))+7))</f>
        <v>0</v>
      </c>
      <c r="M33" s="20" t="str" cm="1">
        <f t="array" aca="1" ref="M33" ca="1">INDIRECT(ADDRESS((ROW(33:33)-1),IF(MOD(COLUMN(M:M)-7+$G33,32)=0,32,MOD(COLUMN(M:M)-7+$G33,32))+7))</f>
        <v>1</v>
      </c>
      <c r="N33" s="20" t="str" cm="1">
        <f t="array" aca="1" ref="N33" ca="1">INDIRECT(ADDRESS((ROW(33:33)-1),IF(MOD(COLUMN(N:N)-7+$G33,32)=0,32,MOD(COLUMN(N:N)-7+$G33,32))+7))</f>
        <v>1</v>
      </c>
      <c r="O33" s="20" t="str" cm="1">
        <f t="array" aca="1" ref="O33" ca="1">INDIRECT(ADDRESS((ROW(33:33)-1),IF(MOD(COLUMN(O:O)-7+$G33,32)=0,32,MOD(COLUMN(O:O)-7+$G33,32))+7))</f>
        <v>0</v>
      </c>
      <c r="P33" s="21" t="str" cm="1">
        <f t="array" aca="1" ref="P33" ca="1">INDIRECT(ADDRESS((ROW(33:33)-1),IF(MOD(COLUMN(P:P)-7+$G33,32)=0,32,MOD(COLUMN(P:P)-7+$G33,32))+7))</f>
        <v>1</v>
      </c>
      <c r="Q33" s="21" t="str" cm="1">
        <f t="array" aca="1" ref="Q33" ca="1">INDIRECT(ADDRESS((ROW(33:33)-1),IF(MOD(COLUMN(Q:Q)-7+$G33,32)=0,32,MOD(COLUMN(Q:Q)-7+$G33,32))+7))</f>
        <v>0</v>
      </c>
      <c r="R33" s="21" t="str" cm="1">
        <f t="array" aca="1" ref="R33" ca="1">INDIRECT(ADDRESS((ROW(33:33)-1),IF(MOD(COLUMN(R:R)-7+$G33,32)=0,32,MOD(COLUMN(R:R)-7+$G33,32))+7))</f>
        <v>0</v>
      </c>
      <c r="S33" s="21" t="str" cm="1">
        <f t="array" aca="1" ref="S33" ca="1">INDIRECT(ADDRESS((ROW(33:33)-1),IF(MOD(COLUMN(S:S)-7+$G33,32)=0,32,MOD(COLUMN(S:S)-7+$G33,32))+7))</f>
        <v>0</v>
      </c>
      <c r="T33" s="22" t="str" cm="1">
        <f t="array" aca="1" ref="T33" ca="1">INDIRECT(ADDRESS((ROW(33:33)-1),IF(MOD(COLUMN(T:T)-7+$G33,32)=0,32,MOD(COLUMN(T:T)-7+$G33,32))+7))</f>
        <v>0</v>
      </c>
      <c r="U33" s="22" t="str" cm="1">
        <f t="array" aca="1" ref="U33" ca="1">INDIRECT(ADDRESS((ROW(33:33)-1),IF(MOD(COLUMN(U:U)-7+$G33,32)=0,32,MOD(COLUMN(U:U)-7+$G33,32))+7))</f>
        <v>1</v>
      </c>
      <c r="V33" s="22" t="str" cm="1">
        <f t="array" aca="1" ref="V33" ca="1">INDIRECT(ADDRESS((ROW(33:33)-1),IF(MOD(COLUMN(V:V)-7+$G33,32)=0,32,MOD(COLUMN(V:V)-7+$G33,32))+7))</f>
        <v>0</v>
      </c>
      <c r="W33" s="22" t="str" cm="1">
        <f t="array" aca="1" ref="W33" ca="1">INDIRECT(ADDRESS((ROW(33:33)-1),IF(MOD(COLUMN(W:W)-7+$G33,32)=0,32,MOD(COLUMN(W:W)-7+$G33,32))+7))</f>
        <v>1</v>
      </c>
      <c r="X33" s="19" t="str" cm="1">
        <f t="array" aca="1" ref="X33" ca="1">INDIRECT(ADDRESS((ROW(33:33)-1),IF(MOD(COLUMN(X:X)-7+$G33,32)=0,32,MOD(COLUMN(X:X)-7+$G33,32))+7))</f>
        <v>0</v>
      </c>
      <c r="Y33" s="19" t="str" cm="1">
        <f t="array" aca="1" ref="Y33" ca="1">INDIRECT(ADDRESS((ROW(33:33)-1),IF(MOD(COLUMN(Y:Y)-7+$G33,32)=0,32,MOD(COLUMN(Y:Y)-7+$G33,32))+7))</f>
        <v>0</v>
      </c>
      <c r="Z33" s="19" t="str" cm="1">
        <f t="array" aca="1" ref="Z33" ca="1">INDIRECT(ADDRESS((ROW(33:33)-1),IF(MOD(COLUMN(Z:Z)-7+$G33,32)=0,32,MOD(COLUMN(Z:Z)-7+$G33,32))+7))</f>
        <v>1</v>
      </c>
      <c r="AA33" s="19" t="str" cm="1">
        <f t="array" aca="1" ref="AA33" ca="1">INDIRECT(ADDRESS((ROW(33:33)-1),IF(MOD(COLUMN(AA:AA)-7+$G33,32)=0,32,MOD(COLUMN(AA:AA)-7+$G33,32))+7))</f>
        <v>0</v>
      </c>
      <c r="AB33" s="20" t="str" cm="1">
        <f t="array" aca="1" ref="AB33" ca="1">INDIRECT(ADDRESS((ROW(33:33)-1),IF(MOD(COLUMN(AB:AB)-7+$G33,32)=0,32,MOD(COLUMN(AB:AB)-7+$G33,32))+7))</f>
        <v>1</v>
      </c>
      <c r="AC33" s="20" t="str" cm="1">
        <f t="array" aca="1" ref="AC33" ca="1">INDIRECT(ADDRESS((ROW(33:33)-1),IF(MOD(COLUMN(AC:AC)-7+$G33,32)=0,32,MOD(COLUMN(AC:AC)-7+$G33,32))+7))</f>
        <v>1</v>
      </c>
      <c r="AD33" s="20" t="str" cm="1">
        <f t="array" aca="1" ref="AD33" ca="1">INDIRECT(ADDRESS((ROW(33:33)-1),IF(MOD(COLUMN(AD:AD)-7+$G33,32)=0,32,MOD(COLUMN(AD:AD)-7+$G33,32))+7))</f>
        <v>0</v>
      </c>
      <c r="AE33" s="20" t="str" cm="1">
        <f t="array" aca="1" ref="AE33" ca="1">INDIRECT(ADDRESS((ROW(33:33)-1),IF(MOD(COLUMN(AE:AE)-7+$G33,32)=0,32,MOD(COLUMN(AE:AE)-7+$G33,32))+7))</f>
        <v>1</v>
      </c>
      <c r="AF33" s="21" t="str" cm="1">
        <f t="array" aca="1" ref="AF33" ca="1">INDIRECT(ADDRESS((ROW(33:33)-1),IF(MOD(COLUMN(AF:AF)-7+$G33,32)=0,32,MOD(COLUMN(AF:AF)-7+$G33,32))+7))</f>
        <v>0</v>
      </c>
      <c r="AG33" s="21" t="str" cm="1">
        <f t="array" aca="1" ref="AG33" ca="1">INDIRECT(ADDRESS((ROW(33:33)-1),IF(MOD(COLUMN(AG:AG)-7+$G33,32)=0,32,MOD(COLUMN(AG:AG)-7+$G33,32))+7))</f>
        <v>1</v>
      </c>
      <c r="AH33" s="21" t="str" cm="1">
        <f t="array" aca="1" ref="AH33" ca="1">INDIRECT(ADDRESS((ROW(33:33)-1),IF(MOD(COLUMN(AH:AH)-7+$G33,32)=0,32,MOD(COLUMN(AH:AH)-7+$G33,32))+7))</f>
        <v>1</v>
      </c>
      <c r="AI33" s="21" t="str" cm="1">
        <f t="array" aca="1" ref="AI33" ca="1">INDIRECT(ADDRESS((ROW(33:33)-1),IF(MOD(COLUMN(AI:AI)-7+$G33,32)=0,32,MOD(COLUMN(AI:AI)-7+$G33,32))+7))</f>
        <v>0</v>
      </c>
      <c r="AJ33" s="22" t="str" cm="1">
        <f t="array" aca="1" ref="AJ33" ca="1">INDIRECT(ADDRESS((ROW(33:33)-1),IF(MOD(COLUMN(AJ:AJ)-7+$G33,32)=0,32,MOD(COLUMN(AJ:AJ)-7+$G33,32))+7))</f>
        <v>0</v>
      </c>
      <c r="AK33" s="22" t="str" cm="1">
        <f t="array" aca="1" ref="AK33" ca="1">INDIRECT(ADDRESS((ROW(33:33)-1),IF(MOD(COLUMN(AK:AK)-7+$G33,32)=0,32,MOD(COLUMN(AK:AK)-7+$G33,32))+7))</f>
        <v>1</v>
      </c>
      <c r="AL33" s="22" t="str" cm="1">
        <f t="array" aca="1" ref="AL33" ca="1">INDIRECT(ADDRESS((ROW(33:33)-1),IF(MOD(COLUMN(AL:AL)-7+$G33,32)=0,32,MOD(COLUMN(AL:AL)-7+$G33,32))+7))</f>
        <v>1</v>
      </c>
      <c r="AM33" s="22" t="str" cm="1">
        <f t="array" aca="1" ref="AM33" ca="1">INDIRECT(ADDRESS((ROW(33:33)-1),IF(MOD(COLUMN(AM:AM)-7+$G33,32)=0,32,MOD(COLUMN(AM:AM)-7+$G33,32))+7))</f>
        <v>0</v>
      </c>
      <c r="AN33" s="26" t="str">
        <f t="shared" ca="1" si="43"/>
        <v>00000110</v>
      </c>
      <c r="AO33" s="26" t="str">
        <f t="shared" ca="1" si="44"/>
        <v>10000101</v>
      </c>
      <c r="AP33" s="24" t="str">
        <f t="shared" ca="1" si="45"/>
        <v>00101101</v>
      </c>
      <c r="AQ33" s="24" t="str">
        <f t="shared" ca="1" si="46"/>
        <v>01100110</v>
      </c>
      <c r="AR33" s="24">
        <f t="shared" ca="1" si="47"/>
        <v>6</v>
      </c>
      <c r="AS33" s="24">
        <f t="shared" ca="1" si="47"/>
        <v>133</v>
      </c>
      <c r="AT33" s="24">
        <f t="shared" ca="1" si="47"/>
        <v>45</v>
      </c>
      <c r="AU33" s="24">
        <f t="shared" ca="1" si="47"/>
        <v>102</v>
      </c>
      <c r="AV33" s="11">
        <f t="shared" ca="1" si="48"/>
        <v>109391206</v>
      </c>
    </row>
    <row r="34" spans="1:48" x14ac:dyDescent="0.35">
      <c r="A34">
        <f ca="1">AV20</f>
        <v>2866302427</v>
      </c>
      <c r="B34" t="str">
        <f t="shared" ca="1" si="6"/>
        <v>AAD84DDB</v>
      </c>
      <c r="C34" t="s">
        <v>60</v>
      </c>
      <c r="E34" s="10"/>
      <c r="F34" s="29" t="s">
        <v>81</v>
      </c>
      <c r="G34" s="24"/>
      <c r="H34" s="19" t="str">
        <f ca="1">MID(HEX2BIN(MID($B6,1,1),4),1,1)</f>
        <v>0</v>
      </c>
      <c r="I34" s="19" t="str">
        <f ca="1">MID(HEX2BIN(MID($B6,1,1),4),2,1)</f>
        <v>0</v>
      </c>
      <c r="J34" s="19" t="str">
        <f ca="1">MID(HEX2BIN(MID($B6,1,1),4),3,1)</f>
        <v>0</v>
      </c>
      <c r="K34" s="19" t="str">
        <f ca="1">MID(HEX2BIN(MID($B6,1,1),4),4,1)</f>
        <v>1</v>
      </c>
      <c r="L34" s="20" t="str">
        <f ca="1">MID(HEX2BIN(MID($B6,2,1),4),1,1)</f>
        <v>0</v>
      </c>
      <c r="M34" s="20" t="str">
        <f ca="1">MID(HEX2BIN(MID($B6,2,1),4),2,1)</f>
        <v>1</v>
      </c>
      <c r="N34" s="20" t="str">
        <f ca="1">MID(HEX2BIN(MID($B6,2,1),4),3,1)</f>
        <v>0</v>
      </c>
      <c r="O34" s="20" t="str">
        <f ca="1">MID(HEX2BIN(MID($B6,2,1),4),4,1)</f>
        <v>0</v>
      </c>
      <c r="P34" s="21" t="str">
        <f ca="1">MID(HEX2BIN(MID($B6,3,1),4),1,1)</f>
        <v>1</v>
      </c>
      <c r="Q34" s="21" t="str">
        <f ca="1">MID(HEX2BIN(MID($B6,3,1),4),2,1)</f>
        <v>1</v>
      </c>
      <c r="R34" s="21" t="str">
        <f ca="1">MID(HEX2BIN(MID($B6,3,1),4),3,1)</f>
        <v>1</v>
      </c>
      <c r="S34" s="21" t="str">
        <f ca="1">MID(HEX2BIN(MID($B6,3,1),4),4,1)</f>
        <v>1</v>
      </c>
      <c r="T34" s="22" t="str">
        <f ca="1">MID(HEX2BIN(MID($B6,4,1),4),1,1)</f>
        <v>1</v>
      </c>
      <c r="U34" s="22" t="str">
        <f ca="1">MID(HEX2BIN(MID($B6,4,1),4),2,1)</f>
        <v>0</v>
      </c>
      <c r="V34" s="22" t="str">
        <f ca="1">MID(HEX2BIN(MID($B6,4,1),4),3,1)</f>
        <v>1</v>
      </c>
      <c r="W34" s="22" t="str">
        <f ca="1">MID(HEX2BIN(MID($B6,4,1),4),4,1)</f>
        <v>1</v>
      </c>
      <c r="X34" s="19" t="str">
        <f ca="1">MID(HEX2BIN(MID($B6,5,1),4),1,1)</f>
        <v>0</v>
      </c>
      <c r="Y34" s="19" t="str">
        <f ca="1">MID(HEX2BIN(MID($B6,5,1),4),2,1)</f>
        <v>1</v>
      </c>
      <c r="Z34" s="19" t="str">
        <f ca="1">MID(HEX2BIN(MID($B6,5,1),4),3,1)</f>
        <v>0</v>
      </c>
      <c r="AA34" s="19" t="str">
        <f ca="1">MID(HEX2BIN(MID($B6,5,1),4),4,1)</f>
        <v>1</v>
      </c>
      <c r="AB34" s="20" t="str">
        <f ca="1">MID(HEX2BIN(MID($B6,6,1),4),1,1)</f>
        <v>1</v>
      </c>
      <c r="AC34" s="20" t="str">
        <f ca="1">MID(HEX2BIN(MID($B6,6,1),4),2,1)</f>
        <v>1</v>
      </c>
      <c r="AD34" s="20" t="str">
        <f ca="1">MID(HEX2BIN(MID($B6,6,1),4),3,1)</f>
        <v>0</v>
      </c>
      <c r="AE34" s="20" t="str">
        <f ca="1">MID(HEX2BIN(MID($B6,6,1),4),4,1)</f>
        <v>1</v>
      </c>
      <c r="AF34" s="21" t="str">
        <f ca="1">MID(HEX2BIN(MID($B6,7,1),4),1,1)</f>
        <v>0</v>
      </c>
      <c r="AG34" s="21" t="str">
        <f ca="1">MID(HEX2BIN(MID($B6,7,1),4),2,1)</f>
        <v>0</v>
      </c>
      <c r="AH34" s="21" t="str">
        <f ca="1">MID(HEX2BIN(MID($B6,7,1),4),3,1)</f>
        <v>1</v>
      </c>
      <c r="AI34" s="21" t="str">
        <f ca="1">MID(HEX2BIN(MID($B6,7,1),4),4,1)</f>
        <v>1</v>
      </c>
      <c r="AJ34" s="22" t="str">
        <f ca="1">MID(HEX2BIN(MID($B6,8,1),4),1,1)</f>
        <v>0</v>
      </c>
      <c r="AK34" s="22" t="str">
        <f ca="1">MID(HEX2BIN(MID($B6,8,1),4),2,1)</f>
        <v>0</v>
      </c>
      <c r="AL34" s="22" t="str">
        <f ca="1">MID(HEX2BIN(MID($B6,8,1),4),3,1)</f>
        <v>0</v>
      </c>
      <c r="AM34" s="22" t="str">
        <f ca="1">MID(HEX2BIN(MID($B6,8,1),4),4,1)</f>
        <v>0</v>
      </c>
      <c r="AN34" s="26" t="str">
        <f t="shared" ca="1" si="43"/>
        <v>00010100</v>
      </c>
      <c r="AO34" s="26" t="str">
        <f t="shared" ca="1" si="44"/>
        <v>11111011</v>
      </c>
      <c r="AP34" s="24" t="str">
        <f t="shared" ca="1" si="45"/>
        <v>01011101</v>
      </c>
      <c r="AQ34" s="24" t="str">
        <f t="shared" ca="1" si="46"/>
        <v>00110000</v>
      </c>
      <c r="AR34" s="24">
        <f t="shared" ca="1" si="47"/>
        <v>20</v>
      </c>
      <c r="AS34" s="24">
        <f t="shared" ca="1" si="47"/>
        <v>251</v>
      </c>
      <c r="AT34" s="24">
        <f t="shared" ca="1" si="47"/>
        <v>93</v>
      </c>
      <c r="AU34" s="24">
        <f t="shared" ca="1" si="47"/>
        <v>48</v>
      </c>
      <c r="AV34" s="11">
        <f t="shared" ca="1" si="48"/>
        <v>352017712</v>
      </c>
    </row>
    <row r="35" spans="1:48" ht="15" thickBot="1" x14ac:dyDescent="0.4">
      <c r="A35">
        <f ca="1">AV5</f>
        <v>1460218399</v>
      </c>
      <c r="B35" t="str">
        <f t="shared" ca="1" si="6"/>
        <v>57092A1F</v>
      </c>
      <c r="C35" t="s">
        <v>61</v>
      </c>
      <c r="E35" s="23" t="s">
        <v>48</v>
      </c>
      <c r="F35" s="12" t="s">
        <v>0</v>
      </c>
      <c r="G35" s="12"/>
      <c r="H35" s="13">
        <f ca="1">_xlfn.BITXOR(H33,H34)</f>
        <v>0</v>
      </c>
      <c r="I35" s="13">
        <f t="shared" ref="I35:AM35" ca="1" si="49">_xlfn.BITXOR(I33,I34)</f>
        <v>0</v>
      </c>
      <c r="J35" s="13">
        <f t="shared" ca="1" si="49"/>
        <v>0</v>
      </c>
      <c r="K35" s="13">
        <f t="shared" ca="1" si="49"/>
        <v>1</v>
      </c>
      <c r="L35" s="14">
        <f t="shared" ca="1" si="49"/>
        <v>0</v>
      </c>
      <c r="M35" s="14">
        <f t="shared" ca="1" si="49"/>
        <v>0</v>
      </c>
      <c r="N35" s="14">
        <f t="shared" ca="1" si="49"/>
        <v>1</v>
      </c>
      <c r="O35" s="14">
        <f t="shared" ca="1" si="49"/>
        <v>0</v>
      </c>
      <c r="P35" s="15">
        <f t="shared" ca="1" si="49"/>
        <v>0</v>
      </c>
      <c r="Q35" s="15">
        <f t="shared" ca="1" si="49"/>
        <v>1</v>
      </c>
      <c r="R35" s="15">
        <f t="shared" ca="1" si="49"/>
        <v>1</v>
      </c>
      <c r="S35" s="15">
        <f t="shared" ca="1" si="49"/>
        <v>1</v>
      </c>
      <c r="T35" s="16">
        <f t="shared" ca="1" si="49"/>
        <v>1</v>
      </c>
      <c r="U35" s="16">
        <f t="shared" ca="1" si="49"/>
        <v>1</v>
      </c>
      <c r="V35" s="16">
        <f t="shared" ca="1" si="49"/>
        <v>1</v>
      </c>
      <c r="W35" s="16">
        <f t="shared" ca="1" si="49"/>
        <v>0</v>
      </c>
      <c r="X35" s="13">
        <f t="shared" ca="1" si="49"/>
        <v>0</v>
      </c>
      <c r="Y35" s="13">
        <f t="shared" ca="1" si="49"/>
        <v>1</v>
      </c>
      <c r="Z35" s="13">
        <f t="shared" ca="1" si="49"/>
        <v>1</v>
      </c>
      <c r="AA35" s="13">
        <f t="shared" ca="1" si="49"/>
        <v>1</v>
      </c>
      <c r="AB35" s="14">
        <f t="shared" ca="1" si="49"/>
        <v>0</v>
      </c>
      <c r="AC35" s="14">
        <f t="shared" ca="1" si="49"/>
        <v>0</v>
      </c>
      <c r="AD35" s="14">
        <f t="shared" ca="1" si="49"/>
        <v>0</v>
      </c>
      <c r="AE35" s="14">
        <f t="shared" ca="1" si="49"/>
        <v>0</v>
      </c>
      <c r="AF35" s="15">
        <f t="shared" ca="1" si="49"/>
        <v>0</v>
      </c>
      <c r="AG35" s="15">
        <f t="shared" ca="1" si="49"/>
        <v>1</v>
      </c>
      <c r="AH35" s="15">
        <f t="shared" ca="1" si="49"/>
        <v>0</v>
      </c>
      <c r="AI35" s="15">
        <f t="shared" ca="1" si="49"/>
        <v>1</v>
      </c>
      <c r="AJ35" s="16">
        <f t="shared" ca="1" si="49"/>
        <v>0</v>
      </c>
      <c r="AK35" s="16">
        <f t="shared" ca="1" si="49"/>
        <v>1</v>
      </c>
      <c r="AL35" s="16">
        <f t="shared" ca="1" si="49"/>
        <v>1</v>
      </c>
      <c r="AM35" s="16">
        <f t="shared" ca="1" si="49"/>
        <v>0</v>
      </c>
      <c r="AN35" s="17" t="str">
        <f t="shared" ca="1" si="43"/>
        <v>00010010</v>
      </c>
      <c r="AO35" s="17" t="str">
        <f t="shared" ca="1" si="44"/>
        <v>01111110</v>
      </c>
      <c r="AP35" s="12" t="str">
        <f t="shared" ca="1" si="45"/>
        <v>01110000</v>
      </c>
      <c r="AQ35" s="12" t="str">
        <f t="shared" ca="1" si="46"/>
        <v>01010110</v>
      </c>
      <c r="AR35" s="12">
        <f t="shared" ca="1" si="47"/>
        <v>18</v>
      </c>
      <c r="AS35" s="12">
        <f t="shared" ca="1" si="47"/>
        <v>126</v>
      </c>
      <c r="AT35" s="12">
        <f t="shared" ca="1" si="47"/>
        <v>112</v>
      </c>
      <c r="AU35" s="12">
        <f t="shared" ca="1" si="47"/>
        <v>86</v>
      </c>
      <c r="AV35" s="18">
        <f t="shared" ca="1" si="48"/>
        <v>310276182</v>
      </c>
    </row>
    <row r="36" spans="1:48" ht="15" thickBot="1" x14ac:dyDescent="0.4">
      <c r="A36">
        <f ca="1">AV10</f>
        <v>2042957033</v>
      </c>
      <c r="B36" t="str">
        <f t="shared" ca="1" si="6"/>
        <v>79C50CE9</v>
      </c>
      <c r="C36" t="s">
        <v>62</v>
      </c>
    </row>
    <row r="37" spans="1:48" x14ac:dyDescent="0.35">
      <c r="A37">
        <f ca="1">AV15</f>
        <v>3963424867</v>
      </c>
      <c r="B37" t="str">
        <f t="shared" ca="1" si="6"/>
        <v>EC3D1063</v>
      </c>
      <c r="C37" t="s">
        <v>63</v>
      </c>
      <c r="E37" s="1" t="s">
        <v>39</v>
      </c>
      <c r="F37" s="28" t="s">
        <v>82</v>
      </c>
      <c r="G37" s="2"/>
      <c r="H37" s="3" t="str">
        <f ca="1">MID(HEX2BIN(MID($B25,1,1),4),1,1)</f>
        <v>0</v>
      </c>
      <c r="I37" s="3" t="str">
        <f ca="1">MID(HEX2BIN(MID($B25,1,1),4),2,1)</f>
        <v>1</v>
      </c>
      <c r="J37" s="3" t="str">
        <f ca="1">MID(HEX2BIN(MID($B25,1,1),4),3,1)</f>
        <v>1</v>
      </c>
      <c r="K37" s="3" t="str">
        <f ca="1">MID(HEX2BIN(MID($B25,1,1),4),4,1)</f>
        <v>1</v>
      </c>
      <c r="L37" s="4" t="str">
        <f ca="1">MID(HEX2BIN(MID($B25,2,1),4),1,1)</f>
        <v>0</v>
      </c>
      <c r="M37" s="4" t="str">
        <f ca="1">MID(HEX2BIN(MID($B25,2,1),4),2,1)</f>
        <v>0</v>
      </c>
      <c r="N37" s="4" t="str">
        <f ca="1">MID(HEX2BIN(MID($B25,2,1),4),3,1)</f>
        <v>0</v>
      </c>
      <c r="O37" s="4" t="str">
        <f ca="1">MID(HEX2BIN(MID($B25,2,1),4),4,1)</f>
        <v>1</v>
      </c>
      <c r="P37" s="5" t="str">
        <f ca="1">MID(HEX2BIN(MID($B25,3,1),4),1,1)</f>
        <v>0</v>
      </c>
      <c r="Q37" s="5" t="str">
        <f ca="1">MID(HEX2BIN(MID($B25,3,1),4),2,1)</f>
        <v>0</v>
      </c>
      <c r="R37" s="5" t="str">
        <f ca="1">MID(HEX2BIN(MID($B25,3,1),4),3,1)</f>
        <v>1</v>
      </c>
      <c r="S37" s="5" t="str">
        <f ca="1">MID(HEX2BIN(MID($B25,3,1),4),4,1)</f>
        <v>1</v>
      </c>
      <c r="T37" s="6" t="str">
        <f ca="1">MID(HEX2BIN(MID($B25,4,1),4),1,1)</f>
        <v>1</v>
      </c>
      <c r="U37" s="6" t="str">
        <f ca="1">MID(HEX2BIN(MID($B25,4,1),4),2,1)</f>
        <v>1</v>
      </c>
      <c r="V37" s="6" t="str">
        <f ca="1">MID(HEX2BIN(MID($B25,4,1),4),3,1)</f>
        <v>1</v>
      </c>
      <c r="W37" s="6" t="str">
        <f ca="1">MID(HEX2BIN(MID($B25,4,1),4),4,1)</f>
        <v>0</v>
      </c>
      <c r="X37" s="3" t="str">
        <f ca="1">MID(HEX2BIN(MID($B25,5,1),4),1,1)</f>
        <v>0</v>
      </c>
      <c r="Y37" s="3" t="str">
        <f ca="1">MID(HEX2BIN(MID($B25,5,1),4),2,1)</f>
        <v>1</v>
      </c>
      <c r="Z37" s="3" t="str">
        <f ca="1">MID(HEX2BIN(MID($B25,5,1),4),3,1)</f>
        <v>1</v>
      </c>
      <c r="AA37" s="3" t="str">
        <f ca="1">MID(HEX2BIN(MID($B25,5,1),4),4,1)</f>
        <v>1</v>
      </c>
      <c r="AB37" s="4" t="str">
        <f ca="1">MID(HEX2BIN(MID($B25,6,1),4),1,1)</f>
        <v>0</v>
      </c>
      <c r="AC37" s="4" t="str">
        <f ca="1">MID(HEX2BIN(MID($B25,6,1),4),2,1)</f>
        <v>0</v>
      </c>
      <c r="AD37" s="4" t="str">
        <f ca="1">MID(HEX2BIN(MID($B25,6,1),4),3,1)</f>
        <v>0</v>
      </c>
      <c r="AE37" s="4" t="str">
        <f ca="1">MID(HEX2BIN(MID($B25,6,1),4),4,1)</f>
        <v>1</v>
      </c>
      <c r="AF37" s="5" t="str">
        <f ca="1">MID(HEX2BIN(MID($B25,7,1),4),1,1)</f>
        <v>0</v>
      </c>
      <c r="AG37" s="5" t="str">
        <f ca="1">MID(HEX2BIN(MID($B25,7,1),4),2,1)</f>
        <v>0</v>
      </c>
      <c r="AH37" s="5" t="str">
        <f ca="1">MID(HEX2BIN(MID($B25,7,1),4),3,1)</f>
        <v>0</v>
      </c>
      <c r="AI37" s="5" t="str">
        <f ca="1">MID(HEX2BIN(MID($B25,7,1),4),4,1)</f>
        <v>1</v>
      </c>
      <c r="AJ37" s="6" t="str">
        <f ca="1">MID(HEX2BIN(MID($B25,8,1),4),1,1)</f>
        <v>0</v>
      </c>
      <c r="AK37" s="6" t="str">
        <f ca="1">MID(HEX2BIN(MID($B25,8,1),4),2,1)</f>
        <v>1</v>
      </c>
      <c r="AL37" s="6" t="str">
        <f ca="1">MID(HEX2BIN(MID($B25,8,1),4),3,1)</f>
        <v>1</v>
      </c>
      <c r="AM37" s="6" t="str">
        <f ca="1">MID(HEX2BIN(MID($B25,8,1),4),4,1)</f>
        <v>1</v>
      </c>
      <c r="AN37" s="7" t="str">
        <f t="shared" ref="AN37:AN40" ca="1" si="50">_xlfn.CONCAT(H37,I37,J37,K37,L37,M37,N37,O37)</f>
        <v>01110001</v>
      </c>
      <c r="AO37" s="7" t="str">
        <f t="shared" ref="AO37:AO40" ca="1" si="51">_xlfn.CONCAT(P37,Q37,R37,S37,T37,U37,V37,W37)</f>
        <v>00111110</v>
      </c>
      <c r="AP37" s="8" t="str">
        <f t="shared" ref="AP37:AP40" ca="1" si="52">_xlfn.CONCAT(X37,Y37,Z37,AA37,AB37,AC37,AD37,AE37)</f>
        <v>01110001</v>
      </c>
      <c r="AQ37" s="8" t="str">
        <f t="shared" ref="AQ37:AQ40" ca="1" si="53">_xlfn.CONCAT(AF37,AG37,AH37,AI37,AJ37,AK37,AL37,AM37)</f>
        <v>00010111</v>
      </c>
      <c r="AR37" s="8">
        <f t="shared" ref="AR37:AU40" ca="1" si="54">BIN2DEC(AN37)</f>
        <v>113</v>
      </c>
      <c r="AS37" s="8">
        <f t="shared" ca="1" si="54"/>
        <v>62</v>
      </c>
      <c r="AT37" s="8">
        <f t="shared" ca="1" si="54"/>
        <v>113</v>
      </c>
      <c r="AU37" s="8">
        <f t="shared" ca="1" si="54"/>
        <v>23</v>
      </c>
      <c r="AV37" s="9">
        <f t="shared" ref="AV37:AV40" ca="1" si="55">(AR37*2^24)+(AS37*2^16)+(AT37*2^8)+AU37</f>
        <v>1899917591</v>
      </c>
    </row>
    <row r="38" spans="1:48" x14ac:dyDescent="0.35">
      <c r="A38">
        <f ca="1">AV35</f>
        <v>310276182</v>
      </c>
      <c r="B38" t="str">
        <f t="shared" ca="1" si="6"/>
        <v>127E7056</v>
      </c>
      <c r="C38" t="s">
        <v>64</v>
      </c>
      <c r="E38" s="10"/>
      <c r="F38" s="24" t="s">
        <v>2</v>
      </c>
      <c r="G38" s="25">
        <v>18</v>
      </c>
      <c r="H38" s="19" t="str" cm="1">
        <f t="array" aca="1" ref="H38" ca="1">INDIRECT(ADDRESS((ROW(38:38)-1),IF(MOD(COLUMN(H:H)-7+$G38,32)=0,32,MOD(COLUMN(H:H)-7+$G38,32))+7))</f>
        <v>1</v>
      </c>
      <c r="I38" s="19" t="str" cm="1">
        <f t="array" aca="1" ref="I38" ca="1">INDIRECT(ADDRESS((ROW(38:38)-1),IF(MOD(COLUMN(I:I)-7+$G38,32)=0,32,MOD(COLUMN(I:I)-7+$G38,32))+7))</f>
        <v>1</v>
      </c>
      <c r="J38" s="19" t="str" cm="1">
        <f t="array" aca="1" ref="J38" ca="1">INDIRECT(ADDRESS((ROW(38:38)-1),IF(MOD(COLUMN(J:J)-7+$G38,32)=0,32,MOD(COLUMN(J:J)-7+$G38,32))+7))</f>
        <v>0</v>
      </c>
      <c r="K38" s="19" t="str" cm="1">
        <f t="array" aca="1" ref="K38" ca="1">INDIRECT(ADDRESS((ROW(38:38)-1),IF(MOD(COLUMN(K:K)-7+$G38,32)=0,32,MOD(COLUMN(K:K)-7+$G38,32))+7))</f>
        <v>0</v>
      </c>
      <c r="L38" s="20" t="str" cm="1">
        <f t="array" aca="1" ref="L38" ca="1">INDIRECT(ADDRESS((ROW(38:38)-1),IF(MOD(COLUMN(L:L)-7+$G38,32)=0,32,MOD(COLUMN(L:L)-7+$G38,32))+7))</f>
        <v>0</v>
      </c>
      <c r="M38" s="20" t="str" cm="1">
        <f t="array" aca="1" ref="M38" ca="1">INDIRECT(ADDRESS((ROW(38:38)-1),IF(MOD(COLUMN(M:M)-7+$G38,32)=0,32,MOD(COLUMN(M:M)-7+$G38,32))+7))</f>
        <v>1</v>
      </c>
      <c r="N38" s="20" t="str" cm="1">
        <f t="array" aca="1" ref="N38" ca="1">INDIRECT(ADDRESS((ROW(38:38)-1),IF(MOD(COLUMN(N:N)-7+$G38,32)=0,32,MOD(COLUMN(N:N)-7+$G38,32))+7))</f>
        <v>0</v>
      </c>
      <c r="O38" s="20" t="str" cm="1">
        <f t="array" aca="1" ref="O38" ca="1">INDIRECT(ADDRESS((ROW(38:38)-1),IF(MOD(COLUMN(O:O)-7+$G38,32)=0,32,MOD(COLUMN(O:O)-7+$G38,32))+7))</f>
        <v>0</v>
      </c>
      <c r="P38" s="21" t="str" cm="1">
        <f t="array" aca="1" ref="P38" ca="1">INDIRECT(ADDRESS((ROW(38:38)-1),IF(MOD(COLUMN(P:P)-7+$G38,32)=0,32,MOD(COLUMN(P:P)-7+$G38,32))+7))</f>
        <v>0</v>
      </c>
      <c r="Q38" s="21" t="str" cm="1">
        <f t="array" aca="1" ref="Q38" ca="1">INDIRECT(ADDRESS((ROW(38:38)-1),IF(MOD(COLUMN(Q:Q)-7+$G38,32)=0,32,MOD(COLUMN(Q:Q)-7+$G38,32))+7))</f>
        <v>1</v>
      </c>
      <c r="R38" s="21" t="str" cm="1">
        <f t="array" aca="1" ref="R38" ca="1">INDIRECT(ADDRESS((ROW(38:38)-1),IF(MOD(COLUMN(R:R)-7+$G38,32)=0,32,MOD(COLUMN(R:R)-7+$G38,32))+7))</f>
        <v>0</v>
      </c>
      <c r="S38" s="21" t="str" cm="1">
        <f t="array" aca="1" ref="S38" ca="1">INDIRECT(ADDRESS((ROW(38:38)-1),IF(MOD(COLUMN(S:S)-7+$G38,32)=0,32,MOD(COLUMN(S:S)-7+$G38,32))+7))</f>
        <v>1</v>
      </c>
      <c r="T38" s="22" t="str" cm="1">
        <f t="array" aca="1" ref="T38" ca="1">INDIRECT(ADDRESS((ROW(38:38)-1),IF(MOD(COLUMN(T:T)-7+$G38,32)=0,32,MOD(COLUMN(T:T)-7+$G38,32))+7))</f>
        <v>1</v>
      </c>
      <c r="U38" s="22" t="str" cm="1">
        <f t="array" aca="1" ref="U38" ca="1">INDIRECT(ADDRESS((ROW(38:38)-1),IF(MOD(COLUMN(U:U)-7+$G38,32)=0,32,MOD(COLUMN(U:U)-7+$G38,32))+7))</f>
        <v>1</v>
      </c>
      <c r="V38" s="22" t="str" cm="1">
        <f t="array" aca="1" ref="V38" ca="1">INDIRECT(ADDRESS((ROW(38:38)-1),IF(MOD(COLUMN(V:V)-7+$G38,32)=0,32,MOD(COLUMN(V:V)-7+$G38,32))+7))</f>
        <v>0</v>
      </c>
      <c r="W38" s="22" t="str" cm="1">
        <f t="array" aca="1" ref="W38" ca="1">INDIRECT(ADDRESS((ROW(38:38)-1),IF(MOD(COLUMN(W:W)-7+$G38,32)=0,32,MOD(COLUMN(W:W)-7+$G38,32))+7))</f>
        <v>1</v>
      </c>
      <c r="X38" s="19" t="str" cm="1">
        <f t="array" aca="1" ref="X38" ca="1">INDIRECT(ADDRESS((ROW(38:38)-1),IF(MOD(COLUMN(X:X)-7+$G38,32)=0,32,MOD(COLUMN(X:X)-7+$G38,32))+7))</f>
        <v>1</v>
      </c>
      <c r="Y38" s="19" t="str" cm="1">
        <f t="array" aca="1" ref="Y38" ca="1">INDIRECT(ADDRESS((ROW(38:38)-1),IF(MOD(COLUMN(Y:Y)-7+$G38,32)=0,32,MOD(COLUMN(Y:Y)-7+$G38,32))+7))</f>
        <v>1</v>
      </c>
      <c r="Z38" s="19" t="str" cm="1">
        <f t="array" aca="1" ref="Z38" ca="1">INDIRECT(ADDRESS((ROW(38:38)-1),IF(MOD(COLUMN(Z:Z)-7+$G38,32)=0,32,MOD(COLUMN(Z:Z)-7+$G38,32))+7))</f>
        <v>0</v>
      </c>
      <c r="AA38" s="19" t="str" cm="1">
        <f t="array" aca="1" ref="AA38" ca="1">INDIRECT(ADDRESS((ROW(38:38)-1),IF(MOD(COLUMN(AA:AA)-7+$G38,32)=0,32,MOD(COLUMN(AA:AA)-7+$G38,32))+7))</f>
        <v>0</v>
      </c>
      <c r="AB38" s="20" t="str" cm="1">
        <f t="array" aca="1" ref="AB38" ca="1">INDIRECT(ADDRESS((ROW(38:38)-1),IF(MOD(COLUMN(AB:AB)-7+$G38,32)=0,32,MOD(COLUMN(AB:AB)-7+$G38,32))+7))</f>
        <v>0</v>
      </c>
      <c r="AC38" s="20" t="str" cm="1">
        <f t="array" aca="1" ref="AC38" ca="1">INDIRECT(ADDRESS((ROW(38:38)-1),IF(MOD(COLUMN(AC:AC)-7+$G38,32)=0,32,MOD(COLUMN(AC:AC)-7+$G38,32))+7))</f>
        <v>1</v>
      </c>
      <c r="AD38" s="20" t="str" cm="1">
        <f t="array" aca="1" ref="AD38" ca="1">INDIRECT(ADDRESS((ROW(38:38)-1),IF(MOD(COLUMN(AD:AD)-7+$G38,32)=0,32,MOD(COLUMN(AD:AD)-7+$G38,32))+7))</f>
        <v>0</v>
      </c>
      <c r="AE38" s="20" t="str" cm="1">
        <f t="array" aca="1" ref="AE38" ca="1">INDIRECT(ADDRESS((ROW(38:38)-1),IF(MOD(COLUMN(AE:AE)-7+$G38,32)=0,32,MOD(COLUMN(AE:AE)-7+$G38,32))+7))</f>
        <v>0</v>
      </c>
      <c r="AF38" s="21" t="str" cm="1">
        <f t="array" aca="1" ref="AF38" ca="1">INDIRECT(ADDRESS((ROW(38:38)-1),IF(MOD(COLUMN(AF:AF)-7+$G38,32)=0,32,MOD(COLUMN(AF:AF)-7+$G38,32))+7))</f>
        <v>1</v>
      </c>
      <c r="AG38" s="21" t="str" cm="1">
        <f t="array" aca="1" ref="AG38" ca="1">INDIRECT(ADDRESS((ROW(38:38)-1),IF(MOD(COLUMN(AG:AG)-7+$G38,32)=0,32,MOD(COLUMN(AG:AG)-7+$G38,32))+7))</f>
        <v>1</v>
      </c>
      <c r="AH38" s="21" t="str" cm="1">
        <f t="array" aca="1" ref="AH38" ca="1">INDIRECT(ADDRESS((ROW(38:38)-1),IF(MOD(COLUMN(AH:AH)-7+$G38,32)=0,32,MOD(COLUMN(AH:AH)-7+$G38,32))+7))</f>
        <v>1</v>
      </c>
      <c r="AI38" s="21" t="str" cm="1">
        <f t="array" aca="1" ref="AI38" ca="1">INDIRECT(ADDRESS((ROW(38:38)-1),IF(MOD(COLUMN(AI:AI)-7+$G38,32)=0,32,MOD(COLUMN(AI:AI)-7+$G38,32))+7))</f>
        <v>1</v>
      </c>
      <c r="AJ38" s="22" t="str" cm="1">
        <f t="array" aca="1" ref="AJ38" ca="1">INDIRECT(ADDRESS((ROW(38:38)-1),IF(MOD(COLUMN(AJ:AJ)-7+$G38,32)=0,32,MOD(COLUMN(AJ:AJ)-7+$G38,32))+7))</f>
        <v>1</v>
      </c>
      <c r="AK38" s="22" t="str" cm="1">
        <f t="array" aca="1" ref="AK38" ca="1">INDIRECT(ADDRESS((ROW(38:38)-1),IF(MOD(COLUMN(AK:AK)-7+$G38,32)=0,32,MOD(COLUMN(AK:AK)-7+$G38,32))+7))</f>
        <v>0</v>
      </c>
      <c r="AL38" s="22" t="str" cm="1">
        <f t="array" aca="1" ref="AL38" ca="1">INDIRECT(ADDRESS((ROW(38:38)-1),IF(MOD(COLUMN(AL:AL)-7+$G38,32)=0,32,MOD(COLUMN(AL:AL)-7+$G38,32))+7))</f>
        <v>0</v>
      </c>
      <c r="AM38" s="22" t="str" cm="1">
        <f t="array" aca="1" ref="AM38" ca="1">INDIRECT(ADDRESS((ROW(38:38)-1),IF(MOD(COLUMN(AM:AM)-7+$G38,32)=0,32,MOD(COLUMN(AM:AM)-7+$G38,32))+7))</f>
        <v>1</v>
      </c>
      <c r="AN38" s="26" t="str">
        <f t="shared" ca="1" si="50"/>
        <v>11000100</v>
      </c>
      <c r="AO38" s="26" t="str">
        <f t="shared" ca="1" si="51"/>
        <v>01011101</v>
      </c>
      <c r="AP38" s="24" t="str">
        <f t="shared" ca="1" si="52"/>
        <v>11000100</v>
      </c>
      <c r="AQ38" s="24" t="str">
        <f t="shared" ca="1" si="53"/>
        <v>11111001</v>
      </c>
      <c r="AR38" s="24">
        <f t="shared" ca="1" si="54"/>
        <v>196</v>
      </c>
      <c r="AS38" s="24">
        <f t="shared" ca="1" si="54"/>
        <v>93</v>
      </c>
      <c r="AT38" s="24">
        <f t="shared" ca="1" si="54"/>
        <v>196</v>
      </c>
      <c r="AU38" s="24">
        <f t="shared" ca="1" si="54"/>
        <v>249</v>
      </c>
      <c r="AV38" s="11">
        <f t="shared" ca="1" si="55"/>
        <v>3294479609</v>
      </c>
    </row>
    <row r="39" spans="1:48" x14ac:dyDescent="0.35">
      <c r="A39">
        <f ca="1">AV40</f>
        <v>3900717199</v>
      </c>
      <c r="B39" t="str">
        <f t="shared" ca="1" si="6"/>
        <v>E880388F</v>
      </c>
      <c r="C39" t="s">
        <v>65</v>
      </c>
      <c r="E39" s="10"/>
      <c r="F39" s="29" t="s">
        <v>83</v>
      </c>
      <c r="G39" s="24"/>
      <c r="H39" s="19" t="str">
        <f ca="1">MID(HEX2BIN(MID($B7,1,1),4),1,1)</f>
        <v>0</v>
      </c>
      <c r="I39" s="19" t="str">
        <f ca="1">MID(HEX2BIN(MID($B7,1,1),4),2,1)</f>
        <v>0</v>
      </c>
      <c r="J39" s="19" t="str">
        <f ca="1">MID(HEX2BIN(MID($B7,1,1),4),3,1)</f>
        <v>1</v>
      </c>
      <c r="K39" s="19" t="str">
        <f ca="1">MID(HEX2BIN(MID($B7,1,1),4),4,1)</f>
        <v>0</v>
      </c>
      <c r="L39" s="20" t="str">
        <f ca="1">MID(HEX2BIN(MID($B7,2,1),4),1,1)</f>
        <v>1</v>
      </c>
      <c r="M39" s="20" t="str">
        <f ca="1">MID(HEX2BIN(MID($B7,2,1),4),2,1)</f>
        <v>1</v>
      </c>
      <c r="N39" s="20" t="str">
        <f ca="1">MID(HEX2BIN(MID($B7,2,1),4),3,1)</f>
        <v>0</v>
      </c>
      <c r="O39" s="20" t="str">
        <f ca="1">MID(HEX2BIN(MID($B7,2,1),4),4,1)</f>
        <v>0</v>
      </c>
      <c r="P39" s="21" t="str">
        <f ca="1">MID(HEX2BIN(MID($B7,3,1),4),1,1)</f>
        <v>1</v>
      </c>
      <c r="Q39" s="21" t="str">
        <f ca="1">MID(HEX2BIN(MID($B7,3,1),4),2,1)</f>
        <v>1</v>
      </c>
      <c r="R39" s="21" t="str">
        <f ca="1">MID(HEX2BIN(MID($B7,3,1),4),3,1)</f>
        <v>0</v>
      </c>
      <c r="S39" s="21" t="str">
        <f ca="1">MID(HEX2BIN(MID($B7,3,1),4),4,1)</f>
        <v>1</v>
      </c>
      <c r="T39" s="22" t="str">
        <f ca="1">MID(HEX2BIN(MID($B7,4,1),4),1,1)</f>
        <v>1</v>
      </c>
      <c r="U39" s="22" t="str">
        <f ca="1">MID(HEX2BIN(MID($B7,4,1),4),2,1)</f>
        <v>1</v>
      </c>
      <c r="V39" s="22" t="str">
        <f ca="1">MID(HEX2BIN(MID($B7,4,1),4),3,1)</f>
        <v>0</v>
      </c>
      <c r="W39" s="22" t="str">
        <f ca="1">MID(HEX2BIN(MID($B7,4,1),4),4,1)</f>
        <v>1</v>
      </c>
      <c r="X39" s="19" t="str">
        <f ca="1">MID(HEX2BIN(MID($B7,5,1),4),1,1)</f>
        <v>1</v>
      </c>
      <c r="Y39" s="19" t="str">
        <f ca="1">MID(HEX2BIN(MID($B7,5,1),4),2,1)</f>
        <v>1</v>
      </c>
      <c r="Z39" s="19" t="str">
        <f ca="1">MID(HEX2BIN(MID($B7,5,1),4),3,1)</f>
        <v>1</v>
      </c>
      <c r="AA39" s="19" t="str">
        <f ca="1">MID(HEX2BIN(MID($B7,5,1),4),4,1)</f>
        <v>1</v>
      </c>
      <c r="AB39" s="20" t="str">
        <f ca="1">MID(HEX2BIN(MID($B7,6,1),4),1,1)</f>
        <v>1</v>
      </c>
      <c r="AC39" s="20" t="str">
        <f ca="1">MID(HEX2BIN(MID($B7,6,1),4),2,1)</f>
        <v>1</v>
      </c>
      <c r="AD39" s="20" t="str">
        <f ca="1">MID(HEX2BIN(MID($B7,6,1),4),3,1)</f>
        <v>0</v>
      </c>
      <c r="AE39" s="20" t="str">
        <f ca="1">MID(HEX2BIN(MID($B7,6,1),4),4,1)</f>
        <v>0</v>
      </c>
      <c r="AF39" s="21" t="str">
        <f ca="1">MID(HEX2BIN(MID($B7,7,1),4),1,1)</f>
        <v>0</v>
      </c>
      <c r="AG39" s="21" t="str">
        <f ca="1">MID(HEX2BIN(MID($B7,7,1),4),2,1)</f>
        <v>1</v>
      </c>
      <c r="AH39" s="21" t="str">
        <f ca="1">MID(HEX2BIN(MID($B7,7,1),4),3,1)</f>
        <v>1</v>
      </c>
      <c r="AI39" s="21" t="str">
        <f ca="1">MID(HEX2BIN(MID($B7,7,1),4),4,1)</f>
        <v>1</v>
      </c>
      <c r="AJ39" s="22" t="str">
        <f ca="1">MID(HEX2BIN(MID($B7,8,1),4),1,1)</f>
        <v>0</v>
      </c>
      <c r="AK39" s="22" t="str">
        <f ca="1">MID(HEX2BIN(MID($B7,8,1),4),2,1)</f>
        <v>1</v>
      </c>
      <c r="AL39" s="22" t="str">
        <f ca="1">MID(HEX2BIN(MID($B7,8,1),4),3,1)</f>
        <v>1</v>
      </c>
      <c r="AM39" s="22" t="str">
        <f ca="1">MID(HEX2BIN(MID($B7,8,1),4),4,1)</f>
        <v>0</v>
      </c>
      <c r="AN39" s="26" t="str">
        <f t="shared" ca="1" si="50"/>
        <v>00101100</v>
      </c>
      <c r="AO39" s="26" t="str">
        <f t="shared" ca="1" si="51"/>
        <v>11011101</v>
      </c>
      <c r="AP39" s="24" t="str">
        <f t="shared" ca="1" si="52"/>
        <v>11111100</v>
      </c>
      <c r="AQ39" s="24" t="str">
        <f t="shared" ca="1" si="53"/>
        <v>01110110</v>
      </c>
      <c r="AR39" s="24">
        <f t="shared" ca="1" si="54"/>
        <v>44</v>
      </c>
      <c r="AS39" s="24">
        <f t="shared" ca="1" si="54"/>
        <v>221</v>
      </c>
      <c r="AT39" s="24">
        <f t="shared" ca="1" si="54"/>
        <v>252</v>
      </c>
      <c r="AU39" s="24">
        <f t="shared" ca="1" si="54"/>
        <v>118</v>
      </c>
      <c r="AV39" s="11">
        <f t="shared" ca="1" si="55"/>
        <v>752745590</v>
      </c>
    </row>
    <row r="40" spans="1:48" ht="15" thickBot="1" x14ac:dyDescent="0.4">
      <c r="A40">
        <f ca="1">AV25</f>
        <v>208679784</v>
      </c>
      <c r="B40" t="str">
        <f t="shared" ca="1" si="6"/>
        <v>0C703368</v>
      </c>
      <c r="C40" t="s">
        <v>66</v>
      </c>
      <c r="E40" s="23" t="s">
        <v>49</v>
      </c>
      <c r="F40" s="12" t="s">
        <v>0</v>
      </c>
      <c r="G40" s="12"/>
      <c r="H40" s="13">
        <f ca="1">_xlfn.BITXOR(H38,H39)</f>
        <v>1</v>
      </c>
      <c r="I40" s="13">
        <f t="shared" ref="I40:AM40" ca="1" si="56">_xlfn.BITXOR(I38,I39)</f>
        <v>1</v>
      </c>
      <c r="J40" s="13">
        <f t="shared" ca="1" si="56"/>
        <v>1</v>
      </c>
      <c r="K40" s="13">
        <f t="shared" ca="1" si="56"/>
        <v>0</v>
      </c>
      <c r="L40" s="14">
        <f t="shared" ca="1" si="56"/>
        <v>1</v>
      </c>
      <c r="M40" s="14">
        <f t="shared" ca="1" si="56"/>
        <v>0</v>
      </c>
      <c r="N40" s="14">
        <f t="shared" ca="1" si="56"/>
        <v>0</v>
      </c>
      <c r="O40" s="14">
        <f t="shared" ca="1" si="56"/>
        <v>0</v>
      </c>
      <c r="P40" s="15">
        <f t="shared" ca="1" si="56"/>
        <v>1</v>
      </c>
      <c r="Q40" s="15">
        <f t="shared" ca="1" si="56"/>
        <v>0</v>
      </c>
      <c r="R40" s="15">
        <f t="shared" ca="1" si="56"/>
        <v>0</v>
      </c>
      <c r="S40" s="15">
        <f t="shared" ca="1" si="56"/>
        <v>0</v>
      </c>
      <c r="T40" s="16">
        <f t="shared" ca="1" si="56"/>
        <v>0</v>
      </c>
      <c r="U40" s="16">
        <f t="shared" ca="1" si="56"/>
        <v>0</v>
      </c>
      <c r="V40" s="16">
        <f t="shared" ca="1" si="56"/>
        <v>0</v>
      </c>
      <c r="W40" s="16">
        <f t="shared" ca="1" si="56"/>
        <v>0</v>
      </c>
      <c r="X40" s="13">
        <f t="shared" ca="1" si="56"/>
        <v>0</v>
      </c>
      <c r="Y40" s="13">
        <f t="shared" ca="1" si="56"/>
        <v>0</v>
      </c>
      <c r="Z40" s="13">
        <f t="shared" ca="1" si="56"/>
        <v>1</v>
      </c>
      <c r="AA40" s="13">
        <f t="shared" ca="1" si="56"/>
        <v>1</v>
      </c>
      <c r="AB40" s="14">
        <f t="shared" ca="1" si="56"/>
        <v>1</v>
      </c>
      <c r="AC40" s="14">
        <f t="shared" ca="1" si="56"/>
        <v>0</v>
      </c>
      <c r="AD40" s="14">
        <f t="shared" ca="1" si="56"/>
        <v>0</v>
      </c>
      <c r="AE40" s="14">
        <f t="shared" ca="1" si="56"/>
        <v>0</v>
      </c>
      <c r="AF40" s="15">
        <f t="shared" ca="1" si="56"/>
        <v>1</v>
      </c>
      <c r="AG40" s="15">
        <f t="shared" ca="1" si="56"/>
        <v>0</v>
      </c>
      <c r="AH40" s="15">
        <f t="shared" ca="1" si="56"/>
        <v>0</v>
      </c>
      <c r="AI40" s="15">
        <f t="shared" ca="1" si="56"/>
        <v>0</v>
      </c>
      <c r="AJ40" s="16">
        <f t="shared" ca="1" si="56"/>
        <v>1</v>
      </c>
      <c r="AK40" s="16">
        <f t="shared" ca="1" si="56"/>
        <v>1</v>
      </c>
      <c r="AL40" s="16">
        <f t="shared" ca="1" si="56"/>
        <v>1</v>
      </c>
      <c r="AM40" s="16">
        <f t="shared" ca="1" si="56"/>
        <v>1</v>
      </c>
      <c r="AN40" s="17" t="str">
        <f t="shared" ca="1" si="50"/>
        <v>11101000</v>
      </c>
      <c r="AO40" s="17" t="str">
        <f t="shared" ca="1" si="51"/>
        <v>10000000</v>
      </c>
      <c r="AP40" s="12" t="str">
        <f t="shared" ca="1" si="52"/>
        <v>00111000</v>
      </c>
      <c r="AQ40" s="12" t="str">
        <f t="shared" ca="1" si="53"/>
        <v>10001111</v>
      </c>
      <c r="AR40" s="12">
        <f t="shared" ca="1" si="54"/>
        <v>232</v>
      </c>
      <c r="AS40" s="12">
        <f t="shared" ca="1" si="54"/>
        <v>128</v>
      </c>
      <c r="AT40" s="12">
        <f t="shared" ca="1" si="54"/>
        <v>56</v>
      </c>
      <c r="AU40" s="12">
        <f t="shared" ca="1" si="54"/>
        <v>143</v>
      </c>
      <c r="AV40" s="18">
        <f t="shared" ca="1" si="55"/>
        <v>3900717199</v>
      </c>
    </row>
    <row r="41" spans="1:48" ht="15" thickBot="1" x14ac:dyDescent="0.4">
      <c r="A41">
        <f ca="1">AV30</f>
        <v>1589641409</v>
      </c>
      <c r="B41" t="str">
        <f t="shared" ca="1" si="6"/>
        <v>5EC000C1</v>
      </c>
      <c r="C41" t="s">
        <v>67</v>
      </c>
    </row>
    <row r="42" spans="1:48" x14ac:dyDescent="0.35">
      <c r="A42">
        <f ca="1">AV50</f>
        <v>45482000</v>
      </c>
      <c r="B42" t="str">
        <f t="shared" ca="1" si="6"/>
        <v>02B60010</v>
      </c>
      <c r="C42" t="s">
        <v>68</v>
      </c>
      <c r="E42" s="1" t="s">
        <v>40</v>
      </c>
      <c r="F42" s="8" t="s">
        <v>84</v>
      </c>
      <c r="G42" s="2"/>
      <c r="H42" s="3" t="str">
        <f ca="1">MID(HEX2BIN(MID($B26,1,1),4),1,1)</f>
        <v>1</v>
      </c>
      <c r="I42" s="3" t="str">
        <f ca="1">MID(HEX2BIN(MID($B26,1,1),4),2,1)</f>
        <v>0</v>
      </c>
      <c r="J42" s="3" t="str">
        <f ca="1">MID(HEX2BIN(MID($B26,1,1),4),3,1)</f>
        <v>1</v>
      </c>
      <c r="K42" s="3" t="str">
        <f ca="1">MID(HEX2BIN(MID($B26,1,1),4),4,1)</f>
        <v>1</v>
      </c>
      <c r="L42" s="4" t="str">
        <f ca="1">MID(HEX2BIN(MID($B26,2,1),4),1,1)</f>
        <v>1</v>
      </c>
      <c r="M42" s="4" t="str">
        <f ca="1">MID(HEX2BIN(MID($B26,2,1),4),2,1)</f>
        <v>1</v>
      </c>
      <c r="N42" s="4" t="str">
        <f ca="1">MID(HEX2BIN(MID($B26,2,1),4),3,1)</f>
        <v>1</v>
      </c>
      <c r="O42" s="4" t="str">
        <f ca="1">MID(HEX2BIN(MID($B26,2,1),4),4,1)</f>
        <v>0</v>
      </c>
      <c r="P42" s="5" t="str">
        <f ca="1">MID(HEX2BIN(MID($B26,3,1),4),1,1)</f>
        <v>0</v>
      </c>
      <c r="Q42" s="5" t="str">
        <f ca="1">MID(HEX2BIN(MID($B26,3,1),4),2,1)</f>
        <v>0</v>
      </c>
      <c r="R42" s="5" t="str">
        <f ca="1">MID(HEX2BIN(MID($B26,3,1),4),3,1)</f>
        <v>1</v>
      </c>
      <c r="S42" s="5" t="str">
        <f ca="1">MID(HEX2BIN(MID($B26,3,1),4),4,1)</f>
        <v>0</v>
      </c>
      <c r="T42" s="6" t="str">
        <f ca="1">MID(HEX2BIN(MID($B26,4,1),4),1,1)</f>
        <v>0</v>
      </c>
      <c r="U42" s="6" t="str">
        <f ca="1">MID(HEX2BIN(MID($B26,4,1),4),2,1)</f>
        <v>0</v>
      </c>
      <c r="V42" s="6" t="str">
        <f ca="1">MID(HEX2BIN(MID($B26,4,1),4),3,1)</f>
        <v>1</v>
      </c>
      <c r="W42" s="6" t="str">
        <f ca="1">MID(HEX2BIN(MID($B26,4,1),4),4,1)</f>
        <v>1</v>
      </c>
      <c r="X42" s="3" t="str">
        <f ca="1">MID(HEX2BIN(MID($B26,5,1),4),1,1)</f>
        <v>0</v>
      </c>
      <c r="Y42" s="3" t="str">
        <f ca="1">MID(HEX2BIN(MID($B26,5,1),4),2,1)</f>
        <v>1</v>
      </c>
      <c r="Z42" s="3" t="str">
        <f ca="1">MID(HEX2BIN(MID($B26,5,1),4),3,1)</f>
        <v>0</v>
      </c>
      <c r="AA42" s="3" t="str">
        <f ca="1">MID(HEX2BIN(MID($B26,5,1),4),4,1)</f>
        <v>0</v>
      </c>
      <c r="AB42" s="4" t="str">
        <f ca="1">MID(HEX2BIN(MID($B26,6,1),4),1,1)</f>
        <v>0</v>
      </c>
      <c r="AC42" s="4" t="str">
        <f ca="1">MID(HEX2BIN(MID($B26,6,1),4),2,1)</f>
        <v>0</v>
      </c>
      <c r="AD42" s="4" t="str">
        <f ca="1">MID(HEX2BIN(MID($B26,6,1),4),3,1)</f>
        <v>0</v>
      </c>
      <c r="AE42" s="4" t="str">
        <f ca="1">MID(HEX2BIN(MID($B26,6,1),4),4,1)</f>
        <v>0</v>
      </c>
      <c r="AF42" s="5" t="str">
        <f ca="1">MID(HEX2BIN(MID($B26,7,1),4),1,1)</f>
        <v>1</v>
      </c>
      <c r="AG42" s="5" t="str">
        <f ca="1">MID(HEX2BIN(MID($B26,7,1),4),2,1)</f>
        <v>0</v>
      </c>
      <c r="AH42" s="5" t="str">
        <f ca="1">MID(HEX2BIN(MID($B26,7,1),4),3,1)</f>
        <v>0</v>
      </c>
      <c r="AI42" s="5" t="str">
        <f ca="1">MID(HEX2BIN(MID($B26,7,1),4),4,1)</f>
        <v>0</v>
      </c>
      <c r="AJ42" s="6" t="str">
        <f ca="1">MID(HEX2BIN(MID($B26,8,1),4),1,1)</f>
        <v>1</v>
      </c>
      <c r="AK42" s="6" t="str">
        <f ca="1">MID(HEX2BIN(MID($B26,8,1),4),2,1)</f>
        <v>0</v>
      </c>
      <c r="AL42" s="6" t="str">
        <f ca="1">MID(HEX2BIN(MID($B26,8,1),4),3,1)</f>
        <v>1</v>
      </c>
      <c r="AM42" s="6" t="str">
        <f ca="1">MID(HEX2BIN(MID($B26,8,1),4),4,1)</f>
        <v>1</v>
      </c>
      <c r="AN42" s="7" t="str">
        <f t="shared" ref="AN42:AN45" ca="1" si="57">_xlfn.CONCAT(H42,I42,J42,K42,L42,M42,N42,O42)</f>
        <v>10111110</v>
      </c>
      <c r="AO42" s="7" t="str">
        <f t="shared" ref="AO42:AO45" ca="1" si="58">_xlfn.CONCAT(P42,Q42,R42,S42,T42,U42,V42,W42)</f>
        <v>00100011</v>
      </c>
      <c r="AP42" s="8" t="str">
        <f t="shared" ref="AP42:AP45" ca="1" si="59">_xlfn.CONCAT(X42,Y42,Z42,AA42,AB42,AC42,AD42,AE42)</f>
        <v>01000000</v>
      </c>
      <c r="AQ42" s="8" t="str">
        <f t="shared" ref="AQ42:AQ45" ca="1" si="60">_xlfn.CONCAT(AF42,AG42,AH42,AI42,AJ42,AK42,AL42,AM42)</f>
        <v>10001011</v>
      </c>
      <c r="AR42" s="8">
        <f t="shared" ref="AR42:AU45" ca="1" si="61">BIN2DEC(AN42)</f>
        <v>190</v>
      </c>
      <c r="AS42" s="8">
        <f t="shared" ca="1" si="61"/>
        <v>35</v>
      </c>
      <c r="AT42" s="8">
        <f t="shared" ca="1" si="61"/>
        <v>64</v>
      </c>
      <c r="AU42" s="8">
        <f t="shared" ca="1" si="61"/>
        <v>139</v>
      </c>
      <c r="AV42" s="9">
        <f t="shared" ref="AV42:AV45" ca="1" si="62">(AR42*2^24)+(AS42*2^16)+(AT42*2^8)+AU42</f>
        <v>3189981323</v>
      </c>
    </row>
    <row r="43" spans="1:48" x14ac:dyDescent="0.35">
      <c r="A43">
        <f ca="1">AV55</f>
        <v>2175476065</v>
      </c>
      <c r="B43" t="str">
        <f t="shared" ca="1" si="6"/>
        <v>81AB2161</v>
      </c>
      <c r="C43" t="s">
        <v>69</v>
      </c>
      <c r="E43" s="10"/>
      <c r="F43" s="24" t="s">
        <v>2</v>
      </c>
      <c r="G43" s="25">
        <v>7</v>
      </c>
      <c r="H43" s="19" t="str" cm="1">
        <f t="array" aca="1" ref="H43" ca="1">INDIRECT(ADDRESS((ROW(43:43)-1),IF(MOD(COLUMN(H:H)-7+$G43,32)=0,32,MOD(COLUMN(H:H)-7+$G43,32))+7))</f>
        <v>0</v>
      </c>
      <c r="I43" s="19" t="str" cm="1">
        <f t="array" aca="1" ref="I43" ca="1">INDIRECT(ADDRESS((ROW(43:43)-1),IF(MOD(COLUMN(I:I)-7+$G43,32)=0,32,MOD(COLUMN(I:I)-7+$G43,32))+7))</f>
        <v>0</v>
      </c>
      <c r="J43" s="19" t="str" cm="1">
        <f t="array" aca="1" ref="J43" ca="1">INDIRECT(ADDRESS((ROW(43:43)-1),IF(MOD(COLUMN(J:J)-7+$G43,32)=0,32,MOD(COLUMN(J:J)-7+$G43,32))+7))</f>
        <v>0</v>
      </c>
      <c r="K43" s="19" t="str" cm="1">
        <f t="array" aca="1" ref="K43" ca="1">INDIRECT(ADDRESS((ROW(43:43)-1),IF(MOD(COLUMN(K:K)-7+$G43,32)=0,32,MOD(COLUMN(K:K)-7+$G43,32))+7))</f>
        <v>1</v>
      </c>
      <c r="L43" s="20" t="str" cm="1">
        <f t="array" aca="1" ref="L43" ca="1">INDIRECT(ADDRESS((ROW(43:43)-1),IF(MOD(COLUMN(L:L)-7+$G43,32)=0,32,MOD(COLUMN(L:L)-7+$G43,32))+7))</f>
        <v>0</v>
      </c>
      <c r="M43" s="20" t="str" cm="1">
        <f t="array" aca="1" ref="M43" ca="1">INDIRECT(ADDRESS((ROW(43:43)-1),IF(MOD(COLUMN(M:M)-7+$G43,32)=0,32,MOD(COLUMN(M:M)-7+$G43,32))+7))</f>
        <v>0</v>
      </c>
      <c r="N43" s="20" t="str" cm="1">
        <f t="array" aca="1" ref="N43" ca="1">INDIRECT(ADDRESS((ROW(43:43)-1),IF(MOD(COLUMN(N:N)-7+$G43,32)=0,32,MOD(COLUMN(N:N)-7+$G43,32))+7))</f>
        <v>0</v>
      </c>
      <c r="O43" s="20" t="str" cm="1">
        <f t="array" aca="1" ref="O43" ca="1">INDIRECT(ADDRESS((ROW(43:43)-1),IF(MOD(COLUMN(O:O)-7+$G43,32)=0,32,MOD(COLUMN(O:O)-7+$G43,32))+7))</f>
        <v>1</v>
      </c>
      <c r="P43" s="21" t="str" cm="1">
        <f t="array" aca="1" ref="P43" ca="1">INDIRECT(ADDRESS((ROW(43:43)-1),IF(MOD(COLUMN(P:P)-7+$G43,32)=0,32,MOD(COLUMN(P:P)-7+$G43,32))+7))</f>
        <v>1</v>
      </c>
      <c r="Q43" s="21" t="str" cm="1">
        <f t="array" aca="1" ref="Q43" ca="1">INDIRECT(ADDRESS((ROW(43:43)-1),IF(MOD(COLUMN(Q:Q)-7+$G43,32)=0,32,MOD(COLUMN(Q:Q)-7+$G43,32))+7))</f>
        <v>0</v>
      </c>
      <c r="R43" s="21" t="str" cm="1">
        <f t="array" aca="1" ref="R43" ca="1">INDIRECT(ADDRESS((ROW(43:43)-1),IF(MOD(COLUMN(R:R)-7+$G43,32)=0,32,MOD(COLUMN(R:R)-7+$G43,32))+7))</f>
        <v>1</v>
      </c>
      <c r="S43" s="21" t="str" cm="1">
        <f t="array" aca="1" ref="S43" ca="1">INDIRECT(ADDRESS((ROW(43:43)-1),IF(MOD(COLUMN(S:S)-7+$G43,32)=0,32,MOD(COLUMN(S:S)-7+$G43,32))+7))</f>
        <v>0</v>
      </c>
      <c r="T43" s="22" t="str" cm="1">
        <f t="array" aca="1" ref="T43" ca="1">INDIRECT(ADDRESS((ROW(43:43)-1),IF(MOD(COLUMN(T:T)-7+$G43,32)=0,32,MOD(COLUMN(T:T)-7+$G43,32))+7))</f>
        <v>0</v>
      </c>
      <c r="U43" s="22" t="str" cm="1">
        <f t="array" aca="1" ref="U43" ca="1">INDIRECT(ADDRESS((ROW(43:43)-1),IF(MOD(COLUMN(U:U)-7+$G43,32)=0,32,MOD(COLUMN(U:U)-7+$G43,32))+7))</f>
        <v>0</v>
      </c>
      <c r="V43" s="22" t="str" cm="1">
        <f t="array" aca="1" ref="V43" ca="1">INDIRECT(ADDRESS((ROW(43:43)-1),IF(MOD(COLUMN(V:V)-7+$G43,32)=0,32,MOD(COLUMN(V:V)-7+$G43,32))+7))</f>
        <v>0</v>
      </c>
      <c r="W43" s="22" t="str" cm="1">
        <f t="array" aca="1" ref="W43" ca="1">INDIRECT(ADDRESS((ROW(43:43)-1),IF(MOD(COLUMN(W:W)-7+$G43,32)=0,32,MOD(COLUMN(W:W)-7+$G43,32))+7))</f>
        <v>0</v>
      </c>
      <c r="X43" s="19" t="str" cm="1">
        <f t="array" aca="1" ref="X43" ca="1">INDIRECT(ADDRESS((ROW(43:43)-1),IF(MOD(COLUMN(X:X)-7+$G43,32)=0,32,MOD(COLUMN(X:X)-7+$G43,32))+7))</f>
        <v>0</v>
      </c>
      <c r="Y43" s="19" t="str" cm="1">
        <f t="array" aca="1" ref="Y43" ca="1">INDIRECT(ADDRESS((ROW(43:43)-1),IF(MOD(COLUMN(Y:Y)-7+$G43,32)=0,32,MOD(COLUMN(Y:Y)-7+$G43,32))+7))</f>
        <v>1</v>
      </c>
      <c r="Z43" s="19" t="str" cm="1">
        <f t="array" aca="1" ref="Z43" ca="1">INDIRECT(ADDRESS((ROW(43:43)-1),IF(MOD(COLUMN(Z:Z)-7+$G43,32)=0,32,MOD(COLUMN(Z:Z)-7+$G43,32))+7))</f>
        <v>0</v>
      </c>
      <c r="AA43" s="19" t="str" cm="1">
        <f t="array" aca="1" ref="AA43" ca="1">INDIRECT(ADDRESS((ROW(43:43)-1),IF(MOD(COLUMN(AA:AA)-7+$G43,32)=0,32,MOD(COLUMN(AA:AA)-7+$G43,32))+7))</f>
        <v>0</v>
      </c>
      <c r="AB43" s="20" t="str" cm="1">
        <f t="array" aca="1" ref="AB43" ca="1">INDIRECT(ADDRESS((ROW(43:43)-1),IF(MOD(COLUMN(AB:AB)-7+$G43,32)=0,32,MOD(COLUMN(AB:AB)-7+$G43,32))+7))</f>
        <v>0</v>
      </c>
      <c r="AC43" s="20" t="str" cm="1">
        <f t="array" aca="1" ref="AC43" ca="1">INDIRECT(ADDRESS((ROW(43:43)-1),IF(MOD(COLUMN(AC:AC)-7+$G43,32)=0,32,MOD(COLUMN(AC:AC)-7+$G43,32))+7))</f>
        <v>1</v>
      </c>
      <c r="AD43" s="20" t="str" cm="1">
        <f t="array" aca="1" ref="AD43" ca="1">INDIRECT(ADDRESS((ROW(43:43)-1),IF(MOD(COLUMN(AD:AD)-7+$G43,32)=0,32,MOD(COLUMN(AD:AD)-7+$G43,32))+7))</f>
        <v>0</v>
      </c>
      <c r="AE43" s="20" t="str" cm="1">
        <f t="array" aca="1" ref="AE43" ca="1">INDIRECT(ADDRESS((ROW(43:43)-1),IF(MOD(COLUMN(AE:AE)-7+$G43,32)=0,32,MOD(COLUMN(AE:AE)-7+$G43,32))+7))</f>
        <v>1</v>
      </c>
      <c r="AF43" s="21" t="str" cm="1">
        <f t="array" aca="1" ref="AF43" ca="1">INDIRECT(ADDRESS((ROW(43:43)-1),IF(MOD(COLUMN(AF:AF)-7+$G43,32)=0,32,MOD(COLUMN(AF:AF)-7+$G43,32))+7))</f>
        <v>1</v>
      </c>
      <c r="AG43" s="21" t="str" cm="1">
        <f t="array" aca="1" ref="AG43" ca="1">INDIRECT(ADDRESS((ROW(43:43)-1),IF(MOD(COLUMN(AG:AG)-7+$G43,32)=0,32,MOD(COLUMN(AG:AG)-7+$G43,32))+7))</f>
        <v>1</v>
      </c>
      <c r="AH43" s="21" t="str" cm="1">
        <f t="array" aca="1" ref="AH43" ca="1">INDIRECT(ADDRESS((ROW(43:43)-1),IF(MOD(COLUMN(AH:AH)-7+$G43,32)=0,32,MOD(COLUMN(AH:AH)-7+$G43,32))+7))</f>
        <v>0</v>
      </c>
      <c r="AI43" s="21" t="str" cm="1">
        <f t="array" aca="1" ref="AI43" ca="1">INDIRECT(ADDRESS((ROW(43:43)-1),IF(MOD(COLUMN(AI:AI)-7+$G43,32)=0,32,MOD(COLUMN(AI:AI)-7+$G43,32))+7))</f>
        <v>1</v>
      </c>
      <c r="AJ43" s="22" t="str" cm="1">
        <f t="array" aca="1" ref="AJ43" ca="1">INDIRECT(ADDRESS((ROW(43:43)-1),IF(MOD(COLUMN(AJ:AJ)-7+$G43,32)=0,32,MOD(COLUMN(AJ:AJ)-7+$G43,32))+7))</f>
        <v>1</v>
      </c>
      <c r="AK43" s="22" t="str" cm="1">
        <f t="array" aca="1" ref="AK43" ca="1">INDIRECT(ADDRESS((ROW(43:43)-1),IF(MOD(COLUMN(AK:AK)-7+$G43,32)=0,32,MOD(COLUMN(AK:AK)-7+$G43,32))+7))</f>
        <v>1</v>
      </c>
      <c r="AL43" s="22" t="str" cm="1">
        <f t="array" aca="1" ref="AL43" ca="1">INDIRECT(ADDRESS((ROW(43:43)-1),IF(MOD(COLUMN(AL:AL)-7+$G43,32)=0,32,MOD(COLUMN(AL:AL)-7+$G43,32))+7))</f>
        <v>1</v>
      </c>
      <c r="AM43" s="22" t="str" cm="1">
        <f t="array" aca="1" ref="AM43" ca="1">INDIRECT(ADDRESS((ROW(43:43)-1),IF(MOD(COLUMN(AM:AM)-7+$G43,32)=0,32,MOD(COLUMN(AM:AM)-7+$G43,32))+7))</f>
        <v>1</v>
      </c>
      <c r="AN43" s="26" t="str">
        <f t="shared" ca="1" si="57"/>
        <v>00010001</v>
      </c>
      <c r="AO43" s="26" t="str">
        <f t="shared" ca="1" si="58"/>
        <v>10100000</v>
      </c>
      <c r="AP43" s="24" t="str">
        <f t="shared" ca="1" si="59"/>
        <v>01000101</v>
      </c>
      <c r="AQ43" s="24" t="str">
        <f t="shared" ca="1" si="60"/>
        <v>11011111</v>
      </c>
      <c r="AR43" s="24">
        <f t="shared" ca="1" si="61"/>
        <v>17</v>
      </c>
      <c r="AS43" s="24">
        <f t="shared" ca="1" si="61"/>
        <v>160</v>
      </c>
      <c r="AT43" s="24">
        <f t="shared" ca="1" si="61"/>
        <v>69</v>
      </c>
      <c r="AU43" s="24">
        <f t="shared" ca="1" si="61"/>
        <v>223</v>
      </c>
      <c r="AV43" s="11">
        <f t="shared" ca="1" si="62"/>
        <v>295716319</v>
      </c>
    </row>
    <row r="44" spans="1:48" x14ac:dyDescent="0.35">
      <c r="A44">
        <f ca="1">AV60</f>
        <v>2589036604</v>
      </c>
      <c r="B44" t="str">
        <f t="shared" ca="1" si="6"/>
        <v>9A51903C</v>
      </c>
      <c r="C44" t="s">
        <v>70</v>
      </c>
      <c r="E44" s="10"/>
      <c r="F44" s="24" t="s">
        <v>85</v>
      </c>
      <c r="G44" s="24"/>
      <c r="H44" s="19" t="str">
        <f ca="1">MID(HEX2BIN(MID($B13,1,1),4),1,1)</f>
        <v>1</v>
      </c>
      <c r="I44" s="19" t="str">
        <f ca="1">MID(HEX2BIN(MID($B13,1,1),4),2,1)</f>
        <v>1</v>
      </c>
      <c r="J44" s="19" t="str">
        <f ca="1">MID(HEX2BIN(MID($B13,1,1),4),3,1)</f>
        <v>1</v>
      </c>
      <c r="K44" s="19" t="str">
        <f ca="1">MID(HEX2BIN(MID($B13,1,1),4),4,1)</f>
        <v>0</v>
      </c>
      <c r="L44" s="20" t="str">
        <f ca="1">MID(HEX2BIN(MID($B13,2,1),4),1,1)</f>
        <v>1</v>
      </c>
      <c r="M44" s="20" t="str">
        <f ca="1">MID(HEX2BIN(MID($B13,2,1),4),2,1)</f>
        <v>0</v>
      </c>
      <c r="N44" s="20" t="str">
        <f ca="1">MID(HEX2BIN(MID($B13,2,1),4),3,1)</f>
        <v>1</v>
      </c>
      <c r="O44" s="20" t="str">
        <f ca="1">MID(HEX2BIN(MID($B13,2,1),4),4,1)</f>
        <v>1</v>
      </c>
      <c r="P44" s="21" t="str">
        <f ca="1">MID(HEX2BIN(MID($B13,3,1),4),1,1)</f>
        <v>0</v>
      </c>
      <c r="Q44" s="21" t="str">
        <f ca="1">MID(HEX2BIN(MID($B13,3,1),4),2,1)</f>
        <v>1</v>
      </c>
      <c r="R44" s="21" t="str">
        <f ca="1">MID(HEX2BIN(MID($B13,3,1),4),3,1)</f>
        <v>1</v>
      </c>
      <c r="S44" s="21" t="str">
        <f ca="1">MID(HEX2BIN(MID($B13,3,1),4),4,1)</f>
        <v>1</v>
      </c>
      <c r="T44" s="22" t="str">
        <f ca="1">MID(HEX2BIN(MID($B13,4,1),4),1,1)</f>
        <v>1</v>
      </c>
      <c r="U44" s="22" t="str">
        <f ca="1">MID(HEX2BIN(MID($B13,4,1),4),2,1)</f>
        <v>0</v>
      </c>
      <c r="V44" s="22" t="str">
        <f ca="1">MID(HEX2BIN(MID($B13,4,1),4),3,1)</f>
        <v>1</v>
      </c>
      <c r="W44" s="22" t="str">
        <f ca="1">MID(HEX2BIN(MID($B13,4,1),4),4,1)</f>
        <v>0</v>
      </c>
      <c r="X44" s="19" t="str">
        <f ca="1">MID(HEX2BIN(MID($B13,5,1),4),1,1)</f>
        <v>1</v>
      </c>
      <c r="Y44" s="19" t="str">
        <f ca="1">MID(HEX2BIN(MID($B13,5,1),4),2,1)</f>
        <v>0</v>
      </c>
      <c r="Z44" s="19" t="str">
        <f ca="1">MID(HEX2BIN(MID($B13,5,1),4),3,1)</f>
        <v>1</v>
      </c>
      <c r="AA44" s="19" t="str">
        <f ca="1">MID(HEX2BIN(MID($B13,5,1),4),4,1)</f>
        <v>1</v>
      </c>
      <c r="AB44" s="20" t="str">
        <f ca="1">MID(HEX2BIN(MID($B13,6,1),4),1,1)</f>
        <v>1</v>
      </c>
      <c r="AC44" s="20" t="str">
        <f ca="1">MID(HEX2BIN(MID($B13,6,1),4),2,1)</f>
        <v>1</v>
      </c>
      <c r="AD44" s="20" t="str">
        <f ca="1">MID(HEX2BIN(MID($B13,6,1),4),3,1)</f>
        <v>0</v>
      </c>
      <c r="AE44" s="20" t="str">
        <f ca="1">MID(HEX2BIN(MID($B13,6,1),4),4,1)</f>
        <v>1</v>
      </c>
      <c r="AF44" s="21" t="str">
        <f ca="1">MID(HEX2BIN(MID($B13,7,1),4),1,1)</f>
        <v>0</v>
      </c>
      <c r="AG44" s="21" t="str">
        <f ca="1">MID(HEX2BIN(MID($B13,7,1),4),2,1)</f>
        <v>0</v>
      </c>
      <c r="AH44" s="21" t="str">
        <f ca="1">MID(HEX2BIN(MID($B13,7,1),4),3,1)</f>
        <v>1</v>
      </c>
      <c r="AI44" s="21" t="str">
        <f ca="1">MID(HEX2BIN(MID($B13,7,1),4),4,1)</f>
        <v>0</v>
      </c>
      <c r="AJ44" s="22" t="str">
        <f ca="1">MID(HEX2BIN(MID($B13,8,1),4),1,1)</f>
        <v>1</v>
      </c>
      <c r="AK44" s="22" t="str">
        <f ca="1">MID(HEX2BIN(MID($B13,8,1),4),2,1)</f>
        <v>0</v>
      </c>
      <c r="AL44" s="22" t="str">
        <f ca="1">MID(HEX2BIN(MID($B13,8,1),4),3,1)</f>
        <v>1</v>
      </c>
      <c r="AM44" s="22" t="str">
        <f ca="1">MID(HEX2BIN(MID($B13,8,1),4),4,1)</f>
        <v>1</v>
      </c>
      <c r="AN44" s="26" t="str">
        <f t="shared" ca="1" si="57"/>
        <v>11101011</v>
      </c>
      <c r="AO44" s="26" t="str">
        <f t="shared" ca="1" si="58"/>
        <v>01111010</v>
      </c>
      <c r="AP44" s="24" t="str">
        <f t="shared" ca="1" si="59"/>
        <v>10111101</v>
      </c>
      <c r="AQ44" s="24" t="str">
        <f t="shared" ca="1" si="60"/>
        <v>00101011</v>
      </c>
      <c r="AR44" s="24">
        <f t="shared" ca="1" si="61"/>
        <v>235</v>
      </c>
      <c r="AS44" s="24">
        <f t="shared" ca="1" si="61"/>
        <v>122</v>
      </c>
      <c r="AT44" s="24">
        <f t="shared" ca="1" si="61"/>
        <v>189</v>
      </c>
      <c r="AU44" s="24">
        <f t="shared" ca="1" si="61"/>
        <v>43</v>
      </c>
      <c r="AV44" s="11">
        <f t="shared" ca="1" si="62"/>
        <v>3950689579</v>
      </c>
    </row>
    <row r="45" spans="1:48" ht="15" thickBot="1" x14ac:dyDescent="0.4">
      <c r="A45">
        <f ca="1">AV45</f>
        <v>4208654580</v>
      </c>
      <c r="B45" t="str">
        <f t="shared" ca="1" si="6"/>
        <v>FADAF8F4</v>
      </c>
      <c r="C45" t="s">
        <v>71</v>
      </c>
      <c r="E45" s="23" t="s">
        <v>55</v>
      </c>
      <c r="F45" s="12" t="s">
        <v>0</v>
      </c>
      <c r="G45" s="12"/>
      <c r="H45" s="13">
        <f ca="1">_xlfn.BITXOR(H43,H44)</f>
        <v>1</v>
      </c>
      <c r="I45" s="13">
        <f t="shared" ref="I45:AM45" ca="1" si="63">_xlfn.BITXOR(I43,I44)</f>
        <v>1</v>
      </c>
      <c r="J45" s="13">
        <f t="shared" ca="1" si="63"/>
        <v>1</v>
      </c>
      <c r="K45" s="13">
        <f t="shared" ca="1" si="63"/>
        <v>1</v>
      </c>
      <c r="L45" s="14">
        <f t="shared" ca="1" si="63"/>
        <v>1</v>
      </c>
      <c r="M45" s="14">
        <f t="shared" ca="1" si="63"/>
        <v>0</v>
      </c>
      <c r="N45" s="14">
        <f t="shared" ca="1" si="63"/>
        <v>1</v>
      </c>
      <c r="O45" s="14">
        <f t="shared" ca="1" si="63"/>
        <v>0</v>
      </c>
      <c r="P45" s="15">
        <f t="shared" ca="1" si="63"/>
        <v>1</v>
      </c>
      <c r="Q45" s="15">
        <f t="shared" ca="1" si="63"/>
        <v>1</v>
      </c>
      <c r="R45" s="15">
        <f t="shared" ca="1" si="63"/>
        <v>0</v>
      </c>
      <c r="S45" s="15">
        <f t="shared" ca="1" si="63"/>
        <v>1</v>
      </c>
      <c r="T45" s="16">
        <f t="shared" ca="1" si="63"/>
        <v>1</v>
      </c>
      <c r="U45" s="16">
        <f t="shared" ca="1" si="63"/>
        <v>0</v>
      </c>
      <c r="V45" s="16">
        <f t="shared" ca="1" si="63"/>
        <v>1</v>
      </c>
      <c r="W45" s="16">
        <f t="shared" ca="1" si="63"/>
        <v>0</v>
      </c>
      <c r="X45" s="13">
        <f t="shared" ca="1" si="63"/>
        <v>1</v>
      </c>
      <c r="Y45" s="13">
        <f t="shared" ca="1" si="63"/>
        <v>1</v>
      </c>
      <c r="Z45" s="13">
        <f t="shared" ca="1" si="63"/>
        <v>1</v>
      </c>
      <c r="AA45" s="13">
        <f t="shared" ca="1" si="63"/>
        <v>1</v>
      </c>
      <c r="AB45" s="14">
        <f t="shared" ca="1" si="63"/>
        <v>1</v>
      </c>
      <c r="AC45" s="14">
        <f t="shared" ca="1" si="63"/>
        <v>0</v>
      </c>
      <c r="AD45" s="14">
        <f t="shared" ca="1" si="63"/>
        <v>0</v>
      </c>
      <c r="AE45" s="14">
        <f t="shared" ca="1" si="63"/>
        <v>0</v>
      </c>
      <c r="AF45" s="15">
        <f t="shared" ca="1" si="63"/>
        <v>1</v>
      </c>
      <c r="AG45" s="15">
        <f t="shared" ca="1" si="63"/>
        <v>1</v>
      </c>
      <c r="AH45" s="15">
        <f t="shared" ca="1" si="63"/>
        <v>1</v>
      </c>
      <c r="AI45" s="15">
        <f t="shared" ca="1" si="63"/>
        <v>1</v>
      </c>
      <c r="AJ45" s="16">
        <f t="shared" ca="1" si="63"/>
        <v>0</v>
      </c>
      <c r="AK45" s="16">
        <f t="shared" ca="1" si="63"/>
        <v>1</v>
      </c>
      <c r="AL45" s="16">
        <f t="shared" ca="1" si="63"/>
        <v>0</v>
      </c>
      <c r="AM45" s="16">
        <f t="shared" ca="1" si="63"/>
        <v>0</v>
      </c>
      <c r="AN45" s="17" t="str">
        <f t="shared" ca="1" si="57"/>
        <v>11111010</v>
      </c>
      <c r="AO45" s="17" t="str">
        <f t="shared" ca="1" si="58"/>
        <v>11011010</v>
      </c>
      <c r="AP45" s="12" t="str">
        <f t="shared" ca="1" si="59"/>
        <v>11111000</v>
      </c>
      <c r="AQ45" s="12" t="str">
        <f t="shared" ca="1" si="60"/>
        <v>11110100</v>
      </c>
      <c r="AR45" s="12">
        <f t="shared" ca="1" si="61"/>
        <v>250</v>
      </c>
      <c r="AS45" s="12">
        <f t="shared" ca="1" si="61"/>
        <v>218</v>
      </c>
      <c r="AT45" s="12">
        <f t="shared" ca="1" si="61"/>
        <v>248</v>
      </c>
      <c r="AU45" s="12">
        <f t="shared" ca="1" si="61"/>
        <v>244</v>
      </c>
      <c r="AV45" s="18">
        <f t="shared" ca="1" si="62"/>
        <v>4208654580</v>
      </c>
    </row>
    <row r="46" spans="1:48" ht="15" thickBot="1" x14ac:dyDescent="0.4">
      <c r="A46">
        <f ca="1">AV65</f>
        <v>1557963607</v>
      </c>
      <c r="B46" t="str">
        <f t="shared" ca="1" si="6"/>
        <v>5CDCA357</v>
      </c>
      <c r="C46" t="s">
        <v>72</v>
      </c>
    </row>
    <row r="47" spans="1:48" x14ac:dyDescent="0.35">
      <c r="A47">
        <f ca="1">AV70</f>
        <v>3459857021</v>
      </c>
      <c r="B47" t="str">
        <f t="shared" ca="1" si="6"/>
        <v>CE393A7D</v>
      </c>
      <c r="C47" t="s">
        <v>73</v>
      </c>
      <c r="E47" s="1" t="s">
        <v>41</v>
      </c>
      <c r="F47" s="8" t="s">
        <v>86</v>
      </c>
      <c r="G47" s="2"/>
      <c r="H47" s="3" t="str">
        <f ca="1">MID(HEX2BIN(MID($B27,1,1),4),1,1)</f>
        <v>0</v>
      </c>
      <c r="I47" s="3" t="str">
        <f ca="1">MID(HEX2BIN(MID($B27,1,1),4),2,1)</f>
        <v>0</v>
      </c>
      <c r="J47" s="3" t="str">
        <f ca="1">MID(HEX2BIN(MID($B27,1,1),4),3,1)</f>
        <v>0</v>
      </c>
      <c r="K47" s="3" t="str">
        <f ca="1">MID(HEX2BIN(MID($B27,1,1),4),4,1)</f>
        <v>1</v>
      </c>
      <c r="L47" s="4" t="str">
        <f ca="1">MID(HEX2BIN(MID($B27,2,1),4),1,1)</f>
        <v>1</v>
      </c>
      <c r="M47" s="4" t="str">
        <f ca="1">MID(HEX2BIN(MID($B27,2,1),4),2,1)</f>
        <v>0</v>
      </c>
      <c r="N47" s="4" t="str">
        <f ca="1">MID(HEX2BIN(MID($B27,2,1),4),3,1)</f>
        <v>1</v>
      </c>
      <c r="O47" s="4" t="str">
        <f ca="1">MID(HEX2BIN(MID($B27,2,1),4),4,1)</f>
        <v>0</v>
      </c>
      <c r="P47" s="5" t="str">
        <f ca="1">MID(HEX2BIN(MID($B27,3,1),4),1,1)</f>
        <v>0</v>
      </c>
      <c r="Q47" s="5" t="str">
        <f ca="1">MID(HEX2BIN(MID($B27,3,1),4),2,1)</f>
        <v>1</v>
      </c>
      <c r="R47" s="5" t="str">
        <f ca="1">MID(HEX2BIN(MID($B27,3,1),4),3,1)</f>
        <v>1</v>
      </c>
      <c r="S47" s="5" t="str">
        <f ca="1">MID(HEX2BIN(MID($B27,3,1),4),4,1)</f>
        <v>1</v>
      </c>
      <c r="T47" s="6" t="str">
        <f ca="1">MID(HEX2BIN(MID($B27,4,1),4),1,1)</f>
        <v>0</v>
      </c>
      <c r="U47" s="6" t="str">
        <f ca="1">MID(HEX2BIN(MID($B27,4,1),4),2,1)</f>
        <v>0</v>
      </c>
      <c r="V47" s="6" t="str">
        <f ca="1">MID(HEX2BIN(MID($B27,4,1),4),3,1)</f>
        <v>1</v>
      </c>
      <c r="W47" s="6" t="str">
        <f ca="1">MID(HEX2BIN(MID($B27,4,1),4),4,1)</f>
        <v>0</v>
      </c>
      <c r="X47" s="3" t="str">
        <f ca="1">MID(HEX2BIN(MID($B27,5,1),4),1,1)</f>
        <v>0</v>
      </c>
      <c r="Y47" s="3" t="str">
        <f ca="1">MID(HEX2BIN(MID($B27,5,1),4),2,1)</f>
        <v>1</v>
      </c>
      <c r="Z47" s="3" t="str">
        <f ca="1">MID(HEX2BIN(MID($B27,5,1),4),3,1)</f>
        <v>1</v>
      </c>
      <c r="AA47" s="3" t="str">
        <f ca="1">MID(HEX2BIN(MID($B27,5,1),4),4,1)</f>
        <v>1</v>
      </c>
      <c r="AB47" s="4" t="str">
        <f ca="1">MID(HEX2BIN(MID($B27,6,1),4),1,1)</f>
        <v>1</v>
      </c>
      <c r="AC47" s="4" t="str">
        <f ca="1">MID(HEX2BIN(MID($B27,6,1),4),2,1)</f>
        <v>0</v>
      </c>
      <c r="AD47" s="4" t="str">
        <f ca="1">MID(HEX2BIN(MID($B27,6,1),4),3,1)</f>
        <v>1</v>
      </c>
      <c r="AE47" s="4" t="str">
        <f ca="1">MID(HEX2BIN(MID($B27,6,1),4),4,1)</f>
        <v>0</v>
      </c>
      <c r="AF47" s="5" t="str">
        <f ca="1">MID(HEX2BIN(MID($B27,7,1),4),1,1)</f>
        <v>1</v>
      </c>
      <c r="AG47" s="5" t="str">
        <f ca="1">MID(HEX2BIN(MID($B27,7,1),4),2,1)</f>
        <v>0</v>
      </c>
      <c r="AH47" s="5" t="str">
        <f ca="1">MID(HEX2BIN(MID($B27,7,1),4),3,1)</f>
        <v>1</v>
      </c>
      <c r="AI47" s="5" t="str">
        <f ca="1">MID(HEX2BIN(MID($B27,7,1),4),4,1)</f>
        <v>0</v>
      </c>
      <c r="AJ47" s="6" t="str">
        <f ca="1">MID(HEX2BIN(MID($B27,8,1),4),1,1)</f>
        <v>1</v>
      </c>
      <c r="AK47" s="6" t="str">
        <f ca="1">MID(HEX2BIN(MID($B27,8,1),4),2,1)</f>
        <v>1</v>
      </c>
      <c r="AL47" s="6" t="str">
        <f ca="1">MID(HEX2BIN(MID($B27,8,1),4),3,1)</f>
        <v>0</v>
      </c>
      <c r="AM47" s="6" t="str">
        <f ca="1">MID(HEX2BIN(MID($B27,8,1),4),4,1)</f>
        <v>0</v>
      </c>
      <c r="AN47" s="7" t="str">
        <f t="shared" ref="AN47:AN50" ca="1" si="64">_xlfn.CONCAT(H47,I47,J47,K47,L47,M47,N47,O47)</f>
        <v>00011010</v>
      </c>
      <c r="AO47" s="7" t="str">
        <f t="shared" ref="AO47:AO50" ca="1" si="65">_xlfn.CONCAT(P47,Q47,R47,S47,T47,U47,V47,W47)</f>
        <v>01110010</v>
      </c>
      <c r="AP47" s="8" t="str">
        <f t="shared" ref="AP47:AP50" ca="1" si="66">_xlfn.CONCAT(X47,Y47,Z47,AA47,AB47,AC47,AD47,AE47)</f>
        <v>01111010</v>
      </c>
      <c r="AQ47" s="8" t="str">
        <f t="shared" ref="AQ47:AQ50" ca="1" si="67">_xlfn.CONCAT(AF47,AG47,AH47,AI47,AJ47,AK47,AL47,AM47)</f>
        <v>10101100</v>
      </c>
      <c r="AR47" s="8">
        <f t="shared" ref="AR47:AU50" ca="1" si="68">BIN2DEC(AN47)</f>
        <v>26</v>
      </c>
      <c r="AS47" s="8">
        <f t="shared" ca="1" si="68"/>
        <v>114</v>
      </c>
      <c r="AT47" s="8">
        <f t="shared" ca="1" si="68"/>
        <v>122</v>
      </c>
      <c r="AU47" s="8">
        <f t="shared" ca="1" si="68"/>
        <v>172</v>
      </c>
      <c r="AV47" s="9">
        <f t="shared" ref="AV47:AV50" ca="1" si="69">(AR47*2^24)+(AS47*2^16)+(AT47*2^8)+AU47</f>
        <v>443710124</v>
      </c>
    </row>
    <row r="48" spans="1:48" x14ac:dyDescent="0.35">
      <c r="A48">
        <f ca="1">AV75</f>
        <v>3389471324</v>
      </c>
      <c r="B48" t="str">
        <f t="shared" ca="1" si="6"/>
        <v>CA073A5C</v>
      </c>
      <c r="C48" t="s">
        <v>74</v>
      </c>
      <c r="E48" s="10"/>
      <c r="F48" s="24" t="s">
        <v>2</v>
      </c>
      <c r="G48" s="25">
        <v>9</v>
      </c>
      <c r="H48" s="19" t="str" cm="1">
        <f t="array" aca="1" ref="H48" ca="1">INDIRECT(ADDRESS((ROW(48:48)-1),IF(MOD(COLUMN(H:H)-7+$G48,32)=0,32,MOD(COLUMN(H:H)-7+$G48,32))+7))</f>
        <v>1</v>
      </c>
      <c r="I48" s="19" t="str" cm="1">
        <f t="array" aca="1" ref="I48" ca="1">INDIRECT(ADDRESS((ROW(48:48)-1),IF(MOD(COLUMN(I:I)-7+$G48,32)=0,32,MOD(COLUMN(I:I)-7+$G48,32))+7))</f>
        <v>1</v>
      </c>
      <c r="J48" s="19" t="str" cm="1">
        <f t="array" aca="1" ref="J48" ca="1">INDIRECT(ADDRESS((ROW(48:48)-1),IF(MOD(COLUMN(J:J)-7+$G48,32)=0,32,MOD(COLUMN(J:J)-7+$G48,32))+7))</f>
        <v>1</v>
      </c>
      <c r="K48" s="19" t="str" cm="1">
        <f t="array" aca="1" ref="K48" ca="1">INDIRECT(ADDRESS((ROW(48:48)-1),IF(MOD(COLUMN(K:K)-7+$G48,32)=0,32,MOD(COLUMN(K:K)-7+$G48,32))+7))</f>
        <v>0</v>
      </c>
      <c r="L48" s="20" t="str" cm="1">
        <f t="array" aca="1" ref="L48" ca="1">INDIRECT(ADDRESS((ROW(48:48)-1),IF(MOD(COLUMN(L:L)-7+$G48,32)=0,32,MOD(COLUMN(L:L)-7+$G48,32))+7))</f>
        <v>0</v>
      </c>
      <c r="M48" s="20" t="str" cm="1">
        <f t="array" aca="1" ref="M48" ca="1">INDIRECT(ADDRESS((ROW(48:48)-1),IF(MOD(COLUMN(M:M)-7+$G48,32)=0,32,MOD(COLUMN(M:M)-7+$G48,32))+7))</f>
        <v>1</v>
      </c>
      <c r="N48" s="20" t="str" cm="1">
        <f t="array" aca="1" ref="N48" ca="1">INDIRECT(ADDRESS((ROW(48:48)-1),IF(MOD(COLUMN(N:N)-7+$G48,32)=0,32,MOD(COLUMN(N:N)-7+$G48,32))+7))</f>
        <v>0</v>
      </c>
      <c r="O48" s="20" t="str" cm="1">
        <f t="array" aca="1" ref="O48" ca="1">INDIRECT(ADDRESS((ROW(48:48)-1),IF(MOD(COLUMN(O:O)-7+$G48,32)=0,32,MOD(COLUMN(O:O)-7+$G48,32))+7))</f>
        <v>0</v>
      </c>
      <c r="P48" s="21" t="str" cm="1">
        <f t="array" aca="1" ref="P48" ca="1">INDIRECT(ADDRESS((ROW(48:48)-1),IF(MOD(COLUMN(P:P)-7+$G48,32)=0,32,MOD(COLUMN(P:P)-7+$G48,32))+7))</f>
        <v>1</v>
      </c>
      <c r="Q48" s="21" t="str" cm="1">
        <f t="array" aca="1" ref="Q48" ca="1">INDIRECT(ADDRESS((ROW(48:48)-1),IF(MOD(COLUMN(Q:Q)-7+$G48,32)=0,32,MOD(COLUMN(Q:Q)-7+$G48,32))+7))</f>
        <v>1</v>
      </c>
      <c r="R48" s="21" t="str" cm="1">
        <f t="array" aca="1" ref="R48" ca="1">INDIRECT(ADDRESS((ROW(48:48)-1),IF(MOD(COLUMN(R:R)-7+$G48,32)=0,32,MOD(COLUMN(R:R)-7+$G48,32))+7))</f>
        <v>1</v>
      </c>
      <c r="S48" s="21" t="str" cm="1">
        <f t="array" aca="1" ref="S48" ca="1">INDIRECT(ADDRESS((ROW(48:48)-1),IF(MOD(COLUMN(S:S)-7+$G48,32)=0,32,MOD(COLUMN(S:S)-7+$G48,32))+7))</f>
        <v>1</v>
      </c>
      <c r="T48" s="22" t="str" cm="1">
        <f t="array" aca="1" ref="T48" ca="1">INDIRECT(ADDRESS((ROW(48:48)-1),IF(MOD(COLUMN(T:T)-7+$G48,32)=0,32,MOD(COLUMN(T:T)-7+$G48,32))+7))</f>
        <v>0</v>
      </c>
      <c r="U48" s="22" t="str" cm="1">
        <f t="array" aca="1" ref="U48" ca="1">INDIRECT(ADDRESS((ROW(48:48)-1),IF(MOD(COLUMN(U:U)-7+$G48,32)=0,32,MOD(COLUMN(U:U)-7+$G48,32))+7))</f>
        <v>1</v>
      </c>
      <c r="V48" s="22" t="str" cm="1">
        <f t="array" aca="1" ref="V48" ca="1">INDIRECT(ADDRESS((ROW(48:48)-1),IF(MOD(COLUMN(V:V)-7+$G48,32)=0,32,MOD(COLUMN(V:V)-7+$G48,32))+7))</f>
        <v>0</v>
      </c>
      <c r="W48" s="22" t="str" cm="1">
        <f t="array" aca="1" ref="W48" ca="1">INDIRECT(ADDRESS((ROW(48:48)-1),IF(MOD(COLUMN(W:W)-7+$G48,32)=0,32,MOD(COLUMN(W:W)-7+$G48,32))+7))</f>
        <v>1</v>
      </c>
      <c r="X48" s="19" t="str" cm="1">
        <f t="array" aca="1" ref="X48" ca="1">INDIRECT(ADDRESS((ROW(48:48)-1),IF(MOD(COLUMN(X:X)-7+$G48,32)=0,32,MOD(COLUMN(X:X)-7+$G48,32))+7))</f>
        <v>0</v>
      </c>
      <c r="Y48" s="19" t="str" cm="1">
        <f t="array" aca="1" ref="Y48" ca="1">INDIRECT(ADDRESS((ROW(48:48)-1),IF(MOD(COLUMN(Y:Y)-7+$G48,32)=0,32,MOD(COLUMN(Y:Y)-7+$G48,32))+7))</f>
        <v>1</v>
      </c>
      <c r="Z48" s="19" t="str" cm="1">
        <f t="array" aca="1" ref="Z48" ca="1">INDIRECT(ADDRESS((ROW(48:48)-1),IF(MOD(COLUMN(Z:Z)-7+$G48,32)=0,32,MOD(COLUMN(Z:Z)-7+$G48,32))+7))</f>
        <v>0</v>
      </c>
      <c r="AA48" s="19" t="str" cm="1">
        <f t="array" aca="1" ref="AA48" ca="1">INDIRECT(ADDRESS((ROW(48:48)-1),IF(MOD(COLUMN(AA:AA)-7+$G48,32)=0,32,MOD(COLUMN(AA:AA)-7+$G48,32))+7))</f>
        <v>1</v>
      </c>
      <c r="AB48" s="20" t="str" cm="1">
        <f t="array" aca="1" ref="AB48" ca="1">INDIRECT(ADDRESS((ROW(48:48)-1),IF(MOD(COLUMN(AB:AB)-7+$G48,32)=0,32,MOD(COLUMN(AB:AB)-7+$G48,32))+7))</f>
        <v>1</v>
      </c>
      <c r="AC48" s="20" t="str" cm="1">
        <f t="array" aca="1" ref="AC48" ca="1">INDIRECT(ADDRESS((ROW(48:48)-1),IF(MOD(COLUMN(AC:AC)-7+$G48,32)=0,32,MOD(COLUMN(AC:AC)-7+$G48,32))+7))</f>
        <v>0</v>
      </c>
      <c r="AD48" s="20" t="str" cm="1">
        <f t="array" aca="1" ref="AD48" ca="1">INDIRECT(ADDRESS((ROW(48:48)-1),IF(MOD(COLUMN(AD:AD)-7+$G48,32)=0,32,MOD(COLUMN(AD:AD)-7+$G48,32))+7))</f>
        <v>0</v>
      </c>
      <c r="AE48" s="20" t="str" cm="1">
        <f t="array" aca="1" ref="AE48" ca="1">INDIRECT(ADDRESS((ROW(48:48)-1),IF(MOD(COLUMN(AE:AE)-7+$G48,32)=0,32,MOD(COLUMN(AE:AE)-7+$G48,32))+7))</f>
        <v>0</v>
      </c>
      <c r="AF48" s="21" t="str" cm="1">
        <f t="array" aca="1" ref="AF48" ca="1">INDIRECT(ADDRESS((ROW(48:48)-1),IF(MOD(COLUMN(AF:AF)-7+$G48,32)=0,32,MOD(COLUMN(AF:AF)-7+$G48,32))+7))</f>
        <v>0</v>
      </c>
      <c r="AG48" s="21" t="str" cm="1">
        <f t="array" aca="1" ref="AG48" ca="1">INDIRECT(ADDRESS((ROW(48:48)-1),IF(MOD(COLUMN(AG:AG)-7+$G48,32)=0,32,MOD(COLUMN(AG:AG)-7+$G48,32))+7))</f>
        <v>0</v>
      </c>
      <c r="AH48" s="21" t="str" cm="1">
        <f t="array" aca="1" ref="AH48" ca="1">INDIRECT(ADDRESS((ROW(48:48)-1),IF(MOD(COLUMN(AH:AH)-7+$G48,32)=0,32,MOD(COLUMN(AH:AH)-7+$G48,32))+7))</f>
        <v>1</v>
      </c>
      <c r="AI48" s="21" t="str" cm="1">
        <f t="array" aca="1" ref="AI48" ca="1">INDIRECT(ADDRESS((ROW(48:48)-1),IF(MOD(COLUMN(AI:AI)-7+$G48,32)=0,32,MOD(COLUMN(AI:AI)-7+$G48,32))+7))</f>
        <v>1</v>
      </c>
      <c r="AJ48" s="22" t="str" cm="1">
        <f t="array" aca="1" ref="AJ48" ca="1">INDIRECT(ADDRESS((ROW(48:48)-1),IF(MOD(COLUMN(AJ:AJ)-7+$G48,32)=0,32,MOD(COLUMN(AJ:AJ)-7+$G48,32))+7))</f>
        <v>0</v>
      </c>
      <c r="AK48" s="22" t="str" cm="1">
        <f t="array" aca="1" ref="AK48" ca="1">INDIRECT(ADDRESS((ROW(48:48)-1),IF(MOD(COLUMN(AK:AK)-7+$G48,32)=0,32,MOD(COLUMN(AK:AK)-7+$G48,32))+7))</f>
        <v>1</v>
      </c>
      <c r="AL48" s="22" t="str" cm="1">
        <f t="array" aca="1" ref="AL48" ca="1">INDIRECT(ADDRESS((ROW(48:48)-1),IF(MOD(COLUMN(AL:AL)-7+$G48,32)=0,32,MOD(COLUMN(AL:AL)-7+$G48,32))+7))</f>
        <v>0</v>
      </c>
      <c r="AM48" s="22" t="str" cm="1">
        <f t="array" aca="1" ref="AM48" ca="1">INDIRECT(ADDRESS((ROW(48:48)-1),IF(MOD(COLUMN(AM:AM)-7+$G48,32)=0,32,MOD(COLUMN(AM:AM)-7+$G48,32))+7))</f>
        <v>0</v>
      </c>
      <c r="AN48" s="26" t="str">
        <f t="shared" ca="1" si="64"/>
        <v>11100100</v>
      </c>
      <c r="AO48" s="26" t="str">
        <f t="shared" ca="1" si="65"/>
        <v>11110101</v>
      </c>
      <c r="AP48" s="24" t="str">
        <f t="shared" ca="1" si="66"/>
        <v>01011000</v>
      </c>
      <c r="AQ48" s="24" t="str">
        <f t="shared" ca="1" si="67"/>
        <v>00110100</v>
      </c>
      <c r="AR48" s="24">
        <f t="shared" ca="1" si="68"/>
        <v>228</v>
      </c>
      <c r="AS48" s="24">
        <f t="shared" ca="1" si="68"/>
        <v>245</v>
      </c>
      <c r="AT48" s="24">
        <f t="shared" ca="1" si="68"/>
        <v>88</v>
      </c>
      <c r="AU48" s="24">
        <f t="shared" ca="1" si="68"/>
        <v>52</v>
      </c>
      <c r="AV48" s="11">
        <f t="shared" ca="1" si="69"/>
        <v>3841284148</v>
      </c>
    </row>
    <row r="49" spans="1:48" x14ac:dyDescent="0.35">
      <c r="A49">
        <f ca="1">AV80</f>
        <v>78584194</v>
      </c>
      <c r="B49" t="str">
        <f t="shared" ca="1" si="6"/>
        <v>04AF1982</v>
      </c>
      <c r="C49" t="s">
        <v>75</v>
      </c>
      <c r="E49" s="10"/>
      <c r="F49" s="24" t="s">
        <v>87</v>
      </c>
      <c r="G49" s="24"/>
      <c r="H49" s="19" t="str">
        <f ca="1">MID(HEX2BIN(MID($B10,1,1),4),1,1)</f>
        <v>1</v>
      </c>
      <c r="I49" s="19" t="str">
        <f ca="1">MID(HEX2BIN(MID($B10,1,1),4),2,1)</f>
        <v>1</v>
      </c>
      <c r="J49" s="19" t="str">
        <f ca="1">MID(HEX2BIN(MID($B10,1,1),4),3,1)</f>
        <v>1</v>
      </c>
      <c r="K49" s="19" t="str">
        <f ca="1">MID(HEX2BIN(MID($B10,1,1),4),4,1)</f>
        <v>0</v>
      </c>
      <c r="L49" s="20" t="str">
        <f ca="1">MID(HEX2BIN(MID($B10,2,1),4),1,1)</f>
        <v>0</v>
      </c>
      <c r="M49" s="20" t="str">
        <f ca="1">MID(HEX2BIN(MID($B10,2,1),4),2,1)</f>
        <v>1</v>
      </c>
      <c r="N49" s="20" t="str">
        <f ca="1">MID(HEX2BIN(MID($B10,2,1),4),3,1)</f>
        <v>1</v>
      </c>
      <c r="O49" s="20" t="str">
        <f ca="1">MID(HEX2BIN(MID($B10,2,1),4),4,1)</f>
        <v>0</v>
      </c>
      <c r="P49" s="21" t="str">
        <f ca="1">MID(HEX2BIN(MID($B10,3,1),4),1,1)</f>
        <v>0</v>
      </c>
      <c r="Q49" s="21" t="str">
        <f ca="1">MID(HEX2BIN(MID($B10,3,1),4),2,1)</f>
        <v>1</v>
      </c>
      <c r="R49" s="21" t="str">
        <f ca="1">MID(HEX2BIN(MID($B10,3,1),4),3,1)</f>
        <v>0</v>
      </c>
      <c r="S49" s="21" t="str">
        <f ca="1">MID(HEX2BIN(MID($B10,3,1),4),4,1)</f>
        <v>0</v>
      </c>
      <c r="T49" s="22" t="str">
        <f ca="1">MID(HEX2BIN(MID($B10,4,1),4),1,1)</f>
        <v>0</v>
      </c>
      <c r="U49" s="22" t="str">
        <f ca="1">MID(HEX2BIN(MID($B10,4,1),4),2,1)</f>
        <v>0</v>
      </c>
      <c r="V49" s="22" t="str">
        <f ca="1">MID(HEX2BIN(MID($B10,4,1),4),3,1)</f>
        <v>1</v>
      </c>
      <c r="W49" s="22" t="str">
        <f ca="1">MID(HEX2BIN(MID($B10,4,1),4),4,1)</f>
        <v>1</v>
      </c>
      <c r="X49" s="19" t="str">
        <f ca="1">MID(HEX2BIN(MID($B10,5,1),4),1,1)</f>
        <v>0</v>
      </c>
      <c r="Y49" s="19" t="str">
        <f ca="1">MID(HEX2BIN(MID($B10,5,1),4),2,1)</f>
        <v>1</v>
      </c>
      <c r="Z49" s="19" t="str">
        <f ca="1">MID(HEX2BIN(MID($B10,5,1),4),3,1)</f>
        <v>0</v>
      </c>
      <c r="AA49" s="19" t="str">
        <f ca="1">MID(HEX2BIN(MID($B10,5,1),4),4,1)</f>
        <v>1</v>
      </c>
      <c r="AB49" s="20" t="str">
        <f ca="1">MID(HEX2BIN(MID($B10,6,1),4),1,1)</f>
        <v>1</v>
      </c>
      <c r="AC49" s="20" t="str">
        <f ca="1">MID(HEX2BIN(MID($B10,6,1),4),2,1)</f>
        <v>0</v>
      </c>
      <c r="AD49" s="20" t="str">
        <f ca="1">MID(HEX2BIN(MID($B10,6,1),4),3,1)</f>
        <v>0</v>
      </c>
      <c r="AE49" s="20" t="str">
        <f ca="1">MID(HEX2BIN(MID($B10,6,1),4),4,1)</f>
        <v>0</v>
      </c>
      <c r="AF49" s="21" t="str">
        <f ca="1">MID(HEX2BIN(MID($B10,7,1),4),1,1)</f>
        <v>0</v>
      </c>
      <c r="AG49" s="21" t="str">
        <f ca="1">MID(HEX2BIN(MID($B10,7,1),4),2,1)</f>
        <v>0</v>
      </c>
      <c r="AH49" s="21" t="str">
        <f ca="1">MID(HEX2BIN(MID($B10,7,1),4),3,1)</f>
        <v>1</v>
      </c>
      <c r="AI49" s="21" t="str">
        <f ca="1">MID(HEX2BIN(MID($B10,7,1),4),4,1)</f>
        <v>0</v>
      </c>
      <c r="AJ49" s="22" t="str">
        <f ca="1">MID(HEX2BIN(MID($B10,8,1),4),1,1)</f>
        <v>0</v>
      </c>
      <c r="AK49" s="22" t="str">
        <f ca="1">MID(HEX2BIN(MID($B10,8,1),4),2,1)</f>
        <v>1</v>
      </c>
      <c r="AL49" s="22" t="str">
        <f ca="1">MID(HEX2BIN(MID($B10,8,1),4),3,1)</f>
        <v>0</v>
      </c>
      <c r="AM49" s="22" t="str">
        <f ca="1">MID(HEX2BIN(MID($B10,8,1),4),4,1)</f>
        <v>0</v>
      </c>
      <c r="AN49" s="26" t="str">
        <f t="shared" ca="1" si="64"/>
        <v>11100110</v>
      </c>
      <c r="AO49" s="26" t="str">
        <f t="shared" ca="1" si="65"/>
        <v>01000011</v>
      </c>
      <c r="AP49" s="24" t="str">
        <f t="shared" ca="1" si="66"/>
        <v>01011000</v>
      </c>
      <c r="AQ49" s="24" t="str">
        <f t="shared" ca="1" si="67"/>
        <v>00100100</v>
      </c>
      <c r="AR49" s="24">
        <f t="shared" ca="1" si="68"/>
        <v>230</v>
      </c>
      <c r="AS49" s="24">
        <f t="shared" ca="1" si="68"/>
        <v>67</v>
      </c>
      <c r="AT49" s="24">
        <f t="shared" ca="1" si="68"/>
        <v>88</v>
      </c>
      <c r="AU49" s="24">
        <f t="shared" ca="1" si="68"/>
        <v>36</v>
      </c>
      <c r="AV49" s="11">
        <f t="shared" ca="1" si="69"/>
        <v>3863173156</v>
      </c>
    </row>
    <row r="50" spans="1:48" ht="15" thickBot="1" x14ac:dyDescent="0.4">
      <c r="E50" s="23" t="s">
        <v>52</v>
      </c>
      <c r="F50" s="12" t="s">
        <v>0</v>
      </c>
      <c r="G50" s="12"/>
      <c r="H50" s="13">
        <f ca="1">_xlfn.BITXOR(H48,H49)</f>
        <v>0</v>
      </c>
      <c r="I50" s="13">
        <f t="shared" ref="I50:AM50" ca="1" si="70">_xlfn.BITXOR(I48,I49)</f>
        <v>0</v>
      </c>
      <c r="J50" s="13">
        <f t="shared" ca="1" si="70"/>
        <v>0</v>
      </c>
      <c r="K50" s="13">
        <f t="shared" ca="1" si="70"/>
        <v>0</v>
      </c>
      <c r="L50" s="14">
        <f t="shared" ca="1" si="70"/>
        <v>0</v>
      </c>
      <c r="M50" s="14">
        <f t="shared" ca="1" si="70"/>
        <v>0</v>
      </c>
      <c r="N50" s="14">
        <f t="shared" ca="1" si="70"/>
        <v>1</v>
      </c>
      <c r="O50" s="14">
        <f t="shared" ca="1" si="70"/>
        <v>0</v>
      </c>
      <c r="P50" s="15">
        <f t="shared" ca="1" si="70"/>
        <v>1</v>
      </c>
      <c r="Q50" s="15">
        <f t="shared" ca="1" si="70"/>
        <v>0</v>
      </c>
      <c r="R50" s="15">
        <f t="shared" ca="1" si="70"/>
        <v>1</v>
      </c>
      <c r="S50" s="15">
        <f t="shared" ca="1" si="70"/>
        <v>1</v>
      </c>
      <c r="T50" s="16">
        <f t="shared" ca="1" si="70"/>
        <v>0</v>
      </c>
      <c r="U50" s="16">
        <f t="shared" ca="1" si="70"/>
        <v>1</v>
      </c>
      <c r="V50" s="16">
        <f t="shared" ca="1" si="70"/>
        <v>1</v>
      </c>
      <c r="W50" s="16">
        <f t="shared" ca="1" si="70"/>
        <v>0</v>
      </c>
      <c r="X50" s="13">
        <f t="shared" ca="1" si="70"/>
        <v>0</v>
      </c>
      <c r="Y50" s="13">
        <f t="shared" ca="1" si="70"/>
        <v>0</v>
      </c>
      <c r="Z50" s="13">
        <f t="shared" ca="1" si="70"/>
        <v>0</v>
      </c>
      <c r="AA50" s="13">
        <f t="shared" ca="1" si="70"/>
        <v>0</v>
      </c>
      <c r="AB50" s="14">
        <f t="shared" ca="1" si="70"/>
        <v>0</v>
      </c>
      <c r="AC50" s="14">
        <f t="shared" ca="1" si="70"/>
        <v>0</v>
      </c>
      <c r="AD50" s="14">
        <f t="shared" ca="1" si="70"/>
        <v>0</v>
      </c>
      <c r="AE50" s="14">
        <f t="shared" ca="1" si="70"/>
        <v>0</v>
      </c>
      <c r="AF50" s="15">
        <f t="shared" ca="1" si="70"/>
        <v>0</v>
      </c>
      <c r="AG50" s="15">
        <f t="shared" ca="1" si="70"/>
        <v>0</v>
      </c>
      <c r="AH50" s="15">
        <f t="shared" ca="1" si="70"/>
        <v>0</v>
      </c>
      <c r="AI50" s="15">
        <f t="shared" ca="1" si="70"/>
        <v>1</v>
      </c>
      <c r="AJ50" s="16">
        <f t="shared" ca="1" si="70"/>
        <v>0</v>
      </c>
      <c r="AK50" s="16">
        <f t="shared" ca="1" si="70"/>
        <v>0</v>
      </c>
      <c r="AL50" s="16">
        <f t="shared" ca="1" si="70"/>
        <v>0</v>
      </c>
      <c r="AM50" s="16">
        <f t="shared" ca="1" si="70"/>
        <v>0</v>
      </c>
      <c r="AN50" s="17" t="str">
        <f t="shared" ca="1" si="64"/>
        <v>00000010</v>
      </c>
      <c r="AO50" s="17" t="str">
        <f t="shared" ca="1" si="65"/>
        <v>10110110</v>
      </c>
      <c r="AP50" s="12" t="str">
        <f t="shared" ca="1" si="66"/>
        <v>00000000</v>
      </c>
      <c r="AQ50" s="12" t="str">
        <f t="shared" ca="1" si="67"/>
        <v>00010000</v>
      </c>
      <c r="AR50" s="12">
        <f t="shared" ca="1" si="68"/>
        <v>2</v>
      </c>
      <c r="AS50" s="12">
        <f t="shared" ca="1" si="68"/>
        <v>182</v>
      </c>
      <c r="AT50" s="12">
        <f t="shared" ca="1" si="68"/>
        <v>0</v>
      </c>
      <c r="AU50" s="12">
        <f t="shared" ca="1" si="68"/>
        <v>16</v>
      </c>
      <c r="AV50" s="18">
        <f t="shared" ca="1" si="69"/>
        <v>45482000</v>
      </c>
    </row>
    <row r="51" spans="1:48" ht="15" thickBot="1" x14ac:dyDescent="0.4"/>
    <row r="52" spans="1:48" x14ac:dyDescent="0.35">
      <c r="E52" s="1" t="s">
        <v>42</v>
      </c>
      <c r="F52" s="8" t="s">
        <v>88</v>
      </c>
      <c r="G52" s="2"/>
      <c r="H52" s="3" t="str">
        <f ca="1">MID(HEX2BIN(MID($B28,1,1),4),1,1)</f>
        <v>1</v>
      </c>
      <c r="I52" s="3" t="str">
        <f ca="1">MID(HEX2BIN(MID($B28,1,1),4),2,1)</f>
        <v>1</v>
      </c>
      <c r="J52" s="3" t="str">
        <f ca="1">MID(HEX2BIN(MID($B28,1,1),4),3,1)</f>
        <v>1</v>
      </c>
      <c r="K52" s="3" t="str">
        <f ca="1">MID(HEX2BIN(MID($B28,1,1),4),4,1)</f>
        <v>1</v>
      </c>
      <c r="L52" s="4" t="str">
        <f ca="1">MID(HEX2BIN(MID($B28,2,1),4),1,1)</f>
        <v>1</v>
      </c>
      <c r="M52" s="4" t="str">
        <f ca="1">MID(HEX2BIN(MID($B28,2,1),4),2,1)</f>
        <v>1</v>
      </c>
      <c r="N52" s="4" t="str">
        <f ca="1">MID(HEX2BIN(MID($B28,2,1),4),3,1)</f>
        <v>0</v>
      </c>
      <c r="O52" s="4" t="str">
        <f ca="1">MID(HEX2BIN(MID($B28,2,1),4),4,1)</f>
        <v>1</v>
      </c>
      <c r="P52" s="5" t="str">
        <f ca="1">MID(HEX2BIN(MID($B28,3,1),4),1,1)</f>
        <v>1</v>
      </c>
      <c r="Q52" s="5" t="str">
        <f ca="1">MID(HEX2BIN(MID($B28,3,1),4),2,1)</f>
        <v>0</v>
      </c>
      <c r="R52" s="5" t="str">
        <f ca="1">MID(HEX2BIN(MID($B28,3,1),4),3,1)</f>
        <v>0</v>
      </c>
      <c r="S52" s="5" t="str">
        <f ca="1">MID(HEX2BIN(MID($B28,3,1),4),4,1)</f>
        <v>1</v>
      </c>
      <c r="T52" s="6" t="str">
        <f ca="1">MID(HEX2BIN(MID($B28,4,1),4),1,1)</f>
        <v>0</v>
      </c>
      <c r="U52" s="6" t="str">
        <f ca="1">MID(HEX2BIN(MID($B28,4,1),4),2,1)</f>
        <v>0</v>
      </c>
      <c r="V52" s="6" t="str">
        <f ca="1">MID(HEX2BIN(MID($B28,4,1),4),3,1)</f>
        <v>0</v>
      </c>
      <c r="W52" s="6" t="str">
        <f ca="1">MID(HEX2BIN(MID($B28,4,1),4),4,1)</f>
        <v>0</v>
      </c>
      <c r="X52" s="3" t="str">
        <f ca="1">MID(HEX2BIN(MID($B28,5,1),4),1,1)</f>
        <v>1</v>
      </c>
      <c r="Y52" s="3" t="str">
        <f ca="1">MID(HEX2BIN(MID($B28,5,1),4),2,1)</f>
        <v>1</v>
      </c>
      <c r="Z52" s="3" t="str">
        <f ca="1">MID(HEX2BIN(MID($B28,5,1),4),3,1)</f>
        <v>1</v>
      </c>
      <c r="AA52" s="3" t="str">
        <f ca="1">MID(HEX2BIN(MID($B28,5,1),4),4,1)</f>
        <v>1</v>
      </c>
      <c r="AB52" s="4" t="str">
        <f ca="1">MID(HEX2BIN(MID($B28,6,1),4),1,1)</f>
        <v>1</v>
      </c>
      <c r="AC52" s="4" t="str">
        <f ca="1">MID(HEX2BIN(MID($B28,6,1),4),2,1)</f>
        <v>0</v>
      </c>
      <c r="AD52" s="4" t="str">
        <f ca="1">MID(HEX2BIN(MID($B28,6,1),4),3,1)</f>
        <v>0</v>
      </c>
      <c r="AE52" s="4" t="str">
        <f ca="1">MID(HEX2BIN(MID($B28,6,1),4),4,1)</f>
        <v>1</v>
      </c>
      <c r="AF52" s="5" t="str">
        <f ca="1">MID(HEX2BIN(MID($B28,7,1),4),1,1)</f>
        <v>0</v>
      </c>
      <c r="AG52" s="5" t="str">
        <f ca="1">MID(HEX2BIN(MID($B28,7,1),4),2,1)</f>
        <v>0</v>
      </c>
      <c r="AH52" s="5" t="str">
        <f ca="1">MID(HEX2BIN(MID($B28,7,1),4),3,1)</f>
        <v>0</v>
      </c>
      <c r="AI52" s="5" t="str">
        <f ca="1">MID(HEX2BIN(MID($B28,7,1),4),4,1)</f>
        <v>0</v>
      </c>
      <c r="AJ52" s="6" t="str">
        <f ca="1">MID(HEX2BIN(MID($B28,8,1),4),1,1)</f>
        <v>0</v>
      </c>
      <c r="AK52" s="6" t="str">
        <f ca="1">MID(HEX2BIN(MID($B28,8,1),4),2,1)</f>
        <v>1</v>
      </c>
      <c r="AL52" s="6" t="str">
        <f ca="1">MID(HEX2BIN(MID($B28,8,1),4),3,1)</f>
        <v>0</v>
      </c>
      <c r="AM52" s="6" t="str">
        <f ca="1">MID(HEX2BIN(MID($B28,8,1),4),4,1)</f>
        <v>0</v>
      </c>
      <c r="AN52" s="7" t="str">
        <f t="shared" ref="AN52:AN55" ca="1" si="71">_xlfn.CONCAT(H52,I52,J52,K52,L52,M52,N52,O52)</f>
        <v>11111101</v>
      </c>
      <c r="AO52" s="7" t="str">
        <f t="shared" ref="AO52:AO55" ca="1" si="72">_xlfn.CONCAT(P52,Q52,R52,S52,T52,U52,V52,W52)</f>
        <v>10010000</v>
      </c>
      <c r="AP52" s="8" t="str">
        <f t="shared" ref="AP52:AP55" ca="1" si="73">_xlfn.CONCAT(X52,Y52,Z52,AA52,AB52,AC52,AD52,AE52)</f>
        <v>11111001</v>
      </c>
      <c r="AQ52" s="8" t="str">
        <f t="shared" ref="AQ52:AQ55" ca="1" si="74">_xlfn.CONCAT(AF52,AG52,AH52,AI52,AJ52,AK52,AL52,AM52)</f>
        <v>00000100</v>
      </c>
      <c r="AR52" s="8">
        <f t="shared" ref="AR52:AU55" ca="1" si="75">BIN2DEC(AN52)</f>
        <v>253</v>
      </c>
      <c r="AS52" s="8">
        <f t="shared" ca="1" si="75"/>
        <v>144</v>
      </c>
      <c r="AT52" s="8">
        <f t="shared" ca="1" si="75"/>
        <v>249</v>
      </c>
      <c r="AU52" s="8">
        <f t="shared" ca="1" si="75"/>
        <v>4</v>
      </c>
      <c r="AV52" s="9">
        <f t="shared" ref="AV52:AV55" ca="1" si="76">(AR52*2^24)+(AS52*2^16)+(AT52*2^8)+AU52</f>
        <v>4254136580</v>
      </c>
    </row>
    <row r="53" spans="1:48" x14ac:dyDescent="0.35">
      <c r="E53" s="10"/>
      <c r="F53" s="24" t="s">
        <v>2</v>
      </c>
      <c r="G53" s="25">
        <v>13</v>
      </c>
      <c r="H53" s="19" t="str" cm="1">
        <f t="array" aca="1" ref="H53" ca="1">INDIRECT(ADDRESS((ROW(53:53)-1),IF(MOD(COLUMN(H:H)-7+$G53,32)=0,32,MOD(COLUMN(H:H)-7+$G53,32))+7))</f>
        <v>0</v>
      </c>
      <c r="I53" s="19" t="str" cm="1">
        <f t="array" aca="1" ref="I53" ca="1">INDIRECT(ADDRESS((ROW(53:53)-1),IF(MOD(COLUMN(I:I)-7+$G53,32)=0,32,MOD(COLUMN(I:I)-7+$G53,32))+7))</f>
        <v>0</v>
      </c>
      <c r="J53" s="19" t="str" cm="1">
        <f t="array" aca="1" ref="J53" ca="1">INDIRECT(ADDRESS((ROW(53:53)-1),IF(MOD(COLUMN(J:J)-7+$G53,32)=0,32,MOD(COLUMN(J:J)-7+$G53,32))+7))</f>
        <v>0</v>
      </c>
      <c r="K53" s="19" t="str" cm="1">
        <f t="array" aca="1" ref="K53" ca="1">INDIRECT(ADDRESS((ROW(53:53)-1),IF(MOD(COLUMN(K:K)-7+$G53,32)=0,32,MOD(COLUMN(K:K)-7+$G53,32))+7))</f>
        <v>1</v>
      </c>
      <c r="L53" s="20" t="str" cm="1">
        <f t="array" aca="1" ref="L53" ca="1">INDIRECT(ADDRESS((ROW(53:53)-1),IF(MOD(COLUMN(L:L)-7+$G53,32)=0,32,MOD(COLUMN(L:L)-7+$G53,32))+7))</f>
        <v>1</v>
      </c>
      <c r="M53" s="20" t="str" cm="1">
        <f t="array" aca="1" ref="M53" ca="1">INDIRECT(ADDRESS((ROW(53:53)-1),IF(MOD(COLUMN(M:M)-7+$G53,32)=0,32,MOD(COLUMN(M:M)-7+$G53,32))+7))</f>
        <v>1</v>
      </c>
      <c r="N53" s="20" t="str" cm="1">
        <f t="array" aca="1" ref="N53" ca="1">INDIRECT(ADDRESS((ROW(53:53)-1),IF(MOD(COLUMN(N:N)-7+$G53,32)=0,32,MOD(COLUMN(N:N)-7+$G53,32))+7))</f>
        <v>1</v>
      </c>
      <c r="O53" s="20" t="str" cm="1">
        <f t="array" aca="1" ref="O53" ca="1">INDIRECT(ADDRESS((ROW(53:53)-1),IF(MOD(COLUMN(O:O)-7+$G53,32)=0,32,MOD(COLUMN(O:O)-7+$G53,32))+7))</f>
        <v>1</v>
      </c>
      <c r="P53" s="21" t="str" cm="1">
        <f t="array" aca="1" ref="P53" ca="1">INDIRECT(ADDRESS((ROW(53:53)-1),IF(MOD(COLUMN(P:P)-7+$G53,32)=0,32,MOD(COLUMN(P:P)-7+$G53,32))+7))</f>
        <v>0</v>
      </c>
      <c r="Q53" s="21" t="str" cm="1">
        <f t="array" aca="1" ref="Q53" ca="1">INDIRECT(ADDRESS((ROW(53:53)-1),IF(MOD(COLUMN(Q:Q)-7+$G53,32)=0,32,MOD(COLUMN(Q:Q)-7+$G53,32))+7))</f>
        <v>0</v>
      </c>
      <c r="R53" s="21" t="str" cm="1">
        <f t="array" aca="1" ref="R53" ca="1">INDIRECT(ADDRESS((ROW(53:53)-1),IF(MOD(COLUMN(R:R)-7+$G53,32)=0,32,MOD(COLUMN(R:R)-7+$G53,32))+7))</f>
        <v>1</v>
      </c>
      <c r="S53" s="21" t="str" cm="1">
        <f t="array" aca="1" ref="S53" ca="1">INDIRECT(ADDRESS((ROW(53:53)-1),IF(MOD(COLUMN(S:S)-7+$G53,32)=0,32,MOD(COLUMN(S:S)-7+$G53,32))+7))</f>
        <v>0</v>
      </c>
      <c r="T53" s="22" t="str" cm="1">
        <f t="array" aca="1" ref="T53" ca="1">INDIRECT(ADDRESS((ROW(53:53)-1),IF(MOD(COLUMN(T:T)-7+$G53,32)=0,32,MOD(COLUMN(T:T)-7+$G53,32))+7))</f>
        <v>0</v>
      </c>
      <c r="U53" s="22" t="str" cm="1">
        <f t="array" aca="1" ref="U53" ca="1">INDIRECT(ADDRESS((ROW(53:53)-1),IF(MOD(COLUMN(U:U)-7+$G53,32)=0,32,MOD(COLUMN(U:U)-7+$G53,32))+7))</f>
        <v>0</v>
      </c>
      <c r="V53" s="22" t="str" cm="1">
        <f t="array" aca="1" ref="V53" ca="1">INDIRECT(ADDRESS((ROW(53:53)-1),IF(MOD(COLUMN(V:V)-7+$G53,32)=0,32,MOD(COLUMN(V:V)-7+$G53,32))+7))</f>
        <v>0</v>
      </c>
      <c r="W53" s="22" t="str" cm="1">
        <f t="array" aca="1" ref="W53" ca="1">INDIRECT(ADDRESS((ROW(53:53)-1),IF(MOD(COLUMN(W:W)-7+$G53,32)=0,32,MOD(COLUMN(W:W)-7+$G53,32))+7))</f>
        <v>0</v>
      </c>
      <c r="X53" s="19" t="str" cm="1">
        <f t="array" aca="1" ref="X53" ca="1">INDIRECT(ADDRESS((ROW(53:53)-1),IF(MOD(COLUMN(X:X)-7+$G53,32)=0,32,MOD(COLUMN(X:X)-7+$G53,32))+7))</f>
        <v>1</v>
      </c>
      <c r="Y53" s="19" t="str" cm="1">
        <f t="array" aca="1" ref="Y53" ca="1">INDIRECT(ADDRESS((ROW(53:53)-1),IF(MOD(COLUMN(Y:Y)-7+$G53,32)=0,32,MOD(COLUMN(Y:Y)-7+$G53,32))+7))</f>
        <v>0</v>
      </c>
      <c r="Z53" s="19" t="str" cm="1">
        <f t="array" aca="1" ref="Z53" ca="1">INDIRECT(ADDRESS((ROW(53:53)-1),IF(MOD(COLUMN(Z:Z)-7+$G53,32)=0,32,MOD(COLUMN(Z:Z)-7+$G53,32))+7))</f>
        <v>0</v>
      </c>
      <c r="AA53" s="19" t="str" cm="1">
        <f t="array" aca="1" ref="AA53" ca="1">INDIRECT(ADDRESS((ROW(53:53)-1),IF(MOD(COLUMN(AA:AA)-7+$G53,32)=0,32,MOD(COLUMN(AA:AA)-7+$G53,32))+7))</f>
        <v>1</v>
      </c>
      <c r="AB53" s="20" t="str" cm="1">
        <f t="array" aca="1" ref="AB53" ca="1">INDIRECT(ADDRESS((ROW(53:53)-1),IF(MOD(COLUMN(AB:AB)-7+$G53,32)=0,32,MOD(COLUMN(AB:AB)-7+$G53,32))+7))</f>
        <v>1</v>
      </c>
      <c r="AC53" s="20" t="str" cm="1">
        <f t="array" aca="1" ref="AC53" ca="1">INDIRECT(ADDRESS((ROW(53:53)-1),IF(MOD(COLUMN(AC:AC)-7+$G53,32)=0,32,MOD(COLUMN(AC:AC)-7+$G53,32))+7))</f>
        <v>1</v>
      </c>
      <c r="AD53" s="20" t="str" cm="1">
        <f t="array" aca="1" ref="AD53" ca="1">INDIRECT(ADDRESS((ROW(53:53)-1),IF(MOD(COLUMN(AD:AD)-7+$G53,32)=0,32,MOD(COLUMN(AD:AD)-7+$G53,32))+7))</f>
        <v>1</v>
      </c>
      <c r="AE53" s="20" t="str" cm="1">
        <f t="array" aca="1" ref="AE53" ca="1">INDIRECT(ADDRESS((ROW(53:53)-1),IF(MOD(COLUMN(AE:AE)-7+$G53,32)=0,32,MOD(COLUMN(AE:AE)-7+$G53,32))+7))</f>
        <v>1</v>
      </c>
      <c r="AF53" s="21" t="str" cm="1">
        <f t="array" aca="1" ref="AF53" ca="1">INDIRECT(ADDRESS((ROW(53:53)-1),IF(MOD(COLUMN(AF:AF)-7+$G53,32)=0,32,MOD(COLUMN(AF:AF)-7+$G53,32))+7))</f>
        <v>1</v>
      </c>
      <c r="AG53" s="21" t="str" cm="1">
        <f t="array" aca="1" ref="AG53" ca="1">INDIRECT(ADDRESS((ROW(53:53)-1),IF(MOD(COLUMN(AG:AG)-7+$G53,32)=0,32,MOD(COLUMN(AG:AG)-7+$G53,32))+7))</f>
        <v>0</v>
      </c>
      <c r="AH53" s="21" t="str" cm="1">
        <f t="array" aca="1" ref="AH53" ca="1">INDIRECT(ADDRESS((ROW(53:53)-1),IF(MOD(COLUMN(AH:AH)-7+$G53,32)=0,32,MOD(COLUMN(AH:AH)-7+$G53,32))+7))</f>
        <v>1</v>
      </c>
      <c r="AI53" s="21" t="str" cm="1">
        <f t="array" aca="1" ref="AI53" ca="1">INDIRECT(ADDRESS((ROW(53:53)-1),IF(MOD(COLUMN(AI:AI)-7+$G53,32)=0,32,MOD(COLUMN(AI:AI)-7+$G53,32))+7))</f>
        <v>1</v>
      </c>
      <c r="AJ53" s="22" t="str" cm="1">
        <f t="array" aca="1" ref="AJ53" ca="1">INDIRECT(ADDRESS((ROW(53:53)-1),IF(MOD(COLUMN(AJ:AJ)-7+$G53,32)=0,32,MOD(COLUMN(AJ:AJ)-7+$G53,32))+7))</f>
        <v>0</v>
      </c>
      <c r="AK53" s="22" t="str" cm="1">
        <f t="array" aca="1" ref="AK53" ca="1">INDIRECT(ADDRESS((ROW(53:53)-1),IF(MOD(COLUMN(AK:AK)-7+$G53,32)=0,32,MOD(COLUMN(AK:AK)-7+$G53,32))+7))</f>
        <v>0</v>
      </c>
      <c r="AL53" s="22" t="str" cm="1">
        <f t="array" aca="1" ref="AL53" ca="1">INDIRECT(ADDRESS((ROW(53:53)-1),IF(MOD(COLUMN(AL:AL)-7+$G53,32)=0,32,MOD(COLUMN(AL:AL)-7+$G53,32))+7))</f>
        <v>1</v>
      </c>
      <c r="AM53" s="22" t="str" cm="1">
        <f t="array" aca="1" ref="AM53" ca="1">INDIRECT(ADDRESS((ROW(53:53)-1),IF(MOD(COLUMN(AM:AM)-7+$G53,32)=0,32,MOD(COLUMN(AM:AM)-7+$G53,32))+7))</f>
        <v>0</v>
      </c>
      <c r="AN53" s="26" t="str">
        <f t="shared" ca="1" si="71"/>
        <v>00011111</v>
      </c>
      <c r="AO53" s="26" t="str">
        <f t="shared" ca="1" si="72"/>
        <v>00100000</v>
      </c>
      <c r="AP53" s="24" t="str">
        <f t="shared" ca="1" si="73"/>
        <v>10011111</v>
      </c>
      <c r="AQ53" s="24" t="str">
        <f t="shared" ca="1" si="74"/>
        <v>10110010</v>
      </c>
      <c r="AR53" s="24">
        <f t="shared" ca="1" si="75"/>
        <v>31</v>
      </c>
      <c r="AS53" s="24">
        <f t="shared" ca="1" si="75"/>
        <v>32</v>
      </c>
      <c r="AT53" s="24">
        <f t="shared" ca="1" si="75"/>
        <v>159</v>
      </c>
      <c r="AU53" s="24">
        <f t="shared" ca="1" si="75"/>
        <v>178</v>
      </c>
      <c r="AV53" s="11">
        <f t="shared" ca="1" si="76"/>
        <v>522231730</v>
      </c>
    </row>
    <row r="54" spans="1:48" x14ac:dyDescent="0.35">
      <c r="E54" s="10"/>
      <c r="F54" s="24" t="s">
        <v>89</v>
      </c>
      <c r="G54" s="24"/>
      <c r="H54" s="19" t="str">
        <f ca="1">MID(HEX2BIN(MID($B11,1,1),4),1,1)</f>
        <v>1</v>
      </c>
      <c r="I54" s="19" t="str">
        <f ca="1">MID(HEX2BIN(MID($B11,1,1),4),2,1)</f>
        <v>0</v>
      </c>
      <c r="J54" s="19" t="str">
        <f ca="1">MID(HEX2BIN(MID($B11,1,1),4),3,1)</f>
        <v>0</v>
      </c>
      <c r="K54" s="19" t="str">
        <f ca="1">MID(HEX2BIN(MID($B11,1,1),4),4,1)</f>
        <v>1</v>
      </c>
      <c r="L54" s="20" t="str">
        <f ca="1">MID(HEX2BIN(MID($B11,2,1),4),1,1)</f>
        <v>1</v>
      </c>
      <c r="M54" s="20" t="str">
        <f ca="1">MID(HEX2BIN(MID($B11,2,1),4),2,1)</f>
        <v>1</v>
      </c>
      <c r="N54" s="20" t="str">
        <f ca="1">MID(HEX2BIN(MID($B11,2,1),4),3,1)</f>
        <v>1</v>
      </c>
      <c r="O54" s="20" t="str">
        <f ca="1">MID(HEX2BIN(MID($B11,2,1),4),4,1)</f>
        <v>0</v>
      </c>
      <c r="P54" s="21" t="str">
        <f ca="1">MID(HEX2BIN(MID($B11,3,1),4),1,1)</f>
        <v>1</v>
      </c>
      <c r="Q54" s="21" t="str">
        <f ca="1">MID(HEX2BIN(MID($B11,3,1),4),2,1)</f>
        <v>0</v>
      </c>
      <c r="R54" s="21" t="str">
        <f ca="1">MID(HEX2BIN(MID($B11,3,1),4),3,1)</f>
        <v>0</v>
      </c>
      <c r="S54" s="21" t="str">
        <f ca="1">MID(HEX2BIN(MID($B11,3,1),4),4,1)</f>
        <v>0</v>
      </c>
      <c r="T54" s="22" t="str">
        <f ca="1">MID(HEX2BIN(MID($B11,4,1),4),1,1)</f>
        <v>1</v>
      </c>
      <c r="U54" s="22" t="str">
        <f ca="1">MID(HEX2BIN(MID($B11,4,1),4),2,1)</f>
        <v>0</v>
      </c>
      <c r="V54" s="22" t="str">
        <f ca="1">MID(HEX2BIN(MID($B11,4,1),4),3,1)</f>
        <v>1</v>
      </c>
      <c r="W54" s="22" t="str">
        <f ca="1">MID(HEX2BIN(MID($B11,4,1),4),4,1)</f>
        <v>1</v>
      </c>
      <c r="X54" s="19" t="str">
        <f ca="1">MID(HEX2BIN(MID($B11,5,1),4),1,1)</f>
        <v>1</v>
      </c>
      <c r="Y54" s="19" t="str">
        <f ca="1">MID(HEX2BIN(MID($B11,5,1),4),2,1)</f>
        <v>0</v>
      </c>
      <c r="Z54" s="19" t="str">
        <f ca="1">MID(HEX2BIN(MID($B11,5,1),4),3,1)</f>
        <v>1</v>
      </c>
      <c r="AA54" s="19" t="str">
        <f ca="1">MID(HEX2BIN(MID($B11,5,1),4),4,1)</f>
        <v>1</v>
      </c>
      <c r="AB54" s="20" t="str">
        <f ca="1">MID(HEX2BIN(MID($B11,6,1),4),1,1)</f>
        <v>1</v>
      </c>
      <c r="AC54" s="20" t="str">
        <f ca="1">MID(HEX2BIN(MID($B11,6,1),4),2,1)</f>
        <v>1</v>
      </c>
      <c r="AD54" s="20" t="str">
        <f ca="1">MID(HEX2BIN(MID($B11,6,1),4),3,1)</f>
        <v>1</v>
      </c>
      <c r="AE54" s="20" t="str">
        <f ca="1">MID(HEX2BIN(MID($B11,6,1),4),4,1)</f>
        <v>0</v>
      </c>
      <c r="AF54" s="21" t="str">
        <f ca="1">MID(HEX2BIN(MID($B11,7,1),4),1,1)</f>
        <v>1</v>
      </c>
      <c r="AG54" s="21" t="str">
        <f ca="1">MID(HEX2BIN(MID($B11,7,1),4),2,1)</f>
        <v>1</v>
      </c>
      <c r="AH54" s="21" t="str">
        <f ca="1">MID(HEX2BIN(MID($B11,7,1),4),3,1)</f>
        <v>0</v>
      </c>
      <c r="AI54" s="21" t="str">
        <f ca="1">MID(HEX2BIN(MID($B11,7,1),4),4,1)</f>
        <v>1</v>
      </c>
      <c r="AJ54" s="22" t="str">
        <f ca="1">MID(HEX2BIN(MID($B11,8,1),4),1,1)</f>
        <v>0</v>
      </c>
      <c r="AK54" s="22" t="str">
        <f ca="1">MID(HEX2BIN(MID($B11,8,1),4),2,1)</f>
        <v>0</v>
      </c>
      <c r="AL54" s="22" t="str">
        <f ca="1">MID(HEX2BIN(MID($B11,8,1),4),3,1)</f>
        <v>1</v>
      </c>
      <c r="AM54" s="22" t="str">
        <f ca="1">MID(HEX2BIN(MID($B11,8,1),4),4,1)</f>
        <v>1</v>
      </c>
      <c r="AN54" s="26" t="str">
        <f t="shared" ca="1" si="71"/>
        <v>10011110</v>
      </c>
      <c r="AO54" s="26" t="str">
        <f t="shared" ca="1" si="72"/>
        <v>10001011</v>
      </c>
      <c r="AP54" s="24" t="str">
        <f t="shared" ca="1" si="73"/>
        <v>10111110</v>
      </c>
      <c r="AQ54" s="24" t="str">
        <f t="shared" ca="1" si="74"/>
        <v>11010011</v>
      </c>
      <c r="AR54" s="24">
        <f t="shared" ca="1" si="75"/>
        <v>158</v>
      </c>
      <c r="AS54" s="24">
        <f t="shared" ca="1" si="75"/>
        <v>139</v>
      </c>
      <c r="AT54" s="24">
        <f t="shared" ca="1" si="75"/>
        <v>190</v>
      </c>
      <c r="AU54" s="24">
        <f t="shared" ca="1" si="75"/>
        <v>211</v>
      </c>
      <c r="AV54" s="11">
        <f t="shared" ca="1" si="76"/>
        <v>2659958483</v>
      </c>
    </row>
    <row r="55" spans="1:48" ht="15" thickBot="1" x14ac:dyDescent="0.4">
      <c r="E55" s="23" t="s">
        <v>53</v>
      </c>
      <c r="F55" s="12" t="s">
        <v>0</v>
      </c>
      <c r="G55" s="12"/>
      <c r="H55" s="13">
        <f ca="1">_xlfn.BITXOR(H53,H54)</f>
        <v>1</v>
      </c>
      <c r="I55" s="13">
        <f t="shared" ref="I55:AM55" ca="1" si="77">_xlfn.BITXOR(I53,I54)</f>
        <v>0</v>
      </c>
      <c r="J55" s="13">
        <f t="shared" ca="1" si="77"/>
        <v>0</v>
      </c>
      <c r="K55" s="13">
        <f t="shared" ca="1" si="77"/>
        <v>0</v>
      </c>
      <c r="L55" s="14">
        <f t="shared" ca="1" si="77"/>
        <v>0</v>
      </c>
      <c r="M55" s="14">
        <f t="shared" ca="1" si="77"/>
        <v>0</v>
      </c>
      <c r="N55" s="14">
        <f t="shared" ca="1" si="77"/>
        <v>0</v>
      </c>
      <c r="O55" s="14">
        <f t="shared" ca="1" si="77"/>
        <v>1</v>
      </c>
      <c r="P55" s="15">
        <f t="shared" ca="1" si="77"/>
        <v>1</v>
      </c>
      <c r="Q55" s="15">
        <f t="shared" ca="1" si="77"/>
        <v>0</v>
      </c>
      <c r="R55" s="15">
        <f t="shared" ca="1" si="77"/>
        <v>1</v>
      </c>
      <c r="S55" s="15">
        <f t="shared" ca="1" si="77"/>
        <v>0</v>
      </c>
      <c r="T55" s="16">
        <f t="shared" ca="1" si="77"/>
        <v>1</v>
      </c>
      <c r="U55" s="16">
        <f t="shared" ca="1" si="77"/>
        <v>0</v>
      </c>
      <c r="V55" s="16">
        <f t="shared" ca="1" si="77"/>
        <v>1</v>
      </c>
      <c r="W55" s="16">
        <f t="shared" ca="1" si="77"/>
        <v>1</v>
      </c>
      <c r="X55" s="13">
        <f t="shared" ca="1" si="77"/>
        <v>0</v>
      </c>
      <c r="Y55" s="13">
        <f t="shared" ca="1" si="77"/>
        <v>0</v>
      </c>
      <c r="Z55" s="13">
        <f t="shared" ca="1" si="77"/>
        <v>1</v>
      </c>
      <c r="AA55" s="13">
        <f t="shared" ca="1" si="77"/>
        <v>0</v>
      </c>
      <c r="AB55" s="14">
        <f t="shared" ca="1" si="77"/>
        <v>0</v>
      </c>
      <c r="AC55" s="14">
        <f t="shared" ca="1" si="77"/>
        <v>0</v>
      </c>
      <c r="AD55" s="14">
        <f t="shared" ca="1" si="77"/>
        <v>0</v>
      </c>
      <c r="AE55" s="14">
        <f t="shared" ca="1" si="77"/>
        <v>1</v>
      </c>
      <c r="AF55" s="15">
        <f t="shared" ca="1" si="77"/>
        <v>0</v>
      </c>
      <c r="AG55" s="15">
        <f t="shared" ca="1" si="77"/>
        <v>1</v>
      </c>
      <c r="AH55" s="15">
        <f t="shared" ca="1" si="77"/>
        <v>1</v>
      </c>
      <c r="AI55" s="15">
        <f t="shared" ca="1" si="77"/>
        <v>0</v>
      </c>
      <c r="AJ55" s="16">
        <f t="shared" ca="1" si="77"/>
        <v>0</v>
      </c>
      <c r="AK55" s="16">
        <f t="shared" ca="1" si="77"/>
        <v>0</v>
      </c>
      <c r="AL55" s="16">
        <f t="shared" ca="1" si="77"/>
        <v>0</v>
      </c>
      <c r="AM55" s="16">
        <f t="shared" ca="1" si="77"/>
        <v>1</v>
      </c>
      <c r="AN55" s="17" t="str">
        <f t="shared" ca="1" si="71"/>
        <v>10000001</v>
      </c>
      <c r="AO55" s="17" t="str">
        <f t="shared" ca="1" si="72"/>
        <v>10101011</v>
      </c>
      <c r="AP55" s="12" t="str">
        <f t="shared" ca="1" si="73"/>
        <v>00100001</v>
      </c>
      <c r="AQ55" s="12" t="str">
        <f t="shared" ca="1" si="74"/>
        <v>01100001</v>
      </c>
      <c r="AR55" s="12">
        <f t="shared" ca="1" si="75"/>
        <v>129</v>
      </c>
      <c r="AS55" s="12">
        <f t="shared" ca="1" si="75"/>
        <v>171</v>
      </c>
      <c r="AT55" s="12">
        <f t="shared" ca="1" si="75"/>
        <v>33</v>
      </c>
      <c r="AU55" s="12">
        <f t="shared" ca="1" si="75"/>
        <v>97</v>
      </c>
      <c r="AV55" s="18">
        <f t="shared" ca="1" si="76"/>
        <v>2175476065</v>
      </c>
    </row>
    <row r="56" spans="1:48" ht="15" thickBot="1" x14ac:dyDescent="0.4"/>
    <row r="57" spans="1:48" x14ac:dyDescent="0.35">
      <c r="E57" s="1" t="s">
        <v>43</v>
      </c>
      <c r="F57" s="8" t="s">
        <v>90</v>
      </c>
      <c r="G57" s="2"/>
      <c r="H57" s="3" t="str">
        <f ca="1">MID(HEX2BIN(MID($B29,1,1),4),1,1)</f>
        <v>1</v>
      </c>
      <c r="I57" s="3" t="str">
        <f ca="1">MID(HEX2BIN(MID($B29,1,1),4),2,1)</f>
        <v>0</v>
      </c>
      <c r="J57" s="3" t="str">
        <f ca="1">MID(HEX2BIN(MID($B29,1,1),4),3,1)</f>
        <v>0</v>
      </c>
      <c r="K57" s="3" t="str">
        <f ca="1">MID(HEX2BIN(MID($B29,1,1),4),4,1)</f>
        <v>0</v>
      </c>
      <c r="L57" s="4" t="str">
        <f ca="1">MID(HEX2BIN(MID($B29,2,1),4),1,1)</f>
        <v>0</v>
      </c>
      <c r="M57" s="4" t="str">
        <f ca="1">MID(HEX2BIN(MID($B29,2,1),4),2,1)</f>
        <v>1</v>
      </c>
      <c r="N57" s="4" t="str">
        <f ca="1">MID(HEX2BIN(MID($B29,2,1),4),3,1)</f>
        <v>0</v>
      </c>
      <c r="O57" s="4" t="str">
        <f ca="1">MID(HEX2BIN(MID($B29,2,1),4),4,1)</f>
        <v>0</v>
      </c>
      <c r="P57" s="5" t="str">
        <f ca="1">MID(HEX2BIN(MID($B29,3,1),4),1,1)</f>
        <v>0</v>
      </c>
      <c r="Q57" s="5" t="str">
        <f ca="1">MID(HEX2BIN(MID($B29,3,1),4),2,1)</f>
        <v>1</v>
      </c>
      <c r="R57" s="5" t="str">
        <f ca="1">MID(HEX2BIN(MID($B29,3,1),4),3,1)</f>
        <v>1</v>
      </c>
      <c r="S57" s="5" t="str">
        <f ca="1">MID(HEX2BIN(MID($B29,3,1),4),4,1)</f>
        <v>0</v>
      </c>
      <c r="T57" s="6" t="str">
        <f ca="1">MID(HEX2BIN(MID($B29,4,1),4),1,1)</f>
        <v>0</v>
      </c>
      <c r="U57" s="6" t="str">
        <f ca="1">MID(HEX2BIN(MID($B29,4,1),4),2,1)</f>
        <v>0</v>
      </c>
      <c r="V57" s="6" t="str">
        <f ca="1">MID(HEX2BIN(MID($B29,4,1),4),3,1)</f>
        <v>0</v>
      </c>
      <c r="W57" s="6" t="str">
        <f ca="1">MID(HEX2BIN(MID($B29,4,1),4),4,1)</f>
        <v>1</v>
      </c>
      <c r="X57" s="3" t="str">
        <f ca="1">MID(HEX2BIN(MID($B29,5,1),4),1,1)</f>
        <v>0</v>
      </c>
      <c r="Y57" s="3" t="str">
        <f ca="1">MID(HEX2BIN(MID($B29,5,1),4),2,1)</f>
        <v>0</v>
      </c>
      <c r="Z57" s="3" t="str">
        <f ca="1">MID(HEX2BIN(MID($B29,5,1),4),3,1)</f>
        <v>1</v>
      </c>
      <c r="AA57" s="3" t="str">
        <f ca="1">MID(HEX2BIN(MID($B29,5,1),4),4,1)</f>
        <v>0</v>
      </c>
      <c r="AB57" s="4" t="str">
        <f ca="1">MID(HEX2BIN(MID($B29,6,1),4),1,1)</f>
        <v>0</v>
      </c>
      <c r="AC57" s="4" t="str">
        <f ca="1">MID(HEX2BIN(MID($B29,6,1),4),2,1)</f>
        <v>0</v>
      </c>
      <c r="AD57" s="4" t="str">
        <f ca="1">MID(HEX2BIN(MID($B29,6,1),4),3,1)</f>
        <v>0</v>
      </c>
      <c r="AE57" s="4" t="str">
        <f ca="1">MID(HEX2BIN(MID($B29,6,1),4),4,1)</f>
        <v>1</v>
      </c>
      <c r="AF57" s="5" t="str">
        <f ca="1">MID(HEX2BIN(MID($B29,7,1),4),1,1)</f>
        <v>0</v>
      </c>
      <c r="AG57" s="5" t="str">
        <f ca="1">MID(HEX2BIN(MID($B29,7,1),4),2,1)</f>
        <v>1</v>
      </c>
      <c r="AH57" s="5" t="str">
        <f ca="1">MID(HEX2BIN(MID($B29,7,1),4),3,1)</f>
        <v>1</v>
      </c>
      <c r="AI57" s="5" t="str">
        <f ca="1">MID(HEX2BIN(MID($B29,7,1),4),4,1)</f>
        <v>1</v>
      </c>
      <c r="AJ57" s="6" t="str">
        <f ca="1">MID(HEX2BIN(MID($B29,8,1),4),1,1)</f>
        <v>0</v>
      </c>
      <c r="AK57" s="6" t="str">
        <f ca="1">MID(HEX2BIN(MID($B29,8,1),4),2,1)</f>
        <v>0</v>
      </c>
      <c r="AL57" s="6" t="str">
        <f ca="1">MID(HEX2BIN(MID($B29,8,1),4),3,1)</f>
        <v>0</v>
      </c>
      <c r="AM57" s="6" t="str">
        <f ca="1">MID(HEX2BIN(MID($B29,8,1),4),4,1)</f>
        <v>1</v>
      </c>
      <c r="AN57" s="7" t="str">
        <f t="shared" ref="AN57:AN60" ca="1" si="78">_xlfn.CONCAT(H57,I57,J57,K57,L57,M57,N57,O57)</f>
        <v>10000100</v>
      </c>
      <c r="AO57" s="7" t="str">
        <f t="shared" ref="AO57:AO60" ca="1" si="79">_xlfn.CONCAT(P57,Q57,R57,S57,T57,U57,V57,W57)</f>
        <v>01100001</v>
      </c>
      <c r="AP57" s="8" t="str">
        <f t="shared" ref="AP57:AP60" ca="1" si="80">_xlfn.CONCAT(X57,Y57,Z57,AA57,AB57,AC57,AD57,AE57)</f>
        <v>00100001</v>
      </c>
      <c r="AQ57" s="8" t="str">
        <f t="shared" ref="AQ57:AQ60" ca="1" si="81">_xlfn.CONCAT(AF57,AG57,AH57,AI57,AJ57,AK57,AL57,AM57)</f>
        <v>01110001</v>
      </c>
      <c r="AR57" s="8">
        <f t="shared" ref="AR57:AU60" ca="1" si="82">BIN2DEC(AN57)</f>
        <v>132</v>
      </c>
      <c r="AS57" s="8">
        <f t="shared" ca="1" si="82"/>
        <v>97</v>
      </c>
      <c r="AT57" s="8">
        <f t="shared" ca="1" si="82"/>
        <v>33</v>
      </c>
      <c r="AU57" s="8">
        <f t="shared" ca="1" si="82"/>
        <v>113</v>
      </c>
      <c r="AV57" s="9">
        <f t="shared" ref="AV57:AV60" ca="1" si="83">(AR57*2^24)+(AS57*2^16)+(AT57*2^8)+AU57</f>
        <v>2220958065</v>
      </c>
    </row>
    <row r="58" spans="1:48" x14ac:dyDescent="0.35">
      <c r="E58" s="10"/>
      <c r="F58" s="24" t="s">
        <v>2</v>
      </c>
      <c r="G58" s="25">
        <v>18</v>
      </c>
      <c r="H58" s="19" t="str" cm="1">
        <f t="array" aca="1" ref="H58" ca="1">INDIRECT(ADDRESS((ROW(58:58)-1),IF(MOD(COLUMN(H:H)-7+$G58,32)=0,32,MOD(COLUMN(H:H)-7+$G58,32))+7))</f>
        <v>1</v>
      </c>
      <c r="I58" s="19" t="str" cm="1">
        <f t="array" aca="1" ref="I58" ca="1">INDIRECT(ADDRESS((ROW(58:58)-1),IF(MOD(COLUMN(I:I)-7+$G58,32)=0,32,MOD(COLUMN(I:I)-7+$G58,32))+7))</f>
        <v>0</v>
      </c>
      <c r="J58" s="19" t="str" cm="1">
        <f t="array" aca="1" ref="J58" ca="1">INDIRECT(ADDRESS((ROW(58:58)-1),IF(MOD(COLUMN(J:J)-7+$G58,32)=0,32,MOD(COLUMN(J:J)-7+$G58,32))+7))</f>
        <v>0</v>
      </c>
      <c r="K58" s="19" t="str" cm="1">
        <f t="array" aca="1" ref="K58" ca="1">INDIRECT(ADDRESS((ROW(58:58)-1),IF(MOD(COLUMN(K:K)-7+$G58,32)=0,32,MOD(COLUMN(K:K)-7+$G58,32))+7))</f>
        <v>0</v>
      </c>
      <c r="L58" s="20" t="str" cm="1">
        <f t="array" aca="1" ref="L58" ca="1">INDIRECT(ADDRESS((ROW(58:58)-1),IF(MOD(COLUMN(L:L)-7+$G58,32)=0,32,MOD(COLUMN(L:L)-7+$G58,32))+7))</f>
        <v>0</v>
      </c>
      <c r="M58" s="20" t="str" cm="1">
        <f t="array" aca="1" ref="M58" ca="1">INDIRECT(ADDRESS((ROW(58:58)-1),IF(MOD(COLUMN(M:M)-7+$G58,32)=0,32,MOD(COLUMN(M:M)-7+$G58,32))+7))</f>
        <v>1</v>
      </c>
      <c r="N58" s="20" t="str" cm="1">
        <f t="array" aca="1" ref="N58" ca="1">INDIRECT(ADDRESS((ROW(58:58)-1),IF(MOD(COLUMN(N:N)-7+$G58,32)=0,32,MOD(COLUMN(N:N)-7+$G58,32))+7))</f>
        <v>0</v>
      </c>
      <c r="O58" s="20" t="str" cm="1">
        <f t="array" aca="1" ref="O58" ca="1">INDIRECT(ADDRESS((ROW(58:58)-1),IF(MOD(COLUMN(O:O)-7+$G58,32)=0,32,MOD(COLUMN(O:O)-7+$G58,32))+7))</f>
        <v>1</v>
      </c>
      <c r="P58" s="21" t="str" cm="1">
        <f t="array" aca="1" ref="P58" ca="1">INDIRECT(ADDRESS((ROW(58:58)-1),IF(MOD(COLUMN(P:P)-7+$G58,32)=0,32,MOD(COLUMN(P:P)-7+$G58,32))+7))</f>
        <v>1</v>
      </c>
      <c r="Q58" s="21" t="str" cm="1">
        <f t="array" aca="1" ref="Q58" ca="1">INDIRECT(ADDRESS((ROW(58:58)-1),IF(MOD(COLUMN(Q:Q)-7+$G58,32)=0,32,MOD(COLUMN(Q:Q)-7+$G58,32))+7))</f>
        <v>1</v>
      </c>
      <c r="R58" s="21" t="str" cm="1">
        <f t="array" aca="1" ref="R58" ca="1">INDIRECT(ADDRESS((ROW(58:58)-1),IF(MOD(COLUMN(R:R)-7+$G58,32)=0,32,MOD(COLUMN(R:R)-7+$G58,32))+7))</f>
        <v>0</v>
      </c>
      <c r="S58" s="21" t="str" cm="1">
        <f t="array" aca="1" ref="S58" ca="1">INDIRECT(ADDRESS((ROW(58:58)-1),IF(MOD(COLUMN(S:S)-7+$G58,32)=0,32,MOD(COLUMN(S:S)-7+$G58,32))+7))</f>
        <v>0</v>
      </c>
      <c r="T58" s="22" t="str" cm="1">
        <f t="array" aca="1" ref="T58" ca="1">INDIRECT(ADDRESS((ROW(58:58)-1),IF(MOD(COLUMN(T:T)-7+$G58,32)=0,32,MOD(COLUMN(T:T)-7+$G58,32))+7))</f>
        <v>0</v>
      </c>
      <c r="U58" s="22" t="str" cm="1">
        <f t="array" aca="1" ref="U58" ca="1">INDIRECT(ADDRESS((ROW(58:58)-1),IF(MOD(COLUMN(U:U)-7+$G58,32)=0,32,MOD(COLUMN(U:U)-7+$G58,32))+7))</f>
        <v>1</v>
      </c>
      <c r="V58" s="22" t="str" cm="1">
        <f t="array" aca="1" ref="V58" ca="1">INDIRECT(ADDRESS((ROW(58:58)-1),IF(MOD(COLUMN(V:V)-7+$G58,32)=0,32,MOD(COLUMN(V:V)-7+$G58,32))+7))</f>
        <v>1</v>
      </c>
      <c r="W58" s="22" t="str" cm="1">
        <f t="array" aca="1" ref="W58" ca="1">INDIRECT(ADDRESS((ROW(58:58)-1),IF(MOD(COLUMN(W:W)-7+$G58,32)=0,32,MOD(COLUMN(W:W)-7+$G58,32))+7))</f>
        <v>0</v>
      </c>
      <c r="X58" s="19" t="str" cm="1">
        <f t="array" aca="1" ref="X58" ca="1">INDIRECT(ADDRESS((ROW(58:58)-1),IF(MOD(COLUMN(X:X)-7+$G58,32)=0,32,MOD(COLUMN(X:X)-7+$G58,32))+7))</f>
        <v>0</v>
      </c>
      <c r="Y58" s="19" t="str" cm="1">
        <f t="array" aca="1" ref="Y58" ca="1">INDIRECT(ADDRESS((ROW(58:58)-1),IF(MOD(COLUMN(Y:Y)-7+$G58,32)=0,32,MOD(COLUMN(Y:Y)-7+$G58,32))+7))</f>
        <v>0</v>
      </c>
      <c r="Z58" s="19" t="str" cm="1">
        <f t="array" aca="1" ref="Z58" ca="1">INDIRECT(ADDRESS((ROW(58:58)-1),IF(MOD(COLUMN(Z:Z)-7+$G58,32)=0,32,MOD(COLUMN(Z:Z)-7+$G58,32))+7))</f>
        <v>0</v>
      </c>
      <c r="AA58" s="19" t="str" cm="1">
        <f t="array" aca="1" ref="AA58" ca="1">INDIRECT(ADDRESS((ROW(58:58)-1),IF(MOD(COLUMN(AA:AA)-7+$G58,32)=0,32,MOD(COLUMN(AA:AA)-7+$G58,32))+7))</f>
        <v>1</v>
      </c>
      <c r="AB58" s="20" t="str" cm="1">
        <f t="array" aca="1" ref="AB58" ca="1">INDIRECT(ADDRESS((ROW(58:58)-1),IF(MOD(COLUMN(AB:AB)-7+$G58,32)=0,32,MOD(COLUMN(AB:AB)-7+$G58,32))+7))</f>
        <v>0</v>
      </c>
      <c r="AC58" s="20" t="str" cm="1">
        <f t="array" aca="1" ref="AC58" ca="1">INDIRECT(ADDRESS((ROW(58:58)-1),IF(MOD(COLUMN(AC:AC)-7+$G58,32)=0,32,MOD(COLUMN(AC:AC)-7+$G58,32))+7))</f>
        <v>0</v>
      </c>
      <c r="AD58" s="20" t="str" cm="1">
        <f t="array" aca="1" ref="AD58" ca="1">INDIRECT(ADDRESS((ROW(58:58)-1),IF(MOD(COLUMN(AD:AD)-7+$G58,32)=0,32,MOD(COLUMN(AD:AD)-7+$G58,32))+7))</f>
        <v>0</v>
      </c>
      <c r="AE58" s="20" t="str" cm="1">
        <f t="array" aca="1" ref="AE58" ca="1">INDIRECT(ADDRESS((ROW(58:58)-1),IF(MOD(COLUMN(AE:AE)-7+$G58,32)=0,32,MOD(COLUMN(AE:AE)-7+$G58,32))+7))</f>
        <v>1</v>
      </c>
      <c r="AF58" s="21" t="str" cm="1">
        <f t="array" aca="1" ref="AF58" ca="1">INDIRECT(ADDRESS((ROW(58:58)-1),IF(MOD(COLUMN(AF:AF)-7+$G58,32)=0,32,MOD(COLUMN(AF:AF)-7+$G58,32))+7))</f>
        <v>1</v>
      </c>
      <c r="AG58" s="21" t="str" cm="1">
        <f t="array" aca="1" ref="AG58" ca="1">INDIRECT(ADDRESS((ROW(58:58)-1),IF(MOD(COLUMN(AG:AG)-7+$G58,32)=0,32,MOD(COLUMN(AG:AG)-7+$G58,32))+7))</f>
        <v>0</v>
      </c>
      <c r="AH58" s="21" t="str" cm="1">
        <f t="array" aca="1" ref="AH58" ca="1">INDIRECT(ADDRESS((ROW(58:58)-1),IF(MOD(COLUMN(AH:AH)-7+$G58,32)=0,32,MOD(COLUMN(AH:AH)-7+$G58,32))+7))</f>
        <v>0</v>
      </c>
      <c r="AI58" s="21" t="str" cm="1">
        <f t="array" aca="1" ref="AI58" ca="1">INDIRECT(ADDRESS((ROW(58:58)-1),IF(MOD(COLUMN(AI:AI)-7+$G58,32)=0,32,MOD(COLUMN(AI:AI)-7+$G58,32))+7))</f>
        <v>0</v>
      </c>
      <c r="AJ58" s="22" t="str" cm="1">
        <f t="array" aca="1" ref="AJ58" ca="1">INDIRECT(ADDRESS((ROW(58:58)-1),IF(MOD(COLUMN(AJ:AJ)-7+$G58,32)=0,32,MOD(COLUMN(AJ:AJ)-7+$G58,32))+7))</f>
        <v>0</v>
      </c>
      <c r="AK58" s="22" t="str" cm="1">
        <f t="array" aca="1" ref="AK58" ca="1">INDIRECT(ADDRESS((ROW(58:58)-1),IF(MOD(COLUMN(AK:AK)-7+$G58,32)=0,32,MOD(COLUMN(AK:AK)-7+$G58,32))+7))</f>
        <v>1</v>
      </c>
      <c r="AL58" s="22" t="str" cm="1">
        <f t="array" aca="1" ref="AL58" ca="1">INDIRECT(ADDRESS((ROW(58:58)-1),IF(MOD(COLUMN(AL:AL)-7+$G58,32)=0,32,MOD(COLUMN(AL:AL)-7+$G58,32))+7))</f>
        <v>0</v>
      </c>
      <c r="AM58" s="22" t="str" cm="1">
        <f t="array" aca="1" ref="AM58" ca="1">INDIRECT(ADDRESS((ROW(58:58)-1),IF(MOD(COLUMN(AM:AM)-7+$G58,32)=0,32,MOD(COLUMN(AM:AM)-7+$G58,32))+7))</f>
        <v>0</v>
      </c>
      <c r="AN58" s="26" t="str">
        <f t="shared" ca="1" si="78"/>
        <v>10000101</v>
      </c>
      <c r="AO58" s="26" t="str">
        <f t="shared" ca="1" si="79"/>
        <v>11000110</v>
      </c>
      <c r="AP58" s="24" t="str">
        <f t="shared" ca="1" si="80"/>
        <v>00010001</v>
      </c>
      <c r="AQ58" s="24" t="str">
        <f t="shared" ca="1" si="81"/>
        <v>10000100</v>
      </c>
      <c r="AR58" s="24">
        <f t="shared" ca="1" si="82"/>
        <v>133</v>
      </c>
      <c r="AS58" s="24">
        <f t="shared" ca="1" si="82"/>
        <v>198</v>
      </c>
      <c r="AT58" s="24">
        <f t="shared" ca="1" si="82"/>
        <v>17</v>
      </c>
      <c r="AU58" s="24">
        <f t="shared" ca="1" si="82"/>
        <v>132</v>
      </c>
      <c r="AV58" s="11">
        <f t="shared" ca="1" si="83"/>
        <v>2244350340</v>
      </c>
    </row>
    <row r="59" spans="1:48" x14ac:dyDescent="0.35">
      <c r="E59" s="10"/>
      <c r="F59" s="24" t="s">
        <v>91</v>
      </c>
      <c r="G59" s="24"/>
      <c r="H59" s="19" t="str">
        <f ca="1">MID(HEX2BIN(MID($B12,1,1),4),1,1)</f>
        <v>0</v>
      </c>
      <c r="I59" s="19" t="str">
        <f ca="1">MID(HEX2BIN(MID($B12,1,1),4),2,1)</f>
        <v>0</v>
      </c>
      <c r="J59" s="19" t="str">
        <f ca="1">MID(HEX2BIN(MID($B12,1,1),4),3,1)</f>
        <v>0</v>
      </c>
      <c r="K59" s="19" t="str">
        <f ca="1">MID(HEX2BIN(MID($B12,1,1),4),4,1)</f>
        <v>1</v>
      </c>
      <c r="L59" s="20" t="str">
        <f ca="1">MID(HEX2BIN(MID($B12,2,1),4),1,1)</f>
        <v>1</v>
      </c>
      <c r="M59" s="20" t="str">
        <f ca="1">MID(HEX2BIN(MID($B12,2,1),4),2,1)</f>
        <v>1</v>
      </c>
      <c r="N59" s="20" t="str">
        <f ca="1">MID(HEX2BIN(MID($B12,2,1),4),3,1)</f>
        <v>1</v>
      </c>
      <c r="O59" s="20" t="str">
        <f ca="1">MID(HEX2BIN(MID($B12,2,1),4),4,1)</f>
        <v>1</v>
      </c>
      <c r="P59" s="21" t="str">
        <f ca="1">MID(HEX2BIN(MID($B12,3,1),4),1,1)</f>
        <v>1</v>
      </c>
      <c r="Q59" s="21" t="str">
        <f ca="1">MID(HEX2BIN(MID($B12,3,1),4),2,1)</f>
        <v>0</v>
      </c>
      <c r="R59" s="21" t="str">
        <f ca="1">MID(HEX2BIN(MID($B12,3,1),4),3,1)</f>
        <v>0</v>
      </c>
      <c r="S59" s="21" t="str">
        <f ca="1">MID(HEX2BIN(MID($B12,3,1),4),4,1)</f>
        <v>1</v>
      </c>
      <c r="T59" s="22" t="str">
        <f ca="1">MID(HEX2BIN(MID($B12,4,1),4),1,1)</f>
        <v>0</v>
      </c>
      <c r="U59" s="22" t="str">
        <f ca="1">MID(HEX2BIN(MID($B12,4,1),4),2,1)</f>
        <v>1</v>
      </c>
      <c r="V59" s="22" t="str">
        <f ca="1">MID(HEX2BIN(MID($B12,4,1),4),3,1)</f>
        <v>1</v>
      </c>
      <c r="W59" s="22" t="str">
        <f ca="1">MID(HEX2BIN(MID($B12,4,1),4),4,1)</f>
        <v>1</v>
      </c>
      <c r="X59" s="19" t="str">
        <f ca="1">MID(HEX2BIN(MID($B12,5,1),4),1,1)</f>
        <v>1</v>
      </c>
      <c r="Y59" s="19" t="str">
        <f ca="1">MID(HEX2BIN(MID($B12,5,1),4),2,1)</f>
        <v>0</v>
      </c>
      <c r="Z59" s="19" t="str">
        <f ca="1">MID(HEX2BIN(MID($B12,5,1),4),3,1)</f>
        <v>0</v>
      </c>
      <c r="AA59" s="19" t="str">
        <f ca="1">MID(HEX2BIN(MID($B12,5,1),4),4,1)</f>
        <v>0</v>
      </c>
      <c r="AB59" s="20" t="str">
        <f ca="1">MID(HEX2BIN(MID($B12,6,1),4),1,1)</f>
        <v>0</v>
      </c>
      <c r="AC59" s="20" t="str">
        <f ca="1">MID(HEX2BIN(MID($B12,6,1),4),2,1)</f>
        <v>0</v>
      </c>
      <c r="AD59" s="20" t="str">
        <f ca="1">MID(HEX2BIN(MID($B12,6,1),4),3,1)</f>
        <v>0</v>
      </c>
      <c r="AE59" s="20" t="str">
        <f ca="1">MID(HEX2BIN(MID($B12,6,1),4),4,1)</f>
        <v>1</v>
      </c>
      <c r="AF59" s="21" t="str">
        <f ca="1">MID(HEX2BIN(MID($B12,7,1),4),1,1)</f>
        <v>1</v>
      </c>
      <c r="AG59" s="21" t="str">
        <f ca="1">MID(HEX2BIN(MID($B12,7,1),4),2,1)</f>
        <v>0</v>
      </c>
      <c r="AH59" s="21" t="str">
        <f ca="1">MID(HEX2BIN(MID($B12,7,1),4),3,1)</f>
        <v>1</v>
      </c>
      <c r="AI59" s="21" t="str">
        <f ca="1">MID(HEX2BIN(MID($B12,7,1),4),4,1)</f>
        <v>1</v>
      </c>
      <c r="AJ59" s="22" t="str">
        <f ca="1">MID(HEX2BIN(MID($B12,8,1),4),1,1)</f>
        <v>1</v>
      </c>
      <c r="AK59" s="22" t="str">
        <f ca="1">MID(HEX2BIN(MID($B12,8,1),4),2,1)</f>
        <v>0</v>
      </c>
      <c r="AL59" s="22" t="str">
        <f ca="1">MID(HEX2BIN(MID($B12,8,1),4),3,1)</f>
        <v>0</v>
      </c>
      <c r="AM59" s="22" t="str">
        <f ca="1">MID(HEX2BIN(MID($B12,8,1),4),4,1)</f>
        <v>0</v>
      </c>
      <c r="AN59" s="26" t="str">
        <f t="shared" ca="1" si="78"/>
        <v>00011111</v>
      </c>
      <c r="AO59" s="26" t="str">
        <f t="shared" ca="1" si="79"/>
        <v>10010111</v>
      </c>
      <c r="AP59" s="24" t="str">
        <f t="shared" ca="1" si="80"/>
        <v>10000001</v>
      </c>
      <c r="AQ59" s="24" t="str">
        <f t="shared" ca="1" si="81"/>
        <v>10111000</v>
      </c>
      <c r="AR59" s="24">
        <f t="shared" ca="1" si="82"/>
        <v>31</v>
      </c>
      <c r="AS59" s="24">
        <f t="shared" ca="1" si="82"/>
        <v>151</v>
      </c>
      <c r="AT59" s="24">
        <f t="shared" ca="1" si="82"/>
        <v>129</v>
      </c>
      <c r="AU59" s="24">
        <f t="shared" ca="1" si="82"/>
        <v>184</v>
      </c>
      <c r="AV59" s="11">
        <f t="shared" ca="1" si="83"/>
        <v>530022840</v>
      </c>
    </row>
    <row r="60" spans="1:48" ht="15" thickBot="1" x14ac:dyDescent="0.4">
      <c r="E60" s="23" t="s">
        <v>54</v>
      </c>
      <c r="F60" s="12" t="s">
        <v>0</v>
      </c>
      <c r="G60" s="12"/>
      <c r="H60" s="13">
        <f ca="1">_xlfn.BITXOR(H58,H59)</f>
        <v>1</v>
      </c>
      <c r="I60" s="13">
        <f t="shared" ref="I60:AM60" ca="1" si="84">_xlfn.BITXOR(I58,I59)</f>
        <v>0</v>
      </c>
      <c r="J60" s="13">
        <f t="shared" ca="1" si="84"/>
        <v>0</v>
      </c>
      <c r="K60" s="13">
        <f t="shared" ca="1" si="84"/>
        <v>1</v>
      </c>
      <c r="L60" s="14">
        <f t="shared" ca="1" si="84"/>
        <v>1</v>
      </c>
      <c r="M60" s="14">
        <f t="shared" ca="1" si="84"/>
        <v>0</v>
      </c>
      <c r="N60" s="14">
        <f t="shared" ca="1" si="84"/>
        <v>1</v>
      </c>
      <c r="O60" s="14">
        <f t="shared" ca="1" si="84"/>
        <v>0</v>
      </c>
      <c r="P60" s="15">
        <f t="shared" ca="1" si="84"/>
        <v>0</v>
      </c>
      <c r="Q60" s="15">
        <f t="shared" ca="1" si="84"/>
        <v>1</v>
      </c>
      <c r="R60" s="15">
        <f t="shared" ca="1" si="84"/>
        <v>0</v>
      </c>
      <c r="S60" s="15">
        <f t="shared" ca="1" si="84"/>
        <v>1</v>
      </c>
      <c r="T60" s="16">
        <f t="shared" ca="1" si="84"/>
        <v>0</v>
      </c>
      <c r="U60" s="16">
        <f t="shared" ca="1" si="84"/>
        <v>0</v>
      </c>
      <c r="V60" s="16">
        <f t="shared" ca="1" si="84"/>
        <v>0</v>
      </c>
      <c r="W60" s="16">
        <f t="shared" ca="1" si="84"/>
        <v>1</v>
      </c>
      <c r="X60" s="13">
        <f t="shared" ca="1" si="84"/>
        <v>1</v>
      </c>
      <c r="Y60" s="13">
        <f t="shared" ca="1" si="84"/>
        <v>0</v>
      </c>
      <c r="Z60" s="13">
        <f t="shared" ca="1" si="84"/>
        <v>0</v>
      </c>
      <c r="AA60" s="13">
        <f t="shared" ca="1" si="84"/>
        <v>1</v>
      </c>
      <c r="AB60" s="14">
        <f t="shared" ca="1" si="84"/>
        <v>0</v>
      </c>
      <c r="AC60" s="14">
        <f t="shared" ca="1" si="84"/>
        <v>0</v>
      </c>
      <c r="AD60" s="14">
        <f t="shared" ca="1" si="84"/>
        <v>0</v>
      </c>
      <c r="AE60" s="14">
        <f t="shared" ca="1" si="84"/>
        <v>0</v>
      </c>
      <c r="AF60" s="15">
        <f t="shared" ca="1" si="84"/>
        <v>0</v>
      </c>
      <c r="AG60" s="15">
        <f t="shared" ca="1" si="84"/>
        <v>0</v>
      </c>
      <c r="AH60" s="15">
        <f t="shared" ca="1" si="84"/>
        <v>1</v>
      </c>
      <c r="AI60" s="15">
        <f t="shared" ca="1" si="84"/>
        <v>1</v>
      </c>
      <c r="AJ60" s="16">
        <f t="shared" ca="1" si="84"/>
        <v>1</v>
      </c>
      <c r="AK60" s="16">
        <f t="shared" ca="1" si="84"/>
        <v>1</v>
      </c>
      <c r="AL60" s="16">
        <f t="shared" ca="1" si="84"/>
        <v>0</v>
      </c>
      <c r="AM60" s="16">
        <f t="shared" ca="1" si="84"/>
        <v>0</v>
      </c>
      <c r="AN60" s="17" t="str">
        <f t="shared" ca="1" si="78"/>
        <v>10011010</v>
      </c>
      <c r="AO60" s="17" t="str">
        <f t="shared" ca="1" si="79"/>
        <v>01010001</v>
      </c>
      <c r="AP60" s="12" t="str">
        <f t="shared" ca="1" si="80"/>
        <v>10010000</v>
      </c>
      <c r="AQ60" s="12" t="str">
        <f t="shared" ca="1" si="81"/>
        <v>00111100</v>
      </c>
      <c r="AR60" s="12">
        <f t="shared" ca="1" si="82"/>
        <v>154</v>
      </c>
      <c r="AS60" s="12">
        <f t="shared" ca="1" si="82"/>
        <v>81</v>
      </c>
      <c r="AT60" s="12">
        <f t="shared" ca="1" si="82"/>
        <v>144</v>
      </c>
      <c r="AU60" s="12">
        <f t="shared" ca="1" si="82"/>
        <v>60</v>
      </c>
      <c r="AV60" s="18">
        <f t="shared" ca="1" si="83"/>
        <v>2589036604</v>
      </c>
    </row>
    <row r="61" spans="1:48" ht="15" thickBot="1" x14ac:dyDescent="0.4"/>
    <row r="62" spans="1:48" x14ac:dyDescent="0.35">
      <c r="E62" s="1" t="s">
        <v>44</v>
      </c>
      <c r="F62" s="8" t="s">
        <v>99</v>
      </c>
      <c r="G62" s="2"/>
      <c r="H62" s="3" t="str">
        <f ca="1">MID(HEX2BIN(MID($B30,1,1),4),1,1)</f>
        <v>0</v>
      </c>
      <c r="I62" s="3" t="str">
        <f ca="1">MID(HEX2BIN(MID($B30,1,1),4),2,1)</f>
        <v>1</v>
      </c>
      <c r="J62" s="3" t="str">
        <f ca="1">MID(HEX2BIN(MID($B30,1,1),4),3,1)</f>
        <v>0</v>
      </c>
      <c r="K62" s="3" t="str">
        <f ca="1">MID(HEX2BIN(MID($B30,1,1),4),4,1)</f>
        <v>0</v>
      </c>
      <c r="L62" s="4" t="str">
        <f ca="1">MID(HEX2BIN(MID($B30,2,1),4),1,1)</f>
        <v>1</v>
      </c>
      <c r="M62" s="4" t="str">
        <f ca="1">MID(HEX2BIN(MID($B30,2,1),4),2,1)</f>
        <v>0</v>
      </c>
      <c r="N62" s="4" t="str">
        <f ca="1">MID(HEX2BIN(MID($B30,2,1),4),3,1)</f>
        <v>0</v>
      </c>
      <c r="O62" s="4" t="str">
        <f ca="1">MID(HEX2BIN(MID($B30,2,1),4),4,1)</f>
        <v>1</v>
      </c>
      <c r="P62" s="5" t="str">
        <f ca="1">MID(HEX2BIN(MID($B30,3,1),4),1,1)</f>
        <v>1</v>
      </c>
      <c r="Q62" s="5" t="str">
        <f ca="1">MID(HEX2BIN(MID($B30,3,1),4),2,1)</f>
        <v>0</v>
      </c>
      <c r="R62" s="5" t="str">
        <f ca="1">MID(HEX2BIN(MID($B30,3,1),4),3,1)</f>
        <v>0</v>
      </c>
      <c r="S62" s="5" t="str">
        <f ca="1">MID(HEX2BIN(MID($B30,3,1),4),4,1)</f>
        <v>0</v>
      </c>
      <c r="T62" s="6" t="str">
        <f ca="1">MID(HEX2BIN(MID($B30,4,1),4),1,1)</f>
        <v>0</v>
      </c>
      <c r="U62" s="6" t="str">
        <f ca="1">MID(HEX2BIN(MID($B30,4,1),4),2,1)</f>
        <v>1</v>
      </c>
      <c r="V62" s="6" t="str">
        <f ca="1">MID(HEX2BIN(MID($B30,4,1),4),3,1)</f>
        <v>1</v>
      </c>
      <c r="W62" s="6" t="str">
        <f ca="1">MID(HEX2BIN(MID($B30,4,1),4),4,1)</f>
        <v>1</v>
      </c>
      <c r="X62" s="3" t="str">
        <f ca="1">MID(HEX2BIN(MID($B30,5,1),4),1,1)</f>
        <v>0</v>
      </c>
      <c r="Y62" s="3" t="str">
        <f ca="1">MID(HEX2BIN(MID($B30,5,1),4),2,1)</f>
        <v>0</v>
      </c>
      <c r="Z62" s="3" t="str">
        <f ca="1">MID(HEX2BIN(MID($B30,5,1),4),3,1)</f>
        <v>1</v>
      </c>
      <c r="AA62" s="3" t="str">
        <f ca="1">MID(HEX2BIN(MID($B30,5,1),4),4,1)</f>
        <v>1</v>
      </c>
      <c r="AB62" s="4" t="str">
        <f ca="1">MID(HEX2BIN(MID($B30,6,1),4),1,1)</f>
        <v>0</v>
      </c>
      <c r="AC62" s="4" t="str">
        <f ca="1">MID(HEX2BIN(MID($B30,6,1),4),2,1)</f>
        <v>1</v>
      </c>
      <c r="AD62" s="4" t="str">
        <f ca="1">MID(HEX2BIN(MID($B30,6,1),4),3,1)</f>
        <v>1</v>
      </c>
      <c r="AE62" s="4" t="str">
        <f ca="1">MID(HEX2BIN(MID($B30,6,1),4),4,1)</f>
        <v>1</v>
      </c>
      <c r="AF62" s="5" t="str">
        <f ca="1">MID(HEX2BIN(MID($B30,7,1),4),1,1)</f>
        <v>1</v>
      </c>
      <c r="AG62" s="5" t="str">
        <f ca="1">MID(HEX2BIN(MID($B30,7,1),4),2,1)</f>
        <v>1</v>
      </c>
      <c r="AH62" s="5" t="str">
        <f ca="1">MID(HEX2BIN(MID($B30,7,1),4),3,1)</f>
        <v>0</v>
      </c>
      <c r="AI62" s="5" t="str">
        <f ca="1">MID(HEX2BIN(MID($B30,7,1),4),4,1)</f>
        <v>0</v>
      </c>
      <c r="AJ62" s="6" t="str">
        <f ca="1">MID(HEX2BIN(MID($B30,8,1),4),1,1)</f>
        <v>0</v>
      </c>
      <c r="AK62" s="6" t="str">
        <f ca="1">MID(HEX2BIN(MID($B30,8,1),4),2,1)</f>
        <v>0</v>
      </c>
      <c r="AL62" s="6" t="str">
        <f ca="1">MID(HEX2BIN(MID($B30,8,1),4),3,1)</f>
        <v>0</v>
      </c>
      <c r="AM62" s="6" t="str">
        <f ca="1">MID(HEX2BIN(MID($B30,8,1),4),4,1)</f>
        <v>1</v>
      </c>
      <c r="AN62" s="7" t="str">
        <f t="shared" ref="AN62:AN65" ca="1" si="85">_xlfn.CONCAT(H62,I62,J62,K62,L62,M62,N62,O62)</f>
        <v>01001001</v>
      </c>
      <c r="AO62" s="7" t="str">
        <f t="shared" ref="AO62:AO65" ca="1" si="86">_xlfn.CONCAT(P62,Q62,R62,S62,T62,U62,V62,W62)</f>
        <v>10000111</v>
      </c>
      <c r="AP62" s="8" t="str">
        <f t="shared" ref="AP62:AP65" ca="1" si="87">_xlfn.CONCAT(X62,Y62,Z62,AA62,AB62,AC62,AD62,AE62)</f>
        <v>00110111</v>
      </c>
      <c r="AQ62" s="8" t="str">
        <f t="shared" ref="AQ62:AQ65" ca="1" si="88">_xlfn.CONCAT(AF62,AG62,AH62,AI62,AJ62,AK62,AL62,AM62)</f>
        <v>11000001</v>
      </c>
      <c r="AR62" s="8">
        <f t="shared" ref="AR62:AU65" ca="1" si="89">BIN2DEC(AN62)</f>
        <v>73</v>
      </c>
      <c r="AS62" s="8">
        <f t="shared" ca="1" si="89"/>
        <v>135</v>
      </c>
      <c r="AT62" s="8">
        <f t="shared" ca="1" si="89"/>
        <v>55</v>
      </c>
      <c r="AU62" s="8">
        <f t="shared" ca="1" si="89"/>
        <v>193</v>
      </c>
      <c r="AV62" s="9">
        <f t="shared" ref="AV62:AV65" ca="1" si="90">(AR62*2^24)+(AS62*2^16)+(AT62*2^8)+AU62</f>
        <v>1233598401</v>
      </c>
    </row>
    <row r="63" spans="1:48" x14ac:dyDescent="0.35">
      <c r="E63" s="10"/>
      <c r="F63" s="24" t="s">
        <v>2</v>
      </c>
      <c r="G63" s="25">
        <v>7</v>
      </c>
      <c r="H63" s="19" t="str" cm="1">
        <f t="array" aca="1" ref="H63" ca="1">INDIRECT(ADDRESS((ROW(63:63)-1),IF(MOD(COLUMN(H:H)-7+$G63,32)=0,32,MOD(COLUMN(H:H)-7+$G63,32))+7))</f>
        <v>1</v>
      </c>
      <c r="I63" s="19" t="str" cm="1">
        <f t="array" aca="1" ref="I63" ca="1">INDIRECT(ADDRESS((ROW(63:63)-1),IF(MOD(COLUMN(I:I)-7+$G63,32)=0,32,MOD(COLUMN(I:I)-7+$G63,32))+7))</f>
        <v>1</v>
      </c>
      <c r="J63" s="19" t="str" cm="1">
        <f t="array" aca="1" ref="J63" ca="1">INDIRECT(ADDRESS((ROW(63:63)-1),IF(MOD(COLUMN(J:J)-7+$G63,32)=0,32,MOD(COLUMN(J:J)-7+$G63,32))+7))</f>
        <v>0</v>
      </c>
      <c r="K63" s="19" t="str" cm="1">
        <f t="array" aca="1" ref="K63" ca="1">INDIRECT(ADDRESS((ROW(63:63)-1),IF(MOD(COLUMN(K:K)-7+$G63,32)=0,32,MOD(COLUMN(K:K)-7+$G63,32))+7))</f>
        <v>0</v>
      </c>
      <c r="L63" s="20" t="str" cm="1">
        <f t="array" aca="1" ref="L63" ca="1">INDIRECT(ADDRESS((ROW(63:63)-1),IF(MOD(COLUMN(L:L)-7+$G63,32)=0,32,MOD(COLUMN(L:L)-7+$G63,32))+7))</f>
        <v>0</v>
      </c>
      <c r="M63" s="20" t="str" cm="1">
        <f t="array" aca="1" ref="M63" ca="1">INDIRECT(ADDRESS((ROW(63:63)-1),IF(MOD(COLUMN(M:M)-7+$G63,32)=0,32,MOD(COLUMN(M:M)-7+$G63,32))+7))</f>
        <v>0</v>
      </c>
      <c r="N63" s="20" t="str" cm="1">
        <f t="array" aca="1" ref="N63" ca="1">INDIRECT(ADDRESS((ROW(63:63)-1),IF(MOD(COLUMN(N:N)-7+$G63,32)=0,32,MOD(COLUMN(N:N)-7+$G63,32))+7))</f>
        <v>1</v>
      </c>
      <c r="O63" s="20" t="str" cm="1">
        <f t="array" aca="1" ref="O63" ca="1">INDIRECT(ADDRESS((ROW(63:63)-1),IF(MOD(COLUMN(O:O)-7+$G63,32)=0,32,MOD(COLUMN(O:O)-7+$G63,32))+7))</f>
        <v>1</v>
      </c>
      <c r="P63" s="21" t="str" cm="1">
        <f t="array" aca="1" ref="P63" ca="1">INDIRECT(ADDRESS((ROW(63:63)-1),IF(MOD(COLUMN(P:P)-7+$G63,32)=0,32,MOD(COLUMN(P:P)-7+$G63,32))+7))</f>
        <v>1</v>
      </c>
      <c r="Q63" s="21" t="str" cm="1">
        <f t="array" aca="1" ref="Q63" ca="1">INDIRECT(ADDRESS((ROW(63:63)-1),IF(MOD(COLUMN(Q:Q)-7+$G63,32)=0,32,MOD(COLUMN(Q:Q)-7+$G63,32))+7))</f>
        <v>0</v>
      </c>
      <c r="R63" s="21" t="str" cm="1">
        <f t="array" aca="1" ref="R63" ca="1">INDIRECT(ADDRESS((ROW(63:63)-1),IF(MOD(COLUMN(R:R)-7+$G63,32)=0,32,MOD(COLUMN(R:R)-7+$G63,32))+7))</f>
        <v>0</v>
      </c>
      <c r="S63" s="21" t="str" cm="1">
        <f t="array" aca="1" ref="S63" ca="1">INDIRECT(ADDRESS((ROW(63:63)-1),IF(MOD(COLUMN(S:S)-7+$G63,32)=0,32,MOD(COLUMN(S:S)-7+$G63,32))+7))</f>
        <v>1</v>
      </c>
      <c r="T63" s="22" t="str" cm="1">
        <f t="array" aca="1" ref="T63" ca="1">INDIRECT(ADDRESS((ROW(63:63)-1),IF(MOD(COLUMN(T:T)-7+$G63,32)=0,32,MOD(COLUMN(T:T)-7+$G63,32))+7))</f>
        <v>1</v>
      </c>
      <c r="U63" s="22" t="str" cm="1">
        <f t="array" aca="1" ref="U63" ca="1">INDIRECT(ADDRESS((ROW(63:63)-1),IF(MOD(COLUMN(U:U)-7+$G63,32)=0,32,MOD(COLUMN(U:U)-7+$G63,32))+7))</f>
        <v>0</v>
      </c>
      <c r="V63" s="22" t="str" cm="1">
        <f t="array" aca="1" ref="V63" ca="1">INDIRECT(ADDRESS((ROW(63:63)-1),IF(MOD(COLUMN(V:V)-7+$G63,32)=0,32,MOD(COLUMN(V:V)-7+$G63,32))+7))</f>
        <v>1</v>
      </c>
      <c r="W63" s="22" t="str" cm="1">
        <f t="array" aca="1" ref="W63" ca="1">INDIRECT(ADDRESS((ROW(63:63)-1),IF(MOD(COLUMN(W:W)-7+$G63,32)=0,32,MOD(COLUMN(W:W)-7+$G63,32))+7))</f>
        <v>1</v>
      </c>
      <c r="X63" s="19" t="str" cm="1">
        <f t="array" aca="1" ref="X63" ca="1">INDIRECT(ADDRESS((ROW(63:63)-1),IF(MOD(COLUMN(X:X)-7+$G63,32)=0,32,MOD(COLUMN(X:X)-7+$G63,32))+7))</f>
        <v>1</v>
      </c>
      <c r="Y63" s="19" t="str" cm="1">
        <f t="array" aca="1" ref="Y63" ca="1">INDIRECT(ADDRESS((ROW(63:63)-1),IF(MOD(COLUMN(Y:Y)-7+$G63,32)=0,32,MOD(COLUMN(Y:Y)-7+$G63,32))+7))</f>
        <v>1</v>
      </c>
      <c r="Z63" s="19" t="str" cm="1">
        <f t="array" aca="1" ref="Z63" ca="1">INDIRECT(ADDRESS((ROW(63:63)-1),IF(MOD(COLUMN(Z:Z)-7+$G63,32)=0,32,MOD(COLUMN(Z:Z)-7+$G63,32))+7))</f>
        <v>1</v>
      </c>
      <c r="AA63" s="19" t="str" cm="1">
        <f t="array" aca="1" ref="AA63" ca="1">INDIRECT(ADDRESS((ROW(63:63)-1),IF(MOD(COLUMN(AA:AA)-7+$G63,32)=0,32,MOD(COLUMN(AA:AA)-7+$G63,32))+7))</f>
        <v>0</v>
      </c>
      <c r="AB63" s="20" t="str" cm="1">
        <f t="array" aca="1" ref="AB63" ca="1">INDIRECT(ADDRESS((ROW(63:63)-1),IF(MOD(COLUMN(AB:AB)-7+$G63,32)=0,32,MOD(COLUMN(AB:AB)-7+$G63,32))+7))</f>
        <v>0</v>
      </c>
      <c r="AC63" s="20" t="str" cm="1">
        <f t="array" aca="1" ref="AC63" ca="1">INDIRECT(ADDRESS((ROW(63:63)-1),IF(MOD(COLUMN(AC:AC)-7+$G63,32)=0,32,MOD(COLUMN(AC:AC)-7+$G63,32))+7))</f>
        <v>0</v>
      </c>
      <c r="AD63" s="20" t="str" cm="1">
        <f t="array" aca="1" ref="AD63" ca="1">INDIRECT(ADDRESS((ROW(63:63)-1),IF(MOD(COLUMN(AD:AD)-7+$G63,32)=0,32,MOD(COLUMN(AD:AD)-7+$G63,32))+7))</f>
        <v>0</v>
      </c>
      <c r="AE63" s="20" t="str" cm="1">
        <f t="array" aca="1" ref="AE63" ca="1">INDIRECT(ADDRESS((ROW(63:63)-1),IF(MOD(COLUMN(AE:AE)-7+$G63,32)=0,32,MOD(COLUMN(AE:AE)-7+$G63,32))+7))</f>
        <v>0</v>
      </c>
      <c r="AF63" s="21" t="str" cm="1">
        <f t="array" aca="1" ref="AF63" ca="1">INDIRECT(ADDRESS((ROW(63:63)-1),IF(MOD(COLUMN(AF:AF)-7+$G63,32)=0,32,MOD(COLUMN(AF:AF)-7+$G63,32))+7))</f>
        <v>1</v>
      </c>
      <c r="AG63" s="21" t="str" cm="1">
        <f t="array" aca="1" ref="AG63" ca="1">INDIRECT(ADDRESS((ROW(63:63)-1),IF(MOD(COLUMN(AG:AG)-7+$G63,32)=0,32,MOD(COLUMN(AG:AG)-7+$G63,32))+7))</f>
        <v>0</v>
      </c>
      <c r="AH63" s="21" t="str" cm="1">
        <f t="array" aca="1" ref="AH63" ca="1">INDIRECT(ADDRESS((ROW(63:63)-1),IF(MOD(COLUMN(AH:AH)-7+$G63,32)=0,32,MOD(COLUMN(AH:AH)-7+$G63,32))+7))</f>
        <v>1</v>
      </c>
      <c r="AI63" s="21" t="str" cm="1">
        <f t="array" aca="1" ref="AI63" ca="1">INDIRECT(ADDRESS((ROW(63:63)-1),IF(MOD(COLUMN(AI:AI)-7+$G63,32)=0,32,MOD(COLUMN(AI:AI)-7+$G63,32))+7))</f>
        <v>0</v>
      </c>
      <c r="AJ63" s="22" t="str" cm="1">
        <f t="array" aca="1" ref="AJ63" ca="1">INDIRECT(ADDRESS((ROW(63:63)-1),IF(MOD(COLUMN(AJ:AJ)-7+$G63,32)=0,32,MOD(COLUMN(AJ:AJ)-7+$G63,32))+7))</f>
        <v>0</v>
      </c>
      <c r="AK63" s="22" t="str" cm="1">
        <f t="array" aca="1" ref="AK63" ca="1">INDIRECT(ADDRESS((ROW(63:63)-1),IF(MOD(COLUMN(AK:AK)-7+$G63,32)=0,32,MOD(COLUMN(AK:AK)-7+$G63,32))+7))</f>
        <v>1</v>
      </c>
      <c r="AL63" s="22" t="str" cm="1">
        <f t="array" aca="1" ref="AL63" ca="1">INDIRECT(ADDRESS((ROW(63:63)-1),IF(MOD(COLUMN(AL:AL)-7+$G63,32)=0,32,MOD(COLUMN(AL:AL)-7+$G63,32))+7))</f>
        <v>0</v>
      </c>
      <c r="AM63" s="22" t="str" cm="1">
        <f t="array" aca="1" ref="AM63" ca="1">INDIRECT(ADDRESS((ROW(63:63)-1),IF(MOD(COLUMN(AM:AM)-7+$G63,32)=0,32,MOD(COLUMN(AM:AM)-7+$G63,32))+7))</f>
        <v>0</v>
      </c>
      <c r="AN63" s="26" t="str">
        <f t="shared" ca="1" si="85"/>
        <v>11000011</v>
      </c>
      <c r="AO63" s="26" t="str">
        <f t="shared" ca="1" si="86"/>
        <v>10011011</v>
      </c>
      <c r="AP63" s="24" t="str">
        <f t="shared" ca="1" si="87"/>
        <v>11100000</v>
      </c>
      <c r="AQ63" s="24" t="str">
        <f t="shared" ca="1" si="88"/>
        <v>10100100</v>
      </c>
      <c r="AR63" s="24">
        <f t="shared" ca="1" si="89"/>
        <v>195</v>
      </c>
      <c r="AS63" s="24">
        <f t="shared" ca="1" si="89"/>
        <v>155</v>
      </c>
      <c r="AT63" s="24">
        <f t="shared" ca="1" si="89"/>
        <v>224</v>
      </c>
      <c r="AU63" s="24">
        <f t="shared" ca="1" si="89"/>
        <v>164</v>
      </c>
      <c r="AV63" s="11">
        <f t="shared" ca="1" si="90"/>
        <v>3281772708</v>
      </c>
    </row>
    <row r="64" spans="1:48" x14ac:dyDescent="0.35">
      <c r="E64" s="10"/>
      <c r="F64" s="24" t="s">
        <v>100</v>
      </c>
      <c r="G64" s="24"/>
      <c r="H64" s="19" t="str">
        <f ca="1">MID(HEX2BIN(MID($B14,1,1),4),1,1)</f>
        <v>1</v>
      </c>
      <c r="I64" s="19" t="str">
        <f ca="1">MID(HEX2BIN(MID($B14,1,1),4),2,1)</f>
        <v>0</v>
      </c>
      <c r="J64" s="19" t="str">
        <f ca="1">MID(HEX2BIN(MID($B14,1,1),4),3,1)</f>
        <v>0</v>
      </c>
      <c r="K64" s="19" t="str">
        <f ca="1">MID(HEX2BIN(MID($B14,1,1),4),4,1)</f>
        <v>1</v>
      </c>
      <c r="L64" s="20" t="str">
        <f ca="1">MID(HEX2BIN(MID($B14,2,1),4),1,1)</f>
        <v>1</v>
      </c>
      <c r="M64" s="20" t="str">
        <f ca="1">MID(HEX2BIN(MID($B14,2,1),4),2,1)</f>
        <v>1</v>
      </c>
      <c r="N64" s="20" t="str">
        <f ca="1">MID(HEX2BIN(MID($B14,2,1),4),3,1)</f>
        <v>1</v>
      </c>
      <c r="O64" s="20" t="str">
        <f ca="1">MID(HEX2BIN(MID($B14,2,1),4),4,1)</f>
        <v>1</v>
      </c>
      <c r="P64" s="21" t="str">
        <f ca="1">MID(HEX2BIN(MID($B14,3,1),4),1,1)</f>
        <v>0</v>
      </c>
      <c r="Q64" s="21" t="str">
        <f ca="1">MID(HEX2BIN(MID($B14,3,1),4),2,1)</f>
        <v>1</v>
      </c>
      <c r="R64" s="21" t="str">
        <f ca="1">MID(HEX2BIN(MID($B14,3,1),4),3,1)</f>
        <v>0</v>
      </c>
      <c r="S64" s="21" t="str">
        <f ca="1">MID(HEX2BIN(MID($B14,3,1),4),4,1)</f>
        <v>0</v>
      </c>
      <c r="T64" s="22" t="str">
        <f ca="1">MID(HEX2BIN(MID($B14,4,1),4),1,1)</f>
        <v>0</v>
      </c>
      <c r="U64" s="22" t="str">
        <f ca="1">MID(HEX2BIN(MID($B14,4,1),4),2,1)</f>
        <v>1</v>
      </c>
      <c r="V64" s="22" t="str">
        <f ca="1">MID(HEX2BIN(MID($B14,4,1),4),3,1)</f>
        <v>1</v>
      </c>
      <c r="W64" s="22" t="str">
        <f ca="1">MID(HEX2BIN(MID($B14,4,1),4),4,1)</f>
        <v>1</v>
      </c>
      <c r="X64" s="19" t="str">
        <f ca="1">MID(HEX2BIN(MID($B14,5,1),4),1,1)</f>
        <v>0</v>
      </c>
      <c r="Y64" s="19" t="str">
        <f ca="1">MID(HEX2BIN(MID($B14,5,1),4),2,1)</f>
        <v>1</v>
      </c>
      <c r="Z64" s="19" t="str">
        <f ca="1">MID(HEX2BIN(MID($B14,5,1),4),3,1)</f>
        <v>0</v>
      </c>
      <c r="AA64" s="19" t="str">
        <f ca="1">MID(HEX2BIN(MID($B14,5,1),4),4,1)</f>
        <v>0</v>
      </c>
      <c r="AB64" s="20" t="str">
        <f ca="1">MID(HEX2BIN(MID($B14,6,1),4),1,1)</f>
        <v>0</v>
      </c>
      <c r="AC64" s="20" t="str">
        <f ca="1">MID(HEX2BIN(MID($B14,6,1),4),2,1)</f>
        <v>0</v>
      </c>
      <c r="AD64" s="20" t="str">
        <f ca="1">MID(HEX2BIN(MID($B14,6,1),4),3,1)</f>
        <v>1</v>
      </c>
      <c r="AE64" s="20" t="str">
        <f ca="1">MID(HEX2BIN(MID($B14,6,1),4),4,1)</f>
        <v>1</v>
      </c>
      <c r="AF64" s="21" t="str">
        <f ca="1">MID(HEX2BIN(MID($B14,7,1),4),1,1)</f>
        <v>1</v>
      </c>
      <c r="AG64" s="21" t="str">
        <f ca="1">MID(HEX2BIN(MID($B14,7,1),4),2,1)</f>
        <v>1</v>
      </c>
      <c r="AH64" s="21" t="str">
        <f ca="1">MID(HEX2BIN(MID($B14,7,1),4),3,1)</f>
        <v>1</v>
      </c>
      <c r="AI64" s="21" t="str">
        <f ca="1">MID(HEX2BIN(MID($B14,7,1),4),4,1)</f>
        <v>1</v>
      </c>
      <c r="AJ64" s="22" t="str">
        <f ca="1">MID(HEX2BIN(MID($B14,8,1),4),1,1)</f>
        <v>0</v>
      </c>
      <c r="AK64" s="22" t="str">
        <f ca="1">MID(HEX2BIN(MID($B14,8,1),4),2,1)</f>
        <v>0</v>
      </c>
      <c r="AL64" s="22" t="str">
        <f ca="1">MID(HEX2BIN(MID($B14,8,1),4),3,1)</f>
        <v>1</v>
      </c>
      <c r="AM64" s="22" t="str">
        <f ca="1">MID(HEX2BIN(MID($B14,8,1),4),4,1)</f>
        <v>1</v>
      </c>
      <c r="AN64" s="26" t="str">
        <f t="shared" ca="1" si="85"/>
        <v>10011111</v>
      </c>
      <c r="AO64" s="26" t="str">
        <f t="shared" ca="1" si="86"/>
        <v>01000111</v>
      </c>
      <c r="AP64" s="24" t="str">
        <f t="shared" ca="1" si="87"/>
        <v>01000011</v>
      </c>
      <c r="AQ64" s="24" t="str">
        <f t="shared" ca="1" si="88"/>
        <v>11110011</v>
      </c>
      <c r="AR64" s="24">
        <f t="shared" ca="1" si="89"/>
        <v>159</v>
      </c>
      <c r="AS64" s="24">
        <f t="shared" ca="1" si="89"/>
        <v>71</v>
      </c>
      <c r="AT64" s="24">
        <f t="shared" ca="1" si="89"/>
        <v>67</v>
      </c>
      <c r="AU64" s="24">
        <f t="shared" ca="1" si="89"/>
        <v>243</v>
      </c>
      <c r="AV64" s="11">
        <f t="shared" ca="1" si="90"/>
        <v>2672247795</v>
      </c>
    </row>
    <row r="65" spans="5:48" ht="15" thickBot="1" x14ac:dyDescent="0.4">
      <c r="E65" s="23" t="s">
        <v>56</v>
      </c>
      <c r="F65" s="12" t="s">
        <v>0</v>
      </c>
      <c r="G65" s="12"/>
      <c r="H65" s="13">
        <f ca="1">_xlfn.BITXOR(H63,H64)</f>
        <v>0</v>
      </c>
      <c r="I65" s="13">
        <f t="shared" ref="I65:AM65" ca="1" si="91">_xlfn.BITXOR(I63,I64)</f>
        <v>1</v>
      </c>
      <c r="J65" s="13">
        <f t="shared" ca="1" si="91"/>
        <v>0</v>
      </c>
      <c r="K65" s="13">
        <f t="shared" ca="1" si="91"/>
        <v>1</v>
      </c>
      <c r="L65" s="14">
        <f t="shared" ca="1" si="91"/>
        <v>1</v>
      </c>
      <c r="M65" s="14">
        <f t="shared" ca="1" si="91"/>
        <v>1</v>
      </c>
      <c r="N65" s="14">
        <f t="shared" ca="1" si="91"/>
        <v>0</v>
      </c>
      <c r="O65" s="14">
        <f t="shared" ca="1" si="91"/>
        <v>0</v>
      </c>
      <c r="P65" s="15">
        <f t="shared" ca="1" si="91"/>
        <v>1</v>
      </c>
      <c r="Q65" s="15">
        <f t="shared" ca="1" si="91"/>
        <v>1</v>
      </c>
      <c r="R65" s="15">
        <f t="shared" ca="1" si="91"/>
        <v>0</v>
      </c>
      <c r="S65" s="15">
        <f t="shared" ca="1" si="91"/>
        <v>1</v>
      </c>
      <c r="T65" s="16">
        <f t="shared" ca="1" si="91"/>
        <v>1</v>
      </c>
      <c r="U65" s="16">
        <f t="shared" ca="1" si="91"/>
        <v>1</v>
      </c>
      <c r="V65" s="16">
        <f t="shared" ca="1" si="91"/>
        <v>0</v>
      </c>
      <c r="W65" s="16">
        <f t="shared" ca="1" si="91"/>
        <v>0</v>
      </c>
      <c r="X65" s="13">
        <f t="shared" ca="1" si="91"/>
        <v>1</v>
      </c>
      <c r="Y65" s="13">
        <f t="shared" ca="1" si="91"/>
        <v>0</v>
      </c>
      <c r="Z65" s="13">
        <f t="shared" ca="1" si="91"/>
        <v>1</v>
      </c>
      <c r="AA65" s="13">
        <f t="shared" ca="1" si="91"/>
        <v>0</v>
      </c>
      <c r="AB65" s="14">
        <f t="shared" ca="1" si="91"/>
        <v>0</v>
      </c>
      <c r="AC65" s="14">
        <f t="shared" ca="1" si="91"/>
        <v>0</v>
      </c>
      <c r="AD65" s="14">
        <f t="shared" ca="1" si="91"/>
        <v>1</v>
      </c>
      <c r="AE65" s="14">
        <f t="shared" ca="1" si="91"/>
        <v>1</v>
      </c>
      <c r="AF65" s="15">
        <f t="shared" ca="1" si="91"/>
        <v>0</v>
      </c>
      <c r="AG65" s="15">
        <f t="shared" ca="1" si="91"/>
        <v>1</v>
      </c>
      <c r="AH65" s="15">
        <f t="shared" ca="1" si="91"/>
        <v>0</v>
      </c>
      <c r="AI65" s="15">
        <f t="shared" ca="1" si="91"/>
        <v>1</v>
      </c>
      <c r="AJ65" s="16">
        <f t="shared" ca="1" si="91"/>
        <v>0</v>
      </c>
      <c r="AK65" s="16">
        <f t="shared" ca="1" si="91"/>
        <v>1</v>
      </c>
      <c r="AL65" s="16">
        <f t="shared" ca="1" si="91"/>
        <v>1</v>
      </c>
      <c r="AM65" s="16">
        <f t="shared" ca="1" si="91"/>
        <v>1</v>
      </c>
      <c r="AN65" s="17" t="str">
        <f t="shared" ca="1" si="85"/>
        <v>01011100</v>
      </c>
      <c r="AO65" s="17" t="str">
        <f t="shared" ca="1" si="86"/>
        <v>11011100</v>
      </c>
      <c r="AP65" s="12" t="str">
        <f t="shared" ca="1" si="87"/>
        <v>10100011</v>
      </c>
      <c r="AQ65" s="12" t="str">
        <f t="shared" ca="1" si="88"/>
        <v>01010111</v>
      </c>
      <c r="AR65" s="12">
        <f t="shared" ca="1" si="89"/>
        <v>92</v>
      </c>
      <c r="AS65" s="12">
        <f t="shared" ca="1" si="89"/>
        <v>220</v>
      </c>
      <c r="AT65" s="12">
        <f t="shared" ca="1" si="89"/>
        <v>163</v>
      </c>
      <c r="AU65" s="12">
        <f t="shared" ca="1" si="89"/>
        <v>87</v>
      </c>
      <c r="AV65" s="18">
        <f t="shared" ca="1" si="90"/>
        <v>1557963607</v>
      </c>
    </row>
    <row r="66" spans="5:48" ht="15" thickBot="1" x14ac:dyDescent="0.4"/>
    <row r="67" spans="5:48" x14ac:dyDescent="0.35">
      <c r="E67" s="1" t="s">
        <v>45</v>
      </c>
      <c r="F67" s="8" t="s">
        <v>101</v>
      </c>
      <c r="G67" s="2"/>
      <c r="H67" s="3" t="str">
        <f ca="1">MID(HEX2BIN(MID($B31,1,1),4),1,1)</f>
        <v>0</v>
      </c>
      <c r="I67" s="3" t="str">
        <f ca="1">MID(HEX2BIN(MID($B31,1,1),4),2,1)</f>
        <v>0</v>
      </c>
      <c r="J67" s="3" t="str">
        <f ca="1">MID(HEX2BIN(MID($B31,1,1),4),3,1)</f>
        <v>1</v>
      </c>
      <c r="K67" s="3" t="str">
        <f ca="1">MID(HEX2BIN(MID($B31,1,1),4),4,1)</f>
        <v>1</v>
      </c>
      <c r="L67" s="4" t="str">
        <f ca="1">MID(HEX2BIN(MID($B31,2,1),4),1,1)</f>
        <v>0</v>
      </c>
      <c r="M67" s="4" t="str">
        <f ca="1">MID(HEX2BIN(MID($B31,2,1),4),2,1)</f>
        <v>1</v>
      </c>
      <c r="N67" s="4" t="str">
        <f ca="1">MID(HEX2BIN(MID($B31,2,1),4),3,1)</f>
        <v>0</v>
      </c>
      <c r="O67" s="4" t="str">
        <f ca="1">MID(HEX2BIN(MID($B31,2,1),4),4,1)</f>
        <v>0</v>
      </c>
      <c r="P67" s="5" t="str">
        <f ca="1">MID(HEX2BIN(MID($B31,3,1),4),1,1)</f>
        <v>1</v>
      </c>
      <c r="Q67" s="5" t="str">
        <f ca="1">MID(HEX2BIN(MID($B31,3,1),4),2,1)</f>
        <v>0</v>
      </c>
      <c r="R67" s="5" t="str">
        <f ca="1">MID(HEX2BIN(MID($B31,3,1),4),3,1)</f>
        <v>1</v>
      </c>
      <c r="S67" s="5" t="str">
        <f ca="1">MID(HEX2BIN(MID($B31,3,1),4),4,1)</f>
        <v>0</v>
      </c>
      <c r="T67" s="6" t="str">
        <f ca="1">MID(HEX2BIN(MID($B31,4,1),4),1,1)</f>
        <v>0</v>
      </c>
      <c r="U67" s="6" t="str">
        <f ca="1">MID(HEX2BIN(MID($B31,4,1),4),2,1)</f>
        <v>1</v>
      </c>
      <c r="V67" s="6" t="str">
        <f ca="1">MID(HEX2BIN(MID($B31,4,1),4),3,1)</f>
        <v>1</v>
      </c>
      <c r="W67" s="6" t="str">
        <f ca="1">MID(HEX2BIN(MID($B31,4,1),4),4,1)</f>
        <v>0</v>
      </c>
      <c r="X67" s="3" t="str">
        <f ca="1">MID(HEX2BIN(MID($B31,5,1),4),1,1)</f>
        <v>0</v>
      </c>
      <c r="Y67" s="3" t="str">
        <f ca="1">MID(HEX2BIN(MID($B31,5,1),4),2,1)</f>
        <v>0</v>
      </c>
      <c r="Z67" s="3" t="str">
        <f ca="1">MID(HEX2BIN(MID($B31,5,1),4),3,1)</f>
        <v>0</v>
      </c>
      <c r="AA67" s="3" t="str">
        <f ca="1">MID(HEX2BIN(MID($B31,5,1),4),4,1)</f>
        <v>1</v>
      </c>
      <c r="AB67" s="4" t="str">
        <f ca="1">MID(HEX2BIN(MID($B31,6,1),4),1,1)</f>
        <v>1</v>
      </c>
      <c r="AC67" s="4" t="str">
        <f ca="1">MID(HEX2BIN(MID($B31,6,1),4),2,1)</f>
        <v>0</v>
      </c>
      <c r="AD67" s="4" t="str">
        <f ca="1">MID(HEX2BIN(MID($B31,6,1),4),3,1)</f>
        <v>1</v>
      </c>
      <c r="AE67" s="4" t="str">
        <f ca="1">MID(HEX2BIN(MID($B31,6,1),4),4,1)</f>
        <v>1</v>
      </c>
      <c r="AF67" s="5" t="str">
        <f ca="1">MID(HEX2BIN(MID($B31,7,1),4),1,1)</f>
        <v>1</v>
      </c>
      <c r="AG67" s="5" t="str">
        <f ca="1">MID(HEX2BIN(MID($B31,7,1),4),2,1)</f>
        <v>1</v>
      </c>
      <c r="AH67" s="5" t="str">
        <f ca="1">MID(HEX2BIN(MID($B31,7,1),4),3,1)</f>
        <v>0</v>
      </c>
      <c r="AI67" s="5" t="str">
        <f ca="1">MID(HEX2BIN(MID($B31,7,1),4),4,1)</f>
        <v>1</v>
      </c>
      <c r="AJ67" s="6" t="str">
        <f ca="1">MID(HEX2BIN(MID($B31,8,1),4),1,1)</f>
        <v>1</v>
      </c>
      <c r="AK67" s="6" t="str">
        <f ca="1">MID(HEX2BIN(MID($B31,8,1),4),2,1)</f>
        <v>0</v>
      </c>
      <c r="AL67" s="6" t="str">
        <f ca="1">MID(HEX2BIN(MID($B31,8,1),4),3,1)</f>
        <v>1</v>
      </c>
      <c r="AM67" s="6" t="str">
        <f ca="1">MID(HEX2BIN(MID($B31,8,1),4),4,1)</f>
        <v>0</v>
      </c>
      <c r="AN67" s="7" t="str">
        <f t="shared" ref="AN67:AN70" ca="1" si="92">_xlfn.CONCAT(H67,I67,J67,K67,L67,M67,N67,O67)</f>
        <v>00110100</v>
      </c>
      <c r="AO67" s="7" t="str">
        <f t="shared" ref="AO67:AO70" ca="1" si="93">_xlfn.CONCAT(P67,Q67,R67,S67,T67,U67,V67,W67)</f>
        <v>10100110</v>
      </c>
      <c r="AP67" s="8" t="str">
        <f t="shared" ref="AP67:AP70" ca="1" si="94">_xlfn.CONCAT(X67,Y67,Z67,AA67,AB67,AC67,AD67,AE67)</f>
        <v>00011011</v>
      </c>
      <c r="AQ67" s="8" t="str">
        <f t="shared" ref="AQ67:AQ70" ca="1" si="95">_xlfn.CONCAT(AF67,AG67,AH67,AI67,AJ67,AK67,AL67,AM67)</f>
        <v>11011010</v>
      </c>
      <c r="AR67" s="8">
        <f t="shared" ref="AR67:AU70" ca="1" si="96">BIN2DEC(AN67)</f>
        <v>52</v>
      </c>
      <c r="AS67" s="8">
        <f t="shared" ca="1" si="96"/>
        <v>166</v>
      </c>
      <c r="AT67" s="8">
        <f t="shared" ca="1" si="96"/>
        <v>27</v>
      </c>
      <c r="AU67" s="8">
        <f t="shared" ca="1" si="96"/>
        <v>218</v>
      </c>
      <c r="AV67" s="9">
        <f t="shared" ref="AV67:AV70" ca="1" si="97">(AR67*2^24)+(AS67*2^16)+(AT67*2^8)+AU67</f>
        <v>883301338</v>
      </c>
    </row>
    <row r="68" spans="5:48" x14ac:dyDescent="0.35">
      <c r="E68" s="10"/>
      <c r="F68" s="24" t="s">
        <v>2</v>
      </c>
      <c r="G68" s="25">
        <v>9</v>
      </c>
      <c r="H68" s="19" t="str" cm="1">
        <f t="array" aca="1" ref="H68" ca="1">INDIRECT(ADDRESS((ROW(68:68)-1),IF(MOD(COLUMN(H:H)-7+$G68,32)=0,32,MOD(COLUMN(H:H)-7+$G68,32))+7))</f>
        <v>0</v>
      </c>
      <c r="I68" s="19" t="str" cm="1">
        <f t="array" aca="1" ref="I68" ca="1">INDIRECT(ADDRESS((ROW(68:68)-1),IF(MOD(COLUMN(I:I)-7+$G68,32)=0,32,MOD(COLUMN(I:I)-7+$G68,32))+7))</f>
        <v>1</v>
      </c>
      <c r="J68" s="19" t="str" cm="1">
        <f t="array" aca="1" ref="J68" ca="1">INDIRECT(ADDRESS((ROW(68:68)-1),IF(MOD(COLUMN(J:J)-7+$G68,32)=0,32,MOD(COLUMN(J:J)-7+$G68,32))+7))</f>
        <v>0</v>
      </c>
      <c r="K68" s="19" t="str" cm="1">
        <f t="array" aca="1" ref="K68" ca="1">INDIRECT(ADDRESS((ROW(68:68)-1),IF(MOD(COLUMN(K:K)-7+$G68,32)=0,32,MOD(COLUMN(K:K)-7+$G68,32))+7))</f>
        <v>0</v>
      </c>
      <c r="L68" s="20" t="str" cm="1">
        <f t="array" aca="1" ref="L68" ca="1">INDIRECT(ADDRESS((ROW(68:68)-1),IF(MOD(COLUMN(L:L)-7+$G68,32)=0,32,MOD(COLUMN(L:L)-7+$G68,32))+7))</f>
        <v>1</v>
      </c>
      <c r="M68" s="20" t="str" cm="1">
        <f t="array" aca="1" ref="M68" ca="1">INDIRECT(ADDRESS((ROW(68:68)-1),IF(MOD(COLUMN(M:M)-7+$G68,32)=0,32,MOD(COLUMN(M:M)-7+$G68,32))+7))</f>
        <v>1</v>
      </c>
      <c r="N68" s="20" t="str" cm="1">
        <f t="array" aca="1" ref="N68" ca="1">INDIRECT(ADDRESS((ROW(68:68)-1),IF(MOD(COLUMN(N:N)-7+$G68,32)=0,32,MOD(COLUMN(N:N)-7+$G68,32))+7))</f>
        <v>0</v>
      </c>
      <c r="O68" s="20" t="str" cm="1">
        <f t="array" aca="1" ref="O68" ca="1">INDIRECT(ADDRESS((ROW(68:68)-1),IF(MOD(COLUMN(O:O)-7+$G68,32)=0,32,MOD(COLUMN(O:O)-7+$G68,32))+7))</f>
        <v>0</v>
      </c>
      <c r="P68" s="21" t="str" cm="1">
        <f t="array" aca="1" ref="P68" ca="1">INDIRECT(ADDRESS((ROW(68:68)-1),IF(MOD(COLUMN(P:P)-7+$G68,32)=0,32,MOD(COLUMN(P:P)-7+$G68,32))+7))</f>
        <v>0</v>
      </c>
      <c r="Q68" s="21" t="str" cm="1">
        <f t="array" aca="1" ref="Q68" ca="1">INDIRECT(ADDRESS((ROW(68:68)-1),IF(MOD(COLUMN(Q:Q)-7+$G68,32)=0,32,MOD(COLUMN(Q:Q)-7+$G68,32))+7))</f>
        <v>0</v>
      </c>
      <c r="R68" s="21" t="str" cm="1">
        <f t="array" aca="1" ref="R68" ca="1">INDIRECT(ADDRESS((ROW(68:68)-1),IF(MOD(COLUMN(R:R)-7+$G68,32)=0,32,MOD(COLUMN(R:R)-7+$G68,32))+7))</f>
        <v>1</v>
      </c>
      <c r="S68" s="21" t="str" cm="1">
        <f t="array" aca="1" ref="S68" ca="1">INDIRECT(ADDRESS((ROW(68:68)-1),IF(MOD(COLUMN(S:S)-7+$G68,32)=0,32,MOD(COLUMN(S:S)-7+$G68,32))+7))</f>
        <v>1</v>
      </c>
      <c r="T68" s="22" t="str" cm="1">
        <f t="array" aca="1" ref="T68" ca="1">INDIRECT(ADDRESS((ROW(68:68)-1),IF(MOD(COLUMN(T:T)-7+$G68,32)=0,32,MOD(COLUMN(T:T)-7+$G68,32))+7))</f>
        <v>0</v>
      </c>
      <c r="U68" s="22" t="str" cm="1">
        <f t="array" aca="1" ref="U68" ca="1">INDIRECT(ADDRESS((ROW(68:68)-1),IF(MOD(COLUMN(U:U)-7+$G68,32)=0,32,MOD(COLUMN(U:U)-7+$G68,32))+7))</f>
        <v>1</v>
      </c>
      <c r="V68" s="22" t="str" cm="1">
        <f t="array" aca="1" ref="V68" ca="1">INDIRECT(ADDRESS((ROW(68:68)-1),IF(MOD(COLUMN(V:V)-7+$G68,32)=0,32,MOD(COLUMN(V:V)-7+$G68,32))+7))</f>
        <v>1</v>
      </c>
      <c r="W68" s="22" t="str" cm="1">
        <f t="array" aca="1" ref="W68" ca="1">INDIRECT(ADDRESS((ROW(68:68)-1),IF(MOD(COLUMN(W:W)-7+$G68,32)=0,32,MOD(COLUMN(W:W)-7+$G68,32))+7))</f>
        <v>1</v>
      </c>
      <c r="X68" s="19" t="str" cm="1">
        <f t="array" aca="1" ref="X68" ca="1">INDIRECT(ADDRESS((ROW(68:68)-1),IF(MOD(COLUMN(X:X)-7+$G68,32)=0,32,MOD(COLUMN(X:X)-7+$G68,32))+7))</f>
        <v>1</v>
      </c>
      <c r="Y68" s="19" t="str" cm="1">
        <f t="array" aca="1" ref="Y68" ca="1">INDIRECT(ADDRESS((ROW(68:68)-1),IF(MOD(COLUMN(Y:Y)-7+$G68,32)=0,32,MOD(COLUMN(Y:Y)-7+$G68,32))+7))</f>
        <v>0</v>
      </c>
      <c r="Z68" s="19" t="str" cm="1">
        <f t="array" aca="1" ref="Z68" ca="1">INDIRECT(ADDRESS((ROW(68:68)-1),IF(MOD(COLUMN(Z:Z)-7+$G68,32)=0,32,MOD(COLUMN(Z:Z)-7+$G68,32))+7))</f>
        <v>1</v>
      </c>
      <c r="AA68" s="19" t="str" cm="1">
        <f t="array" aca="1" ref="AA68" ca="1">INDIRECT(ADDRESS((ROW(68:68)-1),IF(MOD(COLUMN(AA:AA)-7+$G68,32)=0,32,MOD(COLUMN(AA:AA)-7+$G68,32))+7))</f>
        <v>1</v>
      </c>
      <c r="AB68" s="20" t="str" cm="1">
        <f t="array" aca="1" ref="AB68" ca="1">INDIRECT(ADDRESS((ROW(68:68)-1),IF(MOD(COLUMN(AB:AB)-7+$G68,32)=0,32,MOD(COLUMN(AB:AB)-7+$G68,32))+7))</f>
        <v>0</v>
      </c>
      <c r="AC68" s="20" t="str" cm="1">
        <f t="array" aca="1" ref="AC68" ca="1">INDIRECT(ADDRESS((ROW(68:68)-1),IF(MOD(COLUMN(AC:AC)-7+$G68,32)=0,32,MOD(COLUMN(AC:AC)-7+$G68,32))+7))</f>
        <v>1</v>
      </c>
      <c r="AD68" s="20" t="str" cm="1">
        <f t="array" aca="1" ref="AD68" ca="1">INDIRECT(ADDRESS((ROW(68:68)-1),IF(MOD(COLUMN(AD:AD)-7+$G68,32)=0,32,MOD(COLUMN(AD:AD)-7+$G68,32))+7))</f>
        <v>0</v>
      </c>
      <c r="AE68" s="20" t="str" cm="1">
        <f t="array" aca="1" ref="AE68" ca="1">INDIRECT(ADDRESS((ROW(68:68)-1),IF(MOD(COLUMN(AE:AE)-7+$G68,32)=0,32,MOD(COLUMN(AE:AE)-7+$G68,32))+7))</f>
        <v>0</v>
      </c>
      <c r="AF68" s="21" t="str" cm="1">
        <f t="array" aca="1" ref="AF68" ca="1">INDIRECT(ADDRESS((ROW(68:68)-1),IF(MOD(COLUMN(AF:AF)-7+$G68,32)=0,32,MOD(COLUMN(AF:AF)-7+$G68,32))+7))</f>
        <v>0</v>
      </c>
      <c r="AG68" s="21" t="str" cm="1">
        <f t="array" aca="1" ref="AG68" ca="1">INDIRECT(ADDRESS((ROW(68:68)-1),IF(MOD(COLUMN(AG:AG)-7+$G68,32)=0,32,MOD(COLUMN(AG:AG)-7+$G68,32))+7))</f>
        <v>1</v>
      </c>
      <c r="AH68" s="21" t="str" cm="1">
        <f t="array" aca="1" ref="AH68" ca="1">INDIRECT(ADDRESS((ROW(68:68)-1),IF(MOD(COLUMN(AH:AH)-7+$G68,32)=0,32,MOD(COLUMN(AH:AH)-7+$G68,32))+7))</f>
        <v>1</v>
      </c>
      <c r="AI68" s="21" t="str" cm="1">
        <f t="array" aca="1" ref="AI68" ca="1">INDIRECT(ADDRESS((ROW(68:68)-1),IF(MOD(COLUMN(AI:AI)-7+$G68,32)=0,32,MOD(COLUMN(AI:AI)-7+$G68,32))+7))</f>
        <v>0</v>
      </c>
      <c r="AJ68" s="22" t="str" cm="1">
        <f t="array" aca="1" ref="AJ68" ca="1">INDIRECT(ADDRESS((ROW(68:68)-1),IF(MOD(COLUMN(AJ:AJ)-7+$G68,32)=0,32,MOD(COLUMN(AJ:AJ)-7+$G68,32))+7))</f>
        <v>1</v>
      </c>
      <c r="AK68" s="22" t="str" cm="1">
        <f t="array" aca="1" ref="AK68" ca="1">INDIRECT(ADDRESS((ROW(68:68)-1),IF(MOD(COLUMN(AK:AK)-7+$G68,32)=0,32,MOD(COLUMN(AK:AK)-7+$G68,32))+7))</f>
        <v>0</v>
      </c>
      <c r="AL68" s="22" t="str" cm="1">
        <f t="array" aca="1" ref="AL68" ca="1">INDIRECT(ADDRESS((ROW(68:68)-1),IF(MOD(COLUMN(AL:AL)-7+$G68,32)=0,32,MOD(COLUMN(AL:AL)-7+$G68,32))+7))</f>
        <v>0</v>
      </c>
      <c r="AM68" s="22" t="str" cm="1">
        <f t="array" aca="1" ref="AM68" ca="1">INDIRECT(ADDRESS((ROW(68:68)-1),IF(MOD(COLUMN(AM:AM)-7+$G68,32)=0,32,MOD(COLUMN(AM:AM)-7+$G68,32))+7))</f>
        <v>1</v>
      </c>
      <c r="AN68" s="26" t="str">
        <f t="shared" ca="1" si="92"/>
        <v>01001100</v>
      </c>
      <c r="AO68" s="26" t="str">
        <f t="shared" ca="1" si="93"/>
        <v>00110111</v>
      </c>
      <c r="AP68" s="24" t="str">
        <f t="shared" ca="1" si="94"/>
        <v>10110100</v>
      </c>
      <c r="AQ68" s="24" t="str">
        <f t="shared" ca="1" si="95"/>
        <v>01101001</v>
      </c>
      <c r="AR68" s="24">
        <f t="shared" ca="1" si="96"/>
        <v>76</v>
      </c>
      <c r="AS68" s="24">
        <f t="shared" ca="1" si="96"/>
        <v>55</v>
      </c>
      <c r="AT68" s="24">
        <f t="shared" ca="1" si="96"/>
        <v>180</v>
      </c>
      <c r="AU68" s="24">
        <f t="shared" ca="1" si="96"/>
        <v>105</v>
      </c>
      <c r="AV68" s="11">
        <f t="shared" ca="1" si="97"/>
        <v>1278719081</v>
      </c>
    </row>
    <row r="69" spans="5:48" x14ac:dyDescent="0.35">
      <c r="E69" s="10"/>
      <c r="F69" s="24" t="s">
        <v>102</v>
      </c>
      <c r="G69" s="24"/>
      <c r="H69" s="19" t="str">
        <f ca="1">MID(HEX2BIN(MID($B15,1,1),4),1,1)</f>
        <v>1</v>
      </c>
      <c r="I69" s="19" t="str">
        <f ca="1">MID(HEX2BIN(MID($B15,1,1),4),2,1)</f>
        <v>0</v>
      </c>
      <c r="J69" s="19" t="str">
        <f ca="1">MID(HEX2BIN(MID($B15,1,1),4),3,1)</f>
        <v>0</v>
      </c>
      <c r="K69" s="19" t="str">
        <f ca="1">MID(HEX2BIN(MID($B15,1,1),4),4,1)</f>
        <v>0</v>
      </c>
      <c r="L69" s="20" t="str">
        <f ca="1">MID(HEX2BIN(MID($B15,2,1),4),1,1)</f>
        <v>0</v>
      </c>
      <c r="M69" s="20" t="str">
        <f ca="1">MID(HEX2BIN(MID($B15,2,1),4),2,1)</f>
        <v>0</v>
      </c>
      <c r="N69" s="20" t="str">
        <f ca="1">MID(HEX2BIN(MID($B15,2,1),4),3,1)</f>
        <v>1</v>
      </c>
      <c r="O69" s="20" t="str">
        <f ca="1">MID(HEX2BIN(MID($B15,2,1),4),4,1)</f>
        <v>0</v>
      </c>
      <c r="P69" s="21" t="str">
        <f ca="1">MID(HEX2BIN(MID($B15,3,1),4),1,1)</f>
        <v>0</v>
      </c>
      <c r="Q69" s="21" t="str">
        <f ca="1">MID(HEX2BIN(MID($B15,3,1),4),2,1)</f>
        <v>0</v>
      </c>
      <c r="R69" s="21" t="str">
        <f ca="1">MID(HEX2BIN(MID($B15,3,1),4),3,1)</f>
        <v>0</v>
      </c>
      <c r="S69" s="21" t="str">
        <f ca="1">MID(HEX2BIN(MID($B15,3,1),4),4,1)</f>
        <v>0</v>
      </c>
      <c r="T69" s="22" t="str">
        <f ca="1">MID(HEX2BIN(MID($B15,4,1),4),1,1)</f>
        <v>1</v>
      </c>
      <c r="U69" s="22" t="str">
        <f ca="1">MID(HEX2BIN(MID($B15,4,1),4),2,1)</f>
        <v>1</v>
      </c>
      <c r="V69" s="22" t="str">
        <f ca="1">MID(HEX2BIN(MID($B15,4,1),4),3,1)</f>
        <v>1</v>
      </c>
      <c r="W69" s="22" t="str">
        <f ca="1">MID(HEX2BIN(MID($B15,4,1),4),4,1)</f>
        <v>0</v>
      </c>
      <c r="X69" s="19" t="str">
        <f ca="1">MID(HEX2BIN(MID($B15,5,1),4),1,1)</f>
        <v>1</v>
      </c>
      <c r="Y69" s="19" t="str">
        <f ca="1">MID(HEX2BIN(MID($B15,5,1),4),2,1)</f>
        <v>0</v>
      </c>
      <c r="Z69" s="19" t="str">
        <f ca="1">MID(HEX2BIN(MID($B15,5,1),4),3,1)</f>
        <v>0</v>
      </c>
      <c r="AA69" s="19" t="str">
        <f ca="1">MID(HEX2BIN(MID($B15,5,1),4),4,1)</f>
        <v>0</v>
      </c>
      <c r="AB69" s="20" t="str">
        <f ca="1">MID(HEX2BIN(MID($B15,6,1),4),1,1)</f>
        <v>1</v>
      </c>
      <c r="AC69" s="20" t="str">
        <f ca="1">MID(HEX2BIN(MID($B15,6,1),4),2,1)</f>
        <v>1</v>
      </c>
      <c r="AD69" s="20" t="str">
        <f ca="1">MID(HEX2BIN(MID($B15,6,1),4),3,1)</f>
        <v>1</v>
      </c>
      <c r="AE69" s="20" t="str">
        <f ca="1">MID(HEX2BIN(MID($B15,6,1),4),4,1)</f>
        <v>0</v>
      </c>
      <c r="AF69" s="21" t="str">
        <f ca="1">MID(HEX2BIN(MID($B15,7,1),4),1,1)</f>
        <v>0</v>
      </c>
      <c r="AG69" s="21" t="str">
        <f ca="1">MID(HEX2BIN(MID($B15,7,1),4),2,1)</f>
        <v>0</v>
      </c>
      <c r="AH69" s="21" t="str">
        <f ca="1">MID(HEX2BIN(MID($B15,7,1),4),3,1)</f>
        <v>0</v>
      </c>
      <c r="AI69" s="21" t="str">
        <f ca="1">MID(HEX2BIN(MID($B15,7,1),4),4,1)</f>
        <v>1</v>
      </c>
      <c r="AJ69" s="22" t="str">
        <f ca="1">MID(HEX2BIN(MID($B15,8,1),4),1,1)</f>
        <v>0</v>
      </c>
      <c r="AK69" s="22" t="str">
        <f ca="1">MID(HEX2BIN(MID($B15,8,1),4),2,1)</f>
        <v>1</v>
      </c>
      <c r="AL69" s="22" t="str">
        <f ca="1">MID(HEX2BIN(MID($B15,8,1),4),3,1)</f>
        <v>0</v>
      </c>
      <c r="AM69" s="22" t="str">
        <f ca="1">MID(HEX2BIN(MID($B15,8,1),4),4,1)</f>
        <v>0</v>
      </c>
      <c r="AN69" s="26" t="str">
        <f t="shared" ca="1" si="92"/>
        <v>10000010</v>
      </c>
      <c r="AO69" s="26" t="str">
        <f t="shared" ca="1" si="93"/>
        <v>00001110</v>
      </c>
      <c r="AP69" s="24" t="str">
        <f t="shared" ca="1" si="94"/>
        <v>10001110</v>
      </c>
      <c r="AQ69" s="24" t="str">
        <f t="shared" ca="1" si="95"/>
        <v>00010100</v>
      </c>
      <c r="AR69" s="24">
        <f t="shared" ca="1" si="96"/>
        <v>130</v>
      </c>
      <c r="AS69" s="24">
        <f t="shared" ca="1" si="96"/>
        <v>14</v>
      </c>
      <c r="AT69" s="24">
        <f t="shared" ca="1" si="96"/>
        <v>142</v>
      </c>
      <c r="AU69" s="24">
        <f t="shared" ca="1" si="96"/>
        <v>20</v>
      </c>
      <c r="AV69" s="11">
        <f t="shared" ca="1" si="97"/>
        <v>2181991956</v>
      </c>
    </row>
    <row r="70" spans="5:48" ht="15" thickBot="1" x14ac:dyDescent="0.4">
      <c r="E70" s="23" t="s">
        <v>57</v>
      </c>
      <c r="F70" s="12" t="s">
        <v>0</v>
      </c>
      <c r="G70" s="12"/>
      <c r="H70" s="13">
        <f ca="1">_xlfn.BITXOR(H68,H69)</f>
        <v>1</v>
      </c>
      <c r="I70" s="13">
        <f t="shared" ref="I70:AM70" ca="1" si="98">_xlfn.BITXOR(I68,I69)</f>
        <v>1</v>
      </c>
      <c r="J70" s="13">
        <f t="shared" ca="1" si="98"/>
        <v>0</v>
      </c>
      <c r="K70" s="13">
        <f t="shared" ca="1" si="98"/>
        <v>0</v>
      </c>
      <c r="L70" s="14">
        <f t="shared" ca="1" si="98"/>
        <v>1</v>
      </c>
      <c r="M70" s="14">
        <f t="shared" ca="1" si="98"/>
        <v>1</v>
      </c>
      <c r="N70" s="14">
        <f t="shared" ca="1" si="98"/>
        <v>1</v>
      </c>
      <c r="O70" s="14">
        <f t="shared" ca="1" si="98"/>
        <v>0</v>
      </c>
      <c r="P70" s="15">
        <f t="shared" ca="1" si="98"/>
        <v>0</v>
      </c>
      <c r="Q70" s="15">
        <f t="shared" ca="1" si="98"/>
        <v>0</v>
      </c>
      <c r="R70" s="15">
        <f t="shared" ca="1" si="98"/>
        <v>1</v>
      </c>
      <c r="S70" s="15">
        <f t="shared" ca="1" si="98"/>
        <v>1</v>
      </c>
      <c r="T70" s="16">
        <f t="shared" ca="1" si="98"/>
        <v>1</v>
      </c>
      <c r="U70" s="16">
        <f t="shared" ca="1" si="98"/>
        <v>0</v>
      </c>
      <c r="V70" s="16">
        <f t="shared" ca="1" si="98"/>
        <v>0</v>
      </c>
      <c r="W70" s="16">
        <f t="shared" ca="1" si="98"/>
        <v>1</v>
      </c>
      <c r="X70" s="13">
        <f t="shared" ca="1" si="98"/>
        <v>0</v>
      </c>
      <c r="Y70" s="13">
        <f t="shared" ca="1" si="98"/>
        <v>0</v>
      </c>
      <c r="Z70" s="13">
        <f t="shared" ca="1" si="98"/>
        <v>1</v>
      </c>
      <c r="AA70" s="13">
        <f t="shared" ca="1" si="98"/>
        <v>1</v>
      </c>
      <c r="AB70" s="14">
        <f t="shared" ca="1" si="98"/>
        <v>1</v>
      </c>
      <c r="AC70" s="14">
        <f t="shared" ca="1" si="98"/>
        <v>0</v>
      </c>
      <c r="AD70" s="14">
        <f t="shared" ca="1" si="98"/>
        <v>1</v>
      </c>
      <c r="AE70" s="14">
        <f t="shared" ca="1" si="98"/>
        <v>0</v>
      </c>
      <c r="AF70" s="15">
        <f t="shared" ca="1" si="98"/>
        <v>0</v>
      </c>
      <c r="AG70" s="15">
        <f t="shared" ca="1" si="98"/>
        <v>1</v>
      </c>
      <c r="AH70" s="15">
        <f t="shared" ca="1" si="98"/>
        <v>1</v>
      </c>
      <c r="AI70" s="15">
        <f t="shared" ca="1" si="98"/>
        <v>1</v>
      </c>
      <c r="AJ70" s="16">
        <f t="shared" ca="1" si="98"/>
        <v>1</v>
      </c>
      <c r="AK70" s="16">
        <f t="shared" ca="1" si="98"/>
        <v>1</v>
      </c>
      <c r="AL70" s="16">
        <f t="shared" ca="1" si="98"/>
        <v>0</v>
      </c>
      <c r="AM70" s="16">
        <f t="shared" ca="1" si="98"/>
        <v>1</v>
      </c>
      <c r="AN70" s="17" t="str">
        <f t="shared" ca="1" si="92"/>
        <v>11001110</v>
      </c>
      <c r="AO70" s="17" t="str">
        <f t="shared" ca="1" si="93"/>
        <v>00111001</v>
      </c>
      <c r="AP70" s="12" t="str">
        <f t="shared" ca="1" si="94"/>
        <v>00111010</v>
      </c>
      <c r="AQ70" s="12" t="str">
        <f t="shared" ca="1" si="95"/>
        <v>01111101</v>
      </c>
      <c r="AR70" s="12">
        <f t="shared" ca="1" si="96"/>
        <v>206</v>
      </c>
      <c r="AS70" s="12">
        <f t="shared" ca="1" si="96"/>
        <v>57</v>
      </c>
      <c r="AT70" s="12">
        <f t="shared" ca="1" si="96"/>
        <v>58</v>
      </c>
      <c r="AU70" s="12">
        <f t="shared" ca="1" si="96"/>
        <v>125</v>
      </c>
      <c r="AV70" s="18">
        <f t="shared" ca="1" si="97"/>
        <v>3459857021</v>
      </c>
    </row>
    <row r="71" spans="5:48" ht="15" thickBot="1" x14ac:dyDescent="0.4"/>
    <row r="72" spans="5:48" x14ac:dyDescent="0.35">
      <c r="E72" s="1" t="s">
        <v>46</v>
      </c>
      <c r="F72" s="8" t="s">
        <v>103</v>
      </c>
      <c r="G72" s="2"/>
      <c r="H72" s="3" t="str">
        <f ca="1">MID(HEX2BIN(MID($B32,1,1),4),1,1)</f>
        <v>0</v>
      </c>
      <c r="I72" s="3" t="str">
        <f ca="1">MID(HEX2BIN(MID($B32,1,1),4),2,1)</f>
        <v>0</v>
      </c>
      <c r="J72" s="3" t="str">
        <f ca="1">MID(HEX2BIN(MID($B32,1,1),4),3,1)</f>
        <v>1</v>
      </c>
      <c r="K72" s="3" t="str">
        <f ca="1">MID(HEX2BIN(MID($B32,1,1),4),4,1)</f>
        <v>0</v>
      </c>
      <c r="L72" s="4" t="str">
        <f ca="1">MID(HEX2BIN(MID($B32,2,1),4),1,1)</f>
        <v>1</v>
      </c>
      <c r="M72" s="4" t="str">
        <f ca="1">MID(HEX2BIN(MID($B32,2,1),4),2,1)</f>
        <v>0</v>
      </c>
      <c r="N72" s="4" t="str">
        <f ca="1">MID(HEX2BIN(MID($B32,2,1),4),3,1)</f>
        <v>1</v>
      </c>
      <c r="O72" s="4" t="str">
        <f ca="1">MID(HEX2BIN(MID($B32,2,1),4),4,1)</f>
        <v>1</v>
      </c>
      <c r="P72" s="5" t="str">
        <f ca="1">MID(HEX2BIN(MID($B32,3,1),4),1,1)</f>
        <v>0</v>
      </c>
      <c r="Q72" s="5" t="str">
        <f ca="1">MID(HEX2BIN(MID($B32,3,1),4),2,1)</f>
        <v>0</v>
      </c>
      <c r="R72" s="5" t="str">
        <f ca="1">MID(HEX2BIN(MID($B32,3,1),4),3,1)</f>
        <v>0</v>
      </c>
      <c r="S72" s="5" t="str">
        <f ca="1">MID(HEX2BIN(MID($B32,3,1),4),4,1)</f>
        <v>1</v>
      </c>
      <c r="T72" s="6" t="str">
        <f ca="1">MID(HEX2BIN(MID($B32,4,1),4),1,1)</f>
        <v>0</v>
      </c>
      <c r="U72" s="6" t="str">
        <f ca="1">MID(HEX2BIN(MID($B32,4,1),4),2,1)</f>
        <v>1</v>
      </c>
      <c r="V72" s="6" t="str">
        <f ca="1">MID(HEX2BIN(MID($B32,4,1),4),3,1)</f>
        <v>0</v>
      </c>
      <c r="W72" s="6" t="str">
        <f ca="1">MID(HEX2BIN(MID($B32,4,1),4),4,1)</f>
        <v>1</v>
      </c>
      <c r="X72" s="3" t="str">
        <f ca="1">MID(HEX2BIN(MID($B32,5,1),4),1,1)</f>
        <v>1</v>
      </c>
      <c r="Y72" s="3" t="str">
        <f ca="1">MID(HEX2BIN(MID($B32,5,1),4),2,1)</f>
        <v>1</v>
      </c>
      <c r="Z72" s="3" t="str">
        <f ca="1">MID(HEX2BIN(MID($B32,5,1),4),3,1)</f>
        <v>0</v>
      </c>
      <c r="AA72" s="3" t="str">
        <f ca="1">MID(HEX2BIN(MID($B32,5,1),4),4,1)</f>
        <v>1</v>
      </c>
      <c r="AB72" s="4" t="str">
        <f ca="1">MID(HEX2BIN(MID($B32,6,1),4),1,1)</f>
        <v>1</v>
      </c>
      <c r="AC72" s="4" t="str">
        <f ca="1">MID(HEX2BIN(MID($B32,6,1),4),2,1)</f>
        <v>1</v>
      </c>
      <c r="AD72" s="4" t="str">
        <f ca="1">MID(HEX2BIN(MID($B32,6,1),4),3,1)</f>
        <v>0</v>
      </c>
      <c r="AE72" s="4" t="str">
        <f ca="1">MID(HEX2BIN(MID($B32,6,1),4),4,1)</f>
        <v>1</v>
      </c>
      <c r="AF72" s="5" t="str">
        <f ca="1">MID(HEX2BIN(MID($B32,7,1),4),1,1)</f>
        <v>1</v>
      </c>
      <c r="AG72" s="5" t="str">
        <f ca="1">MID(HEX2BIN(MID($B32,7,1),4),2,1)</f>
        <v>1</v>
      </c>
      <c r="AH72" s="5" t="str">
        <f ca="1">MID(HEX2BIN(MID($B32,7,1),4),3,1)</f>
        <v>0</v>
      </c>
      <c r="AI72" s="5" t="str">
        <f ca="1">MID(HEX2BIN(MID($B32,7,1),4),4,1)</f>
        <v>1</v>
      </c>
      <c r="AJ72" s="6" t="str">
        <f ca="1">MID(HEX2BIN(MID($B32,8,1),4),1,1)</f>
        <v>0</v>
      </c>
      <c r="AK72" s="6" t="str">
        <f ca="1">MID(HEX2BIN(MID($B32,8,1),4),2,1)</f>
        <v>1</v>
      </c>
      <c r="AL72" s="6" t="str">
        <f ca="1">MID(HEX2BIN(MID($B32,8,1),4),3,1)</f>
        <v>0</v>
      </c>
      <c r="AM72" s="6" t="str">
        <f ca="1">MID(HEX2BIN(MID($B32,8,1),4),4,1)</f>
        <v>0</v>
      </c>
      <c r="AN72" s="7" t="str">
        <f t="shared" ref="AN72:AN75" ca="1" si="99">_xlfn.CONCAT(H72,I72,J72,K72,L72,M72,N72,O72)</f>
        <v>00101011</v>
      </c>
      <c r="AO72" s="7" t="str">
        <f t="shared" ref="AO72:AO75" ca="1" si="100">_xlfn.CONCAT(P72,Q72,R72,S72,T72,U72,V72,W72)</f>
        <v>00010101</v>
      </c>
      <c r="AP72" s="8" t="str">
        <f t="shared" ref="AP72:AP75" ca="1" si="101">_xlfn.CONCAT(X72,Y72,Z72,AA72,AB72,AC72,AD72,AE72)</f>
        <v>11011101</v>
      </c>
      <c r="AQ72" s="8" t="str">
        <f t="shared" ref="AQ72:AQ75" ca="1" si="102">_xlfn.CONCAT(AF72,AG72,AH72,AI72,AJ72,AK72,AL72,AM72)</f>
        <v>11010100</v>
      </c>
      <c r="AR72" s="8">
        <f t="shared" ref="AR72:AU75" ca="1" si="103">BIN2DEC(AN72)</f>
        <v>43</v>
      </c>
      <c r="AS72" s="8">
        <f t="shared" ca="1" si="103"/>
        <v>21</v>
      </c>
      <c r="AT72" s="8">
        <f t="shared" ca="1" si="103"/>
        <v>221</v>
      </c>
      <c r="AU72" s="8">
        <f t="shared" ca="1" si="103"/>
        <v>212</v>
      </c>
      <c r="AV72" s="9">
        <f t="shared" ref="AV72:AV75" ca="1" si="104">(AR72*2^24)+(AS72*2^16)+(AT72*2^8)+AU72</f>
        <v>722853332</v>
      </c>
    </row>
    <row r="73" spans="5:48" x14ac:dyDescent="0.35">
      <c r="E73" s="10"/>
      <c r="F73" s="24" t="s">
        <v>2</v>
      </c>
      <c r="G73" s="25">
        <v>13</v>
      </c>
      <c r="H73" s="19" t="str" cm="1">
        <f t="array" aca="1" ref="H73" ca="1">INDIRECT(ADDRESS((ROW(73:73)-1),IF(MOD(COLUMN(H:H)-7+$G73,32)=0,32,MOD(COLUMN(H:H)-7+$G73,32))+7))</f>
        <v>1</v>
      </c>
      <c r="I73" s="19" t="str" cm="1">
        <f t="array" aca="1" ref="I73" ca="1">INDIRECT(ADDRESS((ROW(73:73)-1),IF(MOD(COLUMN(I:I)-7+$G73,32)=0,32,MOD(COLUMN(I:I)-7+$G73,32))+7))</f>
        <v>0</v>
      </c>
      <c r="J73" s="19" t="str" cm="1">
        <f t="array" aca="1" ref="J73" ca="1">INDIRECT(ADDRESS((ROW(73:73)-1),IF(MOD(COLUMN(J:J)-7+$G73,32)=0,32,MOD(COLUMN(J:J)-7+$G73,32))+7))</f>
        <v>1</v>
      </c>
      <c r="K73" s="19" t="str" cm="1">
        <f t="array" aca="1" ref="K73" ca="1">INDIRECT(ADDRESS((ROW(73:73)-1),IF(MOD(COLUMN(K:K)-7+$G73,32)=0,32,MOD(COLUMN(K:K)-7+$G73,32))+7))</f>
        <v>1</v>
      </c>
      <c r="L73" s="20" t="str" cm="1">
        <f t="array" aca="1" ref="L73" ca="1">INDIRECT(ADDRESS((ROW(73:73)-1),IF(MOD(COLUMN(L:L)-7+$G73,32)=0,32,MOD(COLUMN(L:L)-7+$G73,32))+7))</f>
        <v>1</v>
      </c>
      <c r="M73" s="20" t="str" cm="1">
        <f t="array" aca="1" ref="M73" ca="1">INDIRECT(ADDRESS((ROW(73:73)-1),IF(MOD(COLUMN(M:M)-7+$G73,32)=0,32,MOD(COLUMN(M:M)-7+$G73,32))+7))</f>
        <v>0</v>
      </c>
      <c r="N73" s="20" t="str" cm="1">
        <f t="array" aca="1" ref="N73" ca="1">INDIRECT(ADDRESS((ROW(73:73)-1),IF(MOD(COLUMN(N:N)-7+$G73,32)=0,32,MOD(COLUMN(N:N)-7+$G73,32))+7))</f>
        <v>1</v>
      </c>
      <c r="O73" s="20" t="str" cm="1">
        <f t="array" aca="1" ref="O73" ca="1">INDIRECT(ADDRESS((ROW(73:73)-1),IF(MOD(COLUMN(O:O)-7+$G73,32)=0,32,MOD(COLUMN(O:O)-7+$G73,32))+7))</f>
        <v>1</v>
      </c>
      <c r="P73" s="21" t="str" cm="1">
        <f t="array" aca="1" ref="P73" ca="1">INDIRECT(ADDRESS((ROW(73:73)-1),IF(MOD(COLUMN(P:P)-7+$G73,32)=0,32,MOD(COLUMN(P:P)-7+$G73,32))+7))</f>
        <v>1</v>
      </c>
      <c r="Q73" s="21" t="str" cm="1">
        <f t="array" aca="1" ref="Q73" ca="1">INDIRECT(ADDRESS((ROW(73:73)-1),IF(MOD(COLUMN(Q:Q)-7+$G73,32)=0,32,MOD(COLUMN(Q:Q)-7+$G73,32))+7))</f>
        <v>0</v>
      </c>
      <c r="R73" s="21" t="str" cm="1">
        <f t="array" aca="1" ref="R73" ca="1">INDIRECT(ADDRESS((ROW(73:73)-1),IF(MOD(COLUMN(R:R)-7+$G73,32)=0,32,MOD(COLUMN(R:R)-7+$G73,32))+7))</f>
        <v>1</v>
      </c>
      <c r="S73" s="21" t="str" cm="1">
        <f t="array" aca="1" ref="S73" ca="1">INDIRECT(ADDRESS((ROW(73:73)-1),IF(MOD(COLUMN(S:S)-7+$G73,32)=0,32,MOD(COLUMN(S:S)-7+$G73,32))+7))</f>
        <v>1</v>
      </c>
      <c r="T73" s="22" t="str" cm="1">
        <f t="array" aca="1" ref="T73" ca="1">INDIRECT(ADDRESS((ROW(73:73)-1),IF(MOD(COLUMN(T:T)-7+$G73,32)=0,32,MOD(COLUMN(T:T)-7+$G73,32))+7))</f>
        <v>1</v>
      </c>
      <c r="U73" s="22" t="str" cm="1">
        <f t="array" aca="1" ref="U73" ca="1">INDIRECT(ADDRESS((ROW(73:73)-1),IF(MOD(COLUMN(U:U)-7+$G73,32)=0,32,MOD(COLUMN(U:U)-7+$G73,32))+7))</f>
        <v>0</v>
      </c>
      <c r="V73" s="22" t="str" cm="1">
        <f t="array" aca="1" ref="V73" ca="1">INDIRECT(ADDRESS((ROW(73:73)-1),IF(MOD(COLUMN(V:V)-7+$G73,32)=0,32,MOD(COLUMN(V:V)-7+$G73,32))+7))</f>
        <v>1</v>
      </c>
      <c r="W73" s="22" t="str" cm="1">
        <f t="array" aca="1" ref="W73" ca="1">INDIRECT(ADDRESS((ROW(73:73)-1),IF(MOD(COLUMN(W:W)-7+$G73,32)=0,32,MOD(COLUMN(W:W)-7+$G73,32))+7))</f>
        <v>0</v>
      </c>
      <c r="X73" s="19" t="str" cm="1">
        <f t="array" aca="1" ref="X73" ca="1">INDIRECT(ADDRESS((ROW(73:73)-1),IF(MOD(COLUMN(X:X)-7+$G73,32)=0,32,MOD(COLUMN(X:X)-7+$G73,32))+7))</f>
        <v>1</v>
      </c>
      <c r="Y73" s="19" t="str" cm="1">
        <f t="array" aca="1" ref="Y73" ca="1">INDIRECT(ADDRESS((ROW(73:73)-1),IF(MOD(COLUMN(Y:Y)-7+$G73,32)=0,32,MOD(COLUMN(Y:Y)-7+$G73,32))+7))</f>
        <v>0</v>
      </c>
      <c r="Z73" s="19" t="str" cm="1">
        <f t="array" aca="1" ref="Z73" ca="1">INDIRECT(ADDRESS((ROW(73:73)-1),IF(MOD(COLUMN(Z:Z)-7+$G73,32)=0,32,MOD(COLUMN(Z:Z)-7+$G73,32))+7))</f>
        <v>0</v>
      </c>
      <c r="AA73" s="19" t="str" cm="1">
        <f t="array" aca="1" ref="AA73" ca="1">INDIRECT(ADDRESS((ROW(73:73)-1),IF(MOD(COLUMN(AA:AA)-7+$G73,32)=0,32,MOD(COLUMN(AA:AA)-7+$G73,32))+7))</f>
        <v>0</v>
      </c>
      <c r="AB73" s="20" t="str" cm="1">
        <f t="array" aca="1" ref="AB73" ca="1">INDIRECT(ADDRESS((ROW(73:73)-1),IF(MOD(COLUMN(AB:AB)-7+$G73,32)=0,32,MOD(COLUMN(AB:AB)-7+$G73,32))+7))</f>
        <v>0</v>
      </c>
      <c r="AC73" s="20" t="str" cm="1">
        <f t="array" aca="1" ref="AC73" ca="1">INDIRECT(ADDRESS((ROW(73:73)-1),IF(MOD(COLUMN(AC:AC)-7+$G73,32)=0,32,MOD(COLUMN(AC:AC)-7+$G73,32))+7))</f>
        <v>1</v>
      </c>
      <c r="AD73" s="20" t="str" cm="1">
        <f t="array" aca="1" ref="AD73" ca="1">INDIRECT(ADDRESS((ROW(73:73)-1),IF(MOD(COLUMN(AD:AD)-7+$G73,32)=0,32,MOD(COLUMN(AD:AD)-7+$G73,32))+7))</f>
        <v>0</v>
      </c>
      <c r="AE73" s="20" t="str" cm="1">
        <f t="array" aca="1" ref="AE73" ca="1">INDIRECT(ADDRESS((ROW(73:73)-1),IF(MOD(COLUMN(AE:AE)-7+$G73,32)=0,32,MOD(COLUMN(AE:AE)-7+$G73,32))+7))</f>
        <v>1</v>
      </c>
      <c r="AF73" s="21" t="str" cm="1">
        <f t="array" aca="1" ref="AF73" ca="1">INDIRECT(ADDRESS((ROW(73:73)-1),IF(MOD(COLUMN(AF:AF)-7+$G73,32)=0,32,MOD(COLUMN(AF:AF)-7+$G73,32))+7))</f>
        <v>0</v>
      </c>
      <c r="AG73" s="21" t="str" cm="1">
        <f t="array" aca="1" ref="AG73" ca="1">INDIRECT(ADDRESS((ROW(73:73)-1),IF(MOD(COLUMN(AG:AG)-7+$G73,32)=0,32,MOD(COLUMN(AG:AG)-7+$G73,32))+7))</f>
        <v>1</v>
      </c>
      <c r="AH73" s="21" t="str" cm="1">
        <f t="array" aca="1" ref="AH73" ca="1">INDIRECT(ADDRESS((ROW(73:73)-1),IF(MOD(COLUMN(AH:AH)-7+$G73,32)=0,32,MOD(COLUMN(AH:AH)-7+$G73,32))+7))</f>
        <v>1</v>
      </c>
      <c r="AI73" s="21" t="str" cm="1">
        <f t="array" aca="1" ref="AI73" ca="1">INDIRECT(ADDRESS((ROW(73:73)-1),IF(MOD(COLUMN(AI:AI)-7+$G73,32)=0,32,MOD(COLUMN(AI:AI)-7+$G73,32))+7))</f>
        <v>0</v>
      </c>
      <c r="AJ73" s="22" t="str" cm="1">
        <f t="array" aca="1" ref="AJ73" ca="1">INDIRECT(ADDRESS((ROW(73:73)-1),IF(MOD(COLUMN(AJ:AJ)-7+$G73,32)=0,32,MOD(COLUMN(AJ:AJ)-7+$G73,32))+7))</f>
        <v>0</v>
      </c>
      <c r="AK73" s="22" t="str" cm="1">
        <f t="array" aca="1" ref="AK73" ca="1">INDIRECT(ADDRESS((ROW(73:73)-1),IF(MOD(COLUMN(AK:AK)-7+$G73,32)=0,32,MOD(COLUMN(AK:AK)-7+$G73,32))+7))</f>
        <v>0</v>
      </c>
      <c r="AL73" s="22" t="str" cm="1">
        <f t="array" aca="1" ref="AL73" ca="1">INDIRECT(ADDRESS((ROW(73:73)-1),IF(MOD(COLUMN(AL:AL)-7+$G73,32)=0,32,MOD(COLUMN(AL:AL)-7+$G73,32))+7))</f>
        <v>1</v>
      </c>
      <c r="AM73" s="22" t="str" cm="1">
        <f t="array" aca="1" ref="AM73" ca="1">INDIRECT(ADDRESS((ROW(73:73)-1),IF(MOD(COLUMN(AM:AM)-7+$G73,32)=0,32,MOD(COLUMN(AM:AM)-7+$G73,32))+7))</f>
        <v>0</v>
      </c>
      <c r="AN73" s="26" t="str">
        <f t="shared" ca="1" si="99"/>
        <v>10111011</v>
      </c>
      <c r="AO73" s="26" t="str">
        <f t="shared" ca="1" si="100"/>
        <v>10111010</v>
      </c>
      <c r="AP73" s="24" t="str">
        <f t="shared" ca="1" si="101"/>
        <v>10000101</v>
      </c>
      <c r="AQ73" s="24" t="str">
        <f t="shared" ca="1" si="102"/>
        <v>01100010</v>
      </c>
      <c r="AR73" s="24">
        <f t="shared" ca="1" si="103"/>
        <v>187</v>
      </c>
      <c r="AS73" s="24">
        <f t="shared" ca="1" si="103"/>
        <v>186</v>
      </c>
      <c r="AT73" s="24">
        <f t="shared" ca="1" si="103"/>
        <v>133</v>
      </c>
      <c r="AU73" s="24">
        <f t="shared" ca="1" si="103"/>
        <v>98</v>
      </c>
      <c r="AV73" s="11">
        <f t="shared" ca="1" si="104"/>
        <v>3149563234</v>
      </c>
    </row>
    <row r="74" spans="5:48" x14ac:dyDescent="0.35">
      <c r="E74" s="10"/>
      <c r="F74" s="24" t="s">
        <v>104</v>
      </c>
      <c r="G74" s="24"/>
      <c r="H74" s="19" t="str">
        <f ca="1">MID(HEX2BIN(MID($B16,1,1),4),1,1)</f>
        <v>0</v>
      </c>
      <c r="I74" s="19" t="str">
        <f ca="1">MID(HEX2BIN(MID($B16,1,1),4),2,1)</f>
        <v>1</v>
      </c>
      <c r="J74" s="19" t="str">
        <f ca="1">MID(HEX2BIN(MID($B16,1,1),4),3,1)</f>
        <v>1</v>
      </c>
      <c r="K74" s="19" t="str">
        <f ca="1">MID(HEX2BIN(MID($B16,1,1),4),4,1)</f>
        <v>1</v>
      </c>
      <c r="L74" s="20" t="str">
        <f ca="1">MID(HEX2BIN(MID($B16,2,1),4),1,1)</f>
        <v>0</v>
      </c>
      <c r="M74" s="20" t="str">
        <f ca="1">MID(HEX2BIN(MID($B16,2,1),4),2,1)</f>
        <v>0</v>
      </c>
      <c r="N74" s="20" t="str">
        <f ca="1">MID(HEX2BIN(MID($B16,2,1),4),3,1)</f>
        <v>0</v>
      </c>
      <c r="O74" s="20" t="str">
        <f ca="1">MID(HEX2BIN(MID($B16,2,1),4),4,1)</f>
        <v>1</v>
      </c>
      <c r="P74" s="21" t="str">
        <f ca="1">MID(HEX2BIN(MID($B16,3,1),4),1,1)</f>
        <v>1</v>
      </c>
      <c r="Q74" s="21" t="str">
        <f ca="1">MID(HEX2BIN(MID($B16,3,1),4),2,1)</f>
        <v>0</v>
      </c>
      <c r="R74" s="21" t="str">
        <f ca="1">MID(HEX2BIN(MID($B16,3,1),4),3,1)</f>
        <v>1</v>
      </c>
      <c r="S74" s="21" t="str">
        <f ca="1">MID(HEX2BIN(MID($B16,3,1),4),4,1)</f>
        <v>1</v>
      </c>
      <c r="T74" s="22" t="str">
        <f ca="1">MID(HEX2BIN(MID($B16,4,1),4),1,1)</f>
        <v>1</v>
      </c>
      <c r="U74" s="22" t="str">
        <f ca="1">MID(HEX2BIN(MID($B16,4,1),4),2,1)</f>
        <v>1</v>
      </c>
      <c r="V74" s="22" t="str">
        <f ca="1">MID(HEX2BIN(MID($B16,4,1),4),3,1)</f>
        <v>0</v>
      </c>
      <c r="W74" s="22" t="str">
        <f ca="1">MID(HEX2BIN(MID($B16,4,1),4),4,1)</f>
        <v>1</v>
      </c>
      <c r="X74" s="19" t="str">
        <f ca="1">MID(HEX2BIN(MID($B16,5,1),4),1,1)</f>
        <v>1</v>
      </c>
      <c r="Y74" s="19" t="str">
        <f ca="1">MID(HEX2BIN(MID($B16,5,1),4),2,1)</f>
        <v>0</v>
      </c>
      <c r="Z74" s="19" t="str">
        <f ca="1">MID(HEX2BIN(MID($B16,5,1),4),3,1)</f>
        <v>1</v>
      </c>
      <c r="AA74" s="19" t="str">
        <f ca="1">MID(HEX2BIN(MID($B16,5,1),4),4,1)</f>
        <v>1</v>
      </c>
      <c r="AB74" s="20" t="str">
        <f ca="1">MID(HEX2BIN(MID($B16,6,1),4),1,1)</f>
        <v>1</v>
      </c>
      <c r="AC74" s="20" t="str">
        <f ca="1">MID(HEX2BIN(MID($B16,6,1),4),2,1)</f>
        <v>1</v>
      </c>
      <c r="AD74" s="20" t="str">
        <f ca="1">MID(HEX2BIN(MID($B16,6,1),4),3,1)</f>
        <v>1</v>
      </c>
      <c r="AE74" s="20" t="str">
        <f ca="1">MID(HEX2BIN(MID($B16,6,1),4),4,1)</f>
        <v>1</v>
      </c>
      <c r="AF74" s="21" t="str">
        <f ca="1">MID(HEX2BIN(MID($B16,7,1),4),1,1)</f>
        <v>0</v>
      </c>
      <c r="AG74" s="21" t="str">
        <f ca="1">MID(HEX2BIN(MID($B16,7,1),4),2,1)</f>
        <v>0</v>
      </c>
      <c r="AH74" s="21" t="str">
        <f ca="1">MID(HEX2BIN(MID($B16,7,1),4),3,1)</f>
        <v>1</v>
      </c>
      <c r="AI74" s="21" t="str">
        <f ca="1">MID(HEX2BIN(MID($B16,7,1),4),4,1)</f>
        <v>1</v>
      </c>
      <c r="AJ74" s="22" t="str">
        <f ca="1">MID(HEX2BIN(MID($B16,8,1),4),1,1)</f>
        <v>1</v>
      </c>
      <c r="AK74" s="22" t="str">
        <f ca="1">MID(HEX2BIN(MID($B16,8,1),4),2,1)</f>
        <v>1</v>
      </c>
      <c r="AL74" s="22" t="str">
        <f ca="1">MID(HEX2BIN(MID($B16,8,1),4),3,1)</f>
        <v>1</v>
      </c>
      <c r="AM74" s="22" t="str">
        <f ca="1">MID(HEX2BIN(MID($B16,8,1),4),4,1)</f>
        <v>0</v>
      </c>
      <c r="AN74" s="26" t="str">
        <f t="shared" ca="1" si="99"/>
        <v>01110001</v>
      </c>
      <c r="AO74" s="26" t="str">
        <f t="shared" ca="1" si="100"/>
        <v>10111101</v>
      </c>
      <c r="AP74" s="24" t="str">
        <f t="shared" ca="1" si="101"/>
        <v>10111111</v>
      </c>
      <c r="AQ74" s="24" t="str">
        <f t="shared" ca="1" si="102"/>
        <v>00111110</v>
      </c>
      <c r="AR74" s="24">
        <f t="shared" ca="1" si="103"/>
        <v>113</v>
      </c>
      <c r="AS74" s="24">
        <f t="shared" ca="1" si="103"/>
        <v>189</v>
      </c>
      <c r="AT74" s="24">
        <f t="shared" ca="1" si="103"/>
        <v>191</v>
      </c>
      <c r="AU74" s="24">
        <f t="shared" ca="1" si="103"/>
        <v>62</v>
      </c>
      <c r="AV74" s="11">
        <f t="shared" ca="1" si="104"/>
        <v>1908260670</v>
      </c>
    </row>
    <row r="75" spans="5:48" ht="15" thickBot="1" x14ac:dyDescent="0.4">
      <c r="E75" s="23" t="s">
        <v>58</v>
      </c>
      <c r="F75" s="12" t="s">
        <v>0</v>
      </c>
      <c r="G75" s="12"/>
      <c r="H75" s="13">
        <f ca="1">_xlfn.BITXOR(H73,H74)</f>
        <v>1</v>
      </c>
      <c r="I75" s="13">
        <f t="shared" ref="I75:AM75" ca="1" si="105">_xlfn.BITXOR(I73,I74)</f>
        <v>1</v>
      </c>
      <c r="J75" s="13">
        <f t="shared" ca="1" si="105"/>
        <v>0</v>
      </c>
      <c r="K75" s="13">
        <f t="shared" ca="1" si="105"/>
        <v>0</v>
      </c>
      <c r="L75" s="14">
        <f t="shared" ca="1" si="105"/>
        <v>1</v>
      </c>
      <c r="M75" s="14">
        <f t="shared" ca="1" si="105"/>
        <v>0</v>
      </c>
      <c r="N75" s="14">
        <f t="shared" ca="1" si="105"/>
        <v>1</v>
      </c>
      <c r="O75" s="14">
        <f t="shared" ca="1" si="105"/>
        <v>0</v>
      </c>
      <c r="P75" s="15">
        <f t="shared" ca="1" si="105"/>
        <v>0</v>
      </c>
      <c r="Q75" s="15">
        <f t="shared" ca="1" si="105"/>
        <v>0</v>
      </c>
      <c r="R75" s="15">
        <f t="shared" ca="1" si="105"/>
        <v>0</v>
      </c>
      <c r="S75" s="15">
        <f t="shared" ca="1" si="105"/>
        <v>0</v>
      </c>
      <c r="T75" s="16">
        <f t="shared" ca="1" si="105"/>
        <v>0</v>
      </c>
      <c r="U75" s="16">
        <f t="shared" ca="1" si="105"/>
        <v>1</v>
      </c>
      <c r="V75" s="16">
        <f t="shared" ca="1" si="105"/>
        <v>1</v>
      </c>
      <c r="W75" s="16">
        <f t="shared" ca="1" si="105"/>
        <v>1</v>
      </c>
      <c r="X75" s="13">
        <f t="shared" ca="1" si="105"/>
        <v>0</v>
      </c>
      <c r="Y75" s="13">
        <f t="shared" ca="1" si="105"/>
        <v>0</v>
      </c>
      <c r="Z75" s="13">
        <f t="shared" ca="1" si="105"/>
        <v>1</v>
      </c>
      <c r="AA75" s="13">
        <f t="shared" ca="1" si="105"/>
        <v>1</v>
      </c>
      <c r="AB75" s="14">
        <f t="shared" ca="1" si="105"/>
        <v>1</v>
      </c>
      <c r="AC75" s="14">
        <f t="shared" ca="1" si="105"/>
        <v>0</v>
      </c>
      <c r="AD75" s="14">
        <f t="shared" ca="1" si="105"/>
        <v>1</v>
      </c>
      <c r="AE75" s="14">
        <f t="shared" ca="1" si="105"/>
        <v>0</v>
      </c>
      <c r="AF75" s="15">
        <f t="shared" ca="1" si="105"/>
        <v>0</v>
      </c>
      <c r="AG75" s="15">
        <f t="shared" ca="1" si="105"/>
        <v>1</v>
      </c>
      <c r="AH75" s="15">
        <f t="shared" ca="1" si="105"/>
        <v>0</v>
      </c>
      <c r="AI75" s="15">
        <f t="shared" ca="1" si="105"/>
        <v>1</v>
      </c>
      <c r="AJ75" s="16">
        <f t="shared" ca="1" si="105"/>
        <v>1</v>
      </c>
      <c r="AK75" s="16">
        <f t="shared" ca="1" si="105"/>
        <v>1</v>
      </c>
      <c r="AL75" s="16">
        <f t="shared" ca="1" si="105"/>
        <v>0</v>
      </c>
      <c r="AM75" s="16">
        <f t="shared" ca="1" si="105"/>
        <v>0</v>
      </c>
      <c r="AN75" s="17" t="str">
        <f t="shared" ca="1" si="99"/>
        <v>11001010</v>
      </c>
      <c r="AO75" s="17" t="str">
        <f t="shared" ca="1" si="100"/>
        <v>00000111</v>
      </c>
      <c r="AP75" s="12" t="str">
        <f t="shared" ca="1" si="101"/>
        <v>00111010</v>
      </c>
      <c r="AQ75" s="12" t="str">
        <f t="shared" ca="1" si="102"/>
        <v>01011100</v>
      </c>
      <c r="AR75" s="12">
        <f t="shared" ca="1" si="103"/>
        <v>202</v>
      </c>
      <c r="AS75" s="12">
        <f t="shared" ca="1" si="103"/>
        <v>7</v>
      </c>
      <c r="AT75" s="12">
        <f t="shared" ca="1" si="103"/>
        <v>58</v>
      </c>
      <c r="AU75" s="12">
        <f t="shared" ca="1" si="103"/>
        <v>92</v>
      </c>
      <c r="AV75" s="18">
        <f t="shared" ca="1" si="104"/>
        <v>3389471324</v>
      </c>
    </row>
    <row r="76" spans="5:48" ht="15" thickBot="1" x14ac:dyDescent="0.4"/>
    <row r="77" spans="5:48" x14ac:dyDescent="0.35">
      <c r="E77" s="1" t="s">
        <v>47</v>
      </c>
      <c r="F77" s="8" t="s">
        <v>105</v>
      </c>
      <c r="G77" s="2"/>
      <c r="H77" s="3" t="str">
        <f ca="1">MID(HEX2BIN(MID($B33,1,1),4),1,1)</f>
        <v>1</v>
      </c>
      <c r="I77" s="3" t="str">
        <f ca="1">MID(HEX2BIN(MID($B33,1,1),4),2,1)</f>
        <v>0</v>
      </c>
      <c r="J77" s="3" t="str">
        <f ca="1">MID(HEX2BIN(MID($B33,1,1),4),3,1)</f>
        <v>0</v>
      </c>
      <c r="K77" s="3" t="str">
        <f ca="1">MID(HEX2BIN(MID($B33,1,1),4),4,1)</f>
        <v>1</v>
      </c>
      <c r="L77" s="4" t="str">
        <f ca="1">MID(HEX2BIN(MID($B33,2,1),4),1,1)</f>
        <v>1</v>
      </c>
      <c r="M77" s="4" t="str">
        <f ca="1">MID(HEX2BIN(MID($B33,2,1),4),2,1)</f>
        <v>0</v>
      </c>
      <c r="N77" s="4" t="str">
        <f ca="1">MID(HEX2BIN(MID($B33,2,1),4),3,1)</f>
        <v>0</v>
      </c>
      <c r="O77" s="4" t="str">
        <f ca="1">MID(HEX2BIN(MID($B33,2,1),4),4,1)</f>
        <v>0</v>
      </c>
      <c r="P77" s="5" t="str">
        <f ca="1">MID(HEX2BIN(MID($B33,3,1),4),1,1)</f>
        <v>0</v>
      </c>
      <c r="Q77" s="5" t="str">
        <f ca="1">MID(HEX2BIN(MID($B33,3,1),4),2,1)</f>
        <v>1</v>
      </c>
      <c r="R77" s="5" t="str">
        <f ca="1">MID(HEX2BIN(MID($B33,3,1),4),3,1)</f>
        <v>0</v>
      </c>
      <c r="S77" s="5" t="str">
        <f ca="1">MID(HEX2BIN(MID($B33,3,1),4),4,1)</f>
        <v>0</v>
      </c>
      <c r="T77" s="6" t="str">
        <f ca="1">MID(HEX2BIN(MID($B33,4,1),4),1,1)</f>
        <v>0</v>
      </c>
      <c r="U77" s="6" t="str">
        <f ca="1">MID(HEX2BIN(MID($B33,4,1),4),2,1)</f>
        <v>0</v>
      </c>
      <c r="V77" s="6" t="str">
        <f ca="1">MID(HEX2BIN(MID($B33,4,1),4),3,1)</f>
        <v>0</v>
      </c>
      <c r="W77" s="6" t="str">
        <f ca="1">MID(HEX2BIN(MID($B33,4,1),4),4,1)</f>
        <v>0</v>
      </c>
      <c r="X77" s="3" t="str">
        <f ca="1">MID(HEX2BIN(MID($B33,5,1),4),1,1)</f>
        <v>0</v>
      </c>
      <c r="Y77" s="3" t="str">
        <f ca="1">MID(HEX2BIN(MID($B33,5,1),4),2,1)</f>
        <v>1</v>
      </c>
      <c r="Z77" s="3" t="str">
        <f ca="1">MID(HEX2BIN(MID($B33,5,1),4),3,1)</f>
        <v>1</v>
      </c>
      <c r="AA77" s="3" t="str">
        <f ca="1">MID(HEX2BIN(MID($B33,5,1),4),4,1)</f>
        <v>1</v>
      </c>
      <c r="AB77" s="4" t="str">
        <f ca="1">MID(HEX2BIN(MID($B33,6,1),4),1,1)</f>
        <v>0</v>
      </c>
      <c r="AC77" s="4" t="str">
        <f ca="1">MID(HEX2BIN(MID($B33,6,1),4),2,1)</f>
        <v>1</v>
      </c>
      <c r="AD77" s="4" t="str">
        <f ca="1">MID(HEX2BIN(MID($B33,6,1),4),3,1)</f>
        <v>0</v>
      </c>
      <c r="AE77" s="4" t="str">
        <f ca="1">MID(HEX2BIN(MID($B33,6,1),4),4,1)</f>
        <v>0</v>
      </c>
      <c r="AF77" s="5" t="str">
        <f ca="1">MID(HEX2BIN(MID($B33,7,1),4),1,1)</f>
        <v>1</v>
      </c>
      <c r="AG77" s="5" t="str">
        <f ca="1">MID(HEX2BIN(MID($B33,7,1),4),2,1)</f>
        <v>1</v>
      </c>
      <c r="AH77" s="5" t="str">
        <f ca="1">MID(HEX2BIN(MID($B33,7,1),4),3,1)</f>
        <v>0</v>
      </c>
      <c r="AI77" s="5" t="str">
        <f ca="1">MID(HEX2BIN(MID($B33,7,1),4),4,1)</f>
        <v>1</v>
      </c>
      <c r="AJ77" s="6" t="str">
        <f ca="1">MID(HEX2BIN(MID($B33,8,1),4),1,1)</f>
        <v>1</v>
      </c>
      <c r="AK77" s="6" t="str">
        <f ca="1">MID(HEX2BIN(MID($B33,8,1),4),2,1)</f>
        <v>0</v>
      </c>
      <c r="AL77" s="6" t="str">
        <f ca="1">MID(HEX2BIN(MID($B33,8,1),4),3,1)</f>
        <v>0</v>
      </c>
      <c r="AM77" s="6" t="str">
        <f ca="1">MID(HEX2BIN(MID($B33,8,1),4),4,1)</f>
        <v>1</v>
      </c>
      <c r="AN77" s="7" t="str">
        <f t="shared" ref="AN77:AN80" ca="1" si="106">_xlfn.CONCAT(H77,I77,J77,K77,L77,M77,N77,O77)</f>
        <v>10011000</v>
      </c>
      <c r="AO77" s="7" t="str">
        <f t="shared" ref="AO77:AO80" ca="1" si="107">_xlfn.CONCAT(P77,Q77,R77,S77,T77,U77,V77,W77)</f>
        <v>01000000</v>
      </c>
      <c r="AP77" s="8" t="str">
        <f t="shared" ref="AP77:AP80" ca="1" si="108">_xlfn.CONCAT(X77,Y77,Z77,AA77,AB77,AC77,AD77,AE77)</f>
        <v>01110100</v>
      </c>
      <c r="AQ77" s="8" t="str">
        <f t="shared" ref="AQ77:AQ80" ca="1" si="109">_xlfn.CONCAT(AF77,AG77,AH77,AI77,AJ77,AK77,AL77,AM77)</f>
        <v>11011001</v>
      </c>
      <c r="AR77" s="8">
        <f t="shared" ref="AR77:AU80" ca="1" si="110">BIN2DEC(AN77)</f>
        <v>152</v>
      </c>
      <c r="AS77" s="8">
        <f t="shared" ca="1" si="110"/>
        <v>64</v>
      </c>
      <c r="AT77" s="8">
        <f t="shared" ca="1" si="110"/>
        <v>116</v>
      </c>
      <c r="AU77" s="8">
        <f t="shared" ca="1" si="110"/>
        <v>217</v>
      </c>
      <c r="AV77" s="9">
        <f t="shared" ref="AV77:AV80" ca="1" si="111">(AR77*2^24)+(AS77*2^16)+(AT77*2^8)+AU77</f>
        <v>2554361049</v>
      </c>
    </row>
    <row r="78" spans="5:48" x14ac:dyDescent="0.35">
      <c r="E78" s="10"/>
      <c r="F78" s="24" t="s">
        <v>2</v>
      </c>
      <c r="G78" s="25">
        <v>18</v>
      </c>
      <c r="H78" s="19" t="str" cm="1">
        <f t="array" aca="1" ref="H78" ca="1">INDIRECT(ADDRESS((ROW(78:78)-1),IF(MOD(COLUMN(H:H)-7+$G78,32)=0,32,MOD(COLUMN(H:H)-7+$G78,32))+7))</f>
        <v>1</v>
      </c>
      <c r="I78" s="19" t="str" cm="1">
        <f t="array" aca="1" ref="I78" ca="1">INDIRECT(ADDRESS((ROW(78:78)-1),IF(MOD(COLUMN(I:I)-7+$G78,32)=0,32,MOD(COLUMN(I:I)-7+$G78,32))+7))</f>
        <v>1</v>
      </c>
      <c r="J78" s="19" t="str" cm="1">
        <f t="array" aca="1" ref="J78" ca="1">INDIRECT(ADDRESS((ROW(78:78)-1),IF(MOD(COLUMN(J:J)-7+$G78,32)=0,32,MOD(COLUMN(J:J)-7+$G78,32))+7))</f>
        <v>0</v>
      </c>
      <c r="K78" s="19" t="str" cm="1">
        <f t="array" aca="1" ref="K78" ca="1">INDIRECT(ADDRESS((ROW(78:78)-1),IF(MOD(COLUMN(K:K)-7+$G78,32)=0,32,MOD(COLUMN(K:K)-7+$G78,32))+7))</f>
        <v>1</v>
      </c>
      <c r="L78" s="20" t="str" cm="1">
        <f t="array" aca="1" ref="L78" ca="1">INDIRECT(ADDRESS((ROW(78:78)-1),IF(MOD(COLUMN(L:L)-7+$G78,32)=0,32,MOD(COLUMN(L:L)-7+$G78,32))+7))</f>
        <v>0</v>
      </c>
      <c r="M78" s="20" t="str" cm="1">
        <f t="array" aca="1" ref="M78" ca="1">INDIRECT(ADDRESS((ROW(78:78)-1),IF(MOD(COLUMN(M:M)-7+$G78,32)=0,32,MOD(COLUMN(M:M)-7+$G78,32))+7))</f>
        <v>0</v>
      </c>
      <c r="N78" s="20" t="str" cm="1">
        <f t="array" aca="1" ref="N78" ca="1">INDIRECT(ADDRESS((ROW(78:78)-1),IF(MOD(COLUMN(N:N)-7+$G78,32)=0,32,MOD(COLUMN(N:N)-7+$G78,32))+7))</f>
        <v>1</v>
      </c>
      <c r="O78" s="20" t="str" cm="1">
        <f t="array" aca="1" ref="O78" ca="1">INDIRECT(ADDRESS((ROW(78:78)-1),IF(MOD(COLUMN(O:O)-7+$G78,32)=0,32,MOD(COLUMN(O:O)-7+$G78,32))+7))</f>
        <v>1</v>
      </c>
      <c r="P78" s="21" t="str" cm="1">
        <f t="array" aca="1" ref="P78" ca="1">INDIRECT(ADDRESS((ROW(78:78)-1),IF(MOD(COLUMN(P:P)-7+$G78,32)=0,32,MOD(COLUMN(P:P)-7+$G78,32))+7))</f>
        <v>0</v>
      </c>
      <c r="Q78" s="21" t="str" cm="1">
        <f t="array" aca="1" ref="Q78" ca="1">INDIRECT(ADDRESS((ROW(78:78)-1),IF(MOD(COLUMN(Q:Q)-7+$G78,32)=0,32,MOD(COLUMN(Q:Q)-7+$G78,32))+7))</f>
        <v>1</v>
      </c>
      <c r="R78" s="21" t="str" cm="1">
        <f t="array" aca="1" ref="R78" ca="1">INDIRECT(ADDRESS((ROW(78:78)-1),IF(MOD(COLUMN(R:R)-7+$G78,32)=0,32,MOD(COLUMN(R:R)-7+$G78,32))+7))</f>
        <v>1</v>
      </c>
      <c r="S78" s="21" t="str" cm="1">
        <f t="array" aca="1" ref="S78" ca="1">INDIRECT(ADDRESS((ROW(78:78)-1),IF(MOD(COLUMN(S:S)-7+$G78,32)=0,32,MOD(COLUMN(S:S)-7+$G78,32))+7))</f>
        <v>0</v>
      </c>
      <c r="T78" s="22" t="str" cm="1">
        <f t="array" aca="1" ref="T78" ca="1">INDIRECT(ADDRESS((ROW(78:78)-1),IF(MOD(COLUMN(T:T)-7+$G78,32)=0,32,MOD(COLUMN(T:T)-7+$G78,32))+7))</f>
        <v>0</v>
      </c>
      <c r="U78" s="22" t="str" cm="1">
        <f t="array" aca="1" ref="U78" ca="1">INDIRECT(ADDRESS((ROW(78:78)-1),IF(MOD(COLUMN(U:U)-7+$G78,32)=0,32,MOD(COLUMN(U:U)-7+$G78,32))+7))</f>
        <v>1</v>
      </c>
      <c r="V78" s="22" t="str" cm="1">
        <f t="array" aca="1" ref="V78" ca="1">INDIRECT(ADDRESS((ROW(78:78)-1),IF(MOD(COLUMN(V:V)-7+$G78,32)=0,32,MOD(COLUMN(V:V)-7+$G78,32))+7))</f>
        <v>1</v>
      </c>
      <c r="W78" s="22" t="str" cm="1">
        <f t="array" aca="1" ref="W78" ca="1">INDIRECT(ADDRESS((ROW(78:78)-1),IF(MOD(COLUMN(W:W)-7+$G78,32)=0,32,MOD(COLUMN(W:W)-7+$G78,32))+7))</f>
        <v>0</v>
      </c>
      <c r="X78" s="19" t="str" cm="1">
        <f t="array" aca="1" ref="X78" ca="1">INDIRECT(ADDRESS((ROW(78:78)-1),IF(MOD(COLUMN(X:X)-7+$G78,32)=0,32,MOD(COLUMN(X:X)-7+$G78,32))+7))</f>
        <v>0</v>
      </c>
      <c r="Y78" s="19" t="str" cm="1">
        <f t="array" aca="1" ref="Y78" ca="1">INDIRECT(ADDRESS((ROW(78:78)-1),IF(MOD(COLUMN(Y:Y)-7+$G78,32)=0,32,MOD(COLUMN(Y:Y)-7+$G78,32))+7))</f>
        <v>1</v>
      </c>
      <c r="Z78" s="19" t="str" cm="1">
        <f t="array" aca="1" ref="Z78" ca="1">INDIRECT(ADDRESS((ROW(78:78)-1),IF(MOD(COLUMN(Z:Z)-7+$G78,32)=0,32,MOD(COLUMN(Z:Z)-7+$G78,32))+7))</f>
        <v>1</v>
      </c>
      <c r="AA78" s="19" t="str" cm="1">
        <f t="array" aca="1" ref="AA78" ca="1">INDIRECT(ADDRESS((ROW(78:78)-1),IF(MOD(COLUMN(AA:AA)-7+$G78,32)=0,32,MOD(COLUMN(AA:AA)-7+$G78,32))+7))</f>
        <v>0</v>
      </c>
      <c r="AB78" s="20" t="str" cm="1">
        <f t="array" aca="1" ref="AB78" ca="1">INDIRECT(ADDRESS((ROW(78:78)-1),IF(MOD(COLUMN(AB:AB)-7+$G78,32)=0,32,MOD(COLUMN(AB:AB)-7+$G78,32))+7))</f>
        <v>0</v>
      </c>
      <c r="AC78" s="20" t="str" cm="1">
        <f t="array" aca="1" ref="AC78" ca="1">INDIRECT(ADDRESS((ROW(78:78)-1),IF(MOD(COLUMN(AC:AC)-7+$G78,32)=0,32,MOD(COLUMN(AC:AC)-7+$G78,32))+7))</f>
        <v>0</v>
      </c>
      <c r="AD78" s="20" t="str" cm="1">
        <f t="array" aca="1" ref="AD78" ca="1">INDIRECT(ADDRESS((ROW(78:78)-1),IF(MOD(COLUMN(AD:AD)-7+$G78,32)=0,32,MOD(COLUMN(AD:AD)-7+$G78,32))+7))</f>
        <v>0</v>
      </c>
      <c r="AE78" s="20" t="str" cm="1">
        <f t="array" aca="1" ref="AE78" ca="1">INDIRECT(ADDRESS((ROW(78:78)-1),IF(MOD(COLUMN(AE:AE)-7+$G78,32)=0,32,MOD(COLUMN(AE:AE)-7+$G78,32))+7))</f>
        <v>1</v>
      </c>
      <c r="AF78" s="21" t="str" cm="1">
        <f t="array" aca="1" ref="AF78" ca="1">INDIRECT(ADDRESS((ROW(78:78)-1),IF(MOD(COLUMN(AF:AF)-7+$G78,32)=0,32,MOD(COLUMN(AF:AF)-7+$G78,32))+7))</f>
        <v>0</v>
      </c>
      <c r="AG78" s="21" t="str" cm="1">
        <f t="array" aca="1" ref="AG78" ca="1">INDIRECT(ADDRESS((ROW(78:78)-1),IF(MOD(COLUMN(AG:AG)-7+$G78,32)=0,32,MOD(COLUMN(AG:AG)-7+$G78,32))+7))</f>
        <v>0</v>
      </c>
      <c r="AH78" s="21" t="str" cm="1">
        <f t="array" aca="1" ref="AH78" ca="1">INDIRECT(ADDRESS((ROW(78:78)-1),IF(MOD(COLUMN(AH:AH)-7+$G78,32)=0,32,MOD(COLUMN(AH:AH)-7+$G78,32))+7))</f>
        <v>0</v>
      </c>
      <c r="AI78" s="21" t="str" cm="1">
        <f t="array" aca="1" ref="AI78" ca="1">INDIRECT(ADDRESS((ROW(78:78)-1),IF(MOD(COLUMN(AI:AI)-7+$G78,32)=0,32,MOD(COLUMN(AI:AI)-7+$G78,32))+7))</f>
        <v>0</v>
      </c>
      <c r="AJ78" s="22" t="str" cm="1">
        <f t="array" aca="1" ref="AJ78" ca="1">INDIRECT(ADDRESS((ROW(78:78)-1),IF(MOD(COLUMN(AJ:AJ)-7+$G78,32)=0,32,MOD(COLUMN(AJ:AJ)-7+$G78,32))+7))</f>
        <v>0</v>
      </c>
      <c r="AK78" s="22" t="str" cm="1">
        <f t="array" aca="1" ref="AK78" ca="1">INDIRECT(ADDRESS((ROW(78:78)-1),IF(MOD(COLUMN(AK:AK)-7+$G78,32)=0,32,MOD(COLUMN(AK:AK)-7+$G78,32))+7))</f>
        <v>0</v>
      </c>
      <c r="AL78" s="22" t="str" cm="1">
        <f t="array" aca="1" ref="AL78" ca="1">INDIRECT(ADDRESS((ROW(78:78)-1),IF(MOD(COLUMN(AL:AL)-7+$G78,32)=0,32,MOD(COLUMN(AL:AL)-7+$G78,32))+7))</f>
        <v>0</v>
      </c>
      <c r="AM78" s="22" t="str" cm="1">
        <f t="array" aca="1" ref="AM78" ca="1">INDIRECT(ADDRESS((ROW(78:78)-1),IF(MOD(COLUMN(AM:AM)-7+$G78,32)=0,32,MOD(COLUMN(AM:AM)-7+$G78,32))+7))</f>
        <v>1</v>
      </c>
      <c r="AN78" s="26" t="str">
        <f t="shared" ca="1" si="106"/>
        <v>11010011</v>
      </c>
      <c r="AO78" s="26" t="str">
        <f t="shared" ca="1" si="107"/>
        <v>01100110</v>
      </c>
      <c r="AP78" s="24" t="str">
        <f t="shared" ca="1" si="108"/>
        <v>01100001</v>
      </c>
      <c r="AQ78" s="24" t="str">
        <f t="shared" ca="1" si="109"/>
        <v>00000001</v>
      </c>
      <c r="AR78" s="24">
        <f t="shared" ca="1" si="110"/>
        <v>211</v>
      </c>
      <c r="AS78" s="24">
        <f t="shared" ca="1" si="110"/>
        <v>102</v>
      </c>
      <c r="AT78" s="24">
        <f t="shared" ca="1" si="110"/>
        <v>97</v>
      </c>
      <c r="AU78" s="24">
        <f t="shared" ca="1" si="110"/>
        <v>1</v>
      </c>
      <c r="AV78" s="11">
        <f t="shared" ca="1" si="111"/>
        <v>3546702081</v>
      </c>
    </row>
    <row r="79" spans="5:48" x14ac:dyDescent="0.35">
      <c r="E79" s="10"/>
      <c r="F79" s="24" t="s">
        <v>106</v>
      </c>
      <c r="G79" s="24"/>
      <c r="H79" s="19" t="str">
        <f ca="1">MID(HEX2BIN(MID($B17,1,1),4),1,1)</f>
        <v>1</v>
      </c>
      <c r="I79" s="19" t="str">
        <f ca="1">MID(HEX2BIN(MID($B17,1,1),4),2,1)</f>
        <v>1</v>
      </c>
      <c r="J79" s="19" t="str">
        <f ca="1">MID(HEX2BIN(MID($B17,1,1),4),3,1)</f>
        <v>0</v>
      </c>
      <c r="K79" s="19" t="str">
        <f ca="1">MID(HEX2BIN(MID($B17,1,1),4),4,1)</f>
        <v>1</v>
      </c>
      <c r="L79" s="20" t="str">
        <f ca="1">MID(HEX2BIN(MID($B17,2,1),4),1,1)</f>
        <v>0</v>
      </c>
      <c r="M79" s="20" t="str">
        <f ca="1">MID(HEX2BIN(MID($B17,2,1),4),2,1)</f>
        <v>1</v>
      </c>
      <c r="N79" s="20" t="str">
        <f ca="1">MID(HEX2BIN(MID($B17,2,1),4),3,1)</f>
        <v>1</v>
      </c>
      <c r="O79" s="20" t="str">
        <f ca="1">MID(HEX2BIN(MID($B17,2,1),4),4,1)</f>
        <v>1</v>
      </c>
      <c r="P79" s="21" t="str">
        <f ca="1">MID(HEX2BIN(MID($B17,3,1),4),1,1)</f>
        <v>1</v>
      </c>
      <c r="Q79" s="21" t="str">
        <f ca="1">MID(HEX2BIN(MID($B17,3,1),4),2,1)</f>
        <v>1</v>
      </c>
      <c r="R79" s="21" t="str">
        <f ca="1">MID(HEX2BIN(MID($B17,3,1),4),3,1)</f>
        <v>0</v>
      </c>
      <c r="S79" s="21" t="str">
        <f ca="1">MID(HEX2BIN(MID($B17,3,1),4),4,1)</f>
        <v>0</v>
      </c>
      <c r="T79" s="22" t="str">
        <f ca="1">MID(HEX2BIN(MID($B17,4,1),4),1,1)</f>
        <v>1</v>
      </c>
      <c r="U79" s="22" t="str">
        <f ca="1">MID(HEX2BIN(MID($B17,4,1),4),2,1)</f>
        <v>0</v>
      </c>
      <c r="V79" s="22" t="str">
        <f ca="1">MID(HEX2BIN(MID($B17,4,1),4),3,1)</f>
        <v>0</v>
      </c>
      <c r="W79" s="22" t="str">
        <f ca="1">MID(HEX2BIN(MID($B17,4,1),4),4,1)</f>
        <v>1</v>
      </c>
      <c r="X79" s="19" t="str">
        <f ca="1">MID(HEX2BIN(MID($B17,5,1),4),1,1)</f>
        <v>0</v>
      </c>
      <c r="Y79" s="19" t="str">
        <f ca="1">MID(HEX2BIN(MID($B17,5,1),4),2,1)</f>
        <v>1</v>
      </c>
      <c r="Z79" s="19" t="str">
        <f ca="1">MID(HEX2BIN(MID($B17,5,1),4),3,1)</f>
        <v>1</v>
      </c>
      <c r="AA79" s="19" t="str">
        <f ca="1">MID(HEX2BIN(MID($B17,5,1),4),4,1)</f>
        <v>1</v>
      </c>
      <c r="AB79" s="20" t="str">
        <f ca="1">MID(HEX2BIN(MID($B17,6,1),4),1,1)</f>
        <v>1</v>
      </c>
      <c r="AC79" s="20" t="str">
        <f ca="1">MID(HEX2BIN(MID($B17,6,1),4),2,1)</f>
        <v>0</v>
      </c>
      <c r="AD79" s="20" t="str">
        <f ca="1">MID(HEX2BIN(MID($B17,6,1),4),3,1)</f>
        <v>0</v>
      </c>
      <c r="AE79" s="20" t="str">
        <f ca="1">MID(HEX2BIN(MID($B17,6,1),4),4,1)</f>
        <v>0</v>
      </c>
      <c r="AF79" s="21" t="str">
        <f ca="1">MID(HEX2BIN(MID($B17,7,1),4),1,1)</f>
        <v>1</v>
      </c>
      <c r="AG79" s="21" t="str">
        <f ca="1">MID(HEX2BIN(MID($B17,7,1),4),2,1)</f>
        <v>0</v>
      </c>
      <c r="AH79" s="21" t="str">
        <f ca="1">MID(HEX2BIN(MID($B17,7,1),4),3,1)</f>
        <v>0</v>
      </c>
      <c r="AI79" s="21" t="str">
        <f ca="1">MID(HEX2BIN(MID($B17,7,1),4),4,1)</f>
        <v>0</v>
      </c>
      <c r="AJ79" s="22" t="str">
        <f ca="1">MID(HEX2BIN(MID($B17,8,1),4),1,1)</f>
        <v>0</v>
      </c>
      <c r="AK79" s="22" t="str">
        <f ca="1">MID(HEX2BIN(MID($B17,8,1),4),2,1)</f>
        <v>0</v>
      </c>
      <c r="AL79" s="22" t="str">
        <f ca="1">MID(HEX2BIN(MID($B17,8,1),4),3,1)</f>
        <v>1</v>
      </c>
      <c r="AM79" s="22" t="str">
        <f ca="1">MID(HEX2BIN(MID($B17,8,1),4),4,1)</f>
        <v>1</v>
      </c>
      <c r="AN79" s="26" t="str">
        <f t="shared" ca="1" si="106"/>
        <v>11010111</v>
      </c>
      <c r="AO79" s="26" t="str">
        <f t="shared" ca="1" si="107"/>
        <v>11001001</v>
      </c>
      <c r="AP79" s="24" t="str">
        <f t="shared" ca="1" si="108"/>
        <v>01111000</v>
      </c>
      <c r="AQ79" s="24" t="str">
        <f t="shared" ca="1" si="109"/>
        <v>10000011</v>
      </c>
      <c r="AR79" s="24">
        <f t="shared" ca="1" si="110"/>
        <v>215</v>
      </c>
      <c r="AS79" s="24">
        <f t="shared" ca="1" si="110"/>
        <v>201</v>
      </c>
      <c r="AT79" s="24">
        <f t="shared" ca="1" si="110"/>
        <v>120</v>
      </c>
      <c r="AU79" s="24">
        <f t="shared" ca="1" si="110"/>
        <v>131</v>
      </c>
      <c r="AV79" s="11">
        <f t="shared" ca="1" si="111"/>
        <v>3620305027</v>
      </c>
    </row>
    <row r="80" spans="5:48" ht="15" thickBot="1" x14ac:dyDescent="0.4">
      <c r="E80" s="23" t="s">
        <v>59</v>
      </c>
      <c r="F80" s="12" t="s">
        <v>0</v>
      </c>
      <c r="G80" s="12"/>
      <c r="H80" s="13">
        <f ca="1">_xlfn.BITXOR(H78,H79)</f>
        <v>0</v>
      </c>
      <c r="I80" s="13">
        <f t="shared" ref="I80:AM80" ca="1" si="112">_xlfn.BITXOR(I78,I79)</f>
        <v>0</v>
      </c>
      <c r="J80" s="13">
        <f t="shared" ca="1" si="112"/>
        <v>0</v>
      </c>
      <c r="K80" s="13">
        <f t="shared" ca="1" si="112"/>
        <v>0</v>
      </c>
      <c r="L80" s="14">
        <f t="shared" ca="1" si="112"/>
        <v>0</v>
      </c>
      <c r="M80" s="14">
        <f t="shared" ca="1" si="112"/>
        <v>1</v>
      </c>
      <c r="N80" s="14">
        <f t="shared" ca="1" si="112"/>
        <v>0</v>
      </c>
      <c r="O80" s="14">
        <f t="shared" ca="1" si="112"/>
        <v>0</v>
      </c>
      <c r="P80" s="15">
        <f t="shared" ca="1" si="112"/>
        <v>1</v>
      </c>
      <c r="Q80" s="15">
        <f t="shared" ca="1" si="112"/>
        <v>0</v>
      </c>
      <c r="R80" s="15">
        <f t="shared" ca="1" si="112"/>
        <v>1</v>
      </c>
      <c r="S80" s="15">
        <f t="shared" ca="1" si="112"/>
        <v>0</v>
      </c>
      <c r="T80" s="16">
        <f t="shared" ca="1" si="112"/>
        <v>1</v>
      </c>
      <c r="U80" s="16">
        <f t="shared" ca="1" si="112"/>
        <v>1</v>
      </c>
      <c r="V80" s="16">
        <f t="shared" ca="1" si="112"/>
        <v>1</v>
      </c>
      <c r="W80" s="16">
        <f t="shared" ca="1" si="112"/>
        <v>1</v>
      </c>
      <c r="X80" s="13">
        <f t="shared" ca="1" si="112"/>
        <v>0</v>
      </c>
      <c r="Y80" s="13">
        <f t="shared" ca="1" si="112"/>
        <v>0</v>
      </c>
      <c r="Z80" s="13">
        <f t="shared" ca="1" si="112"/>
        <v>0</v>
      </c>
      <c r="AA80" s="13">
        <f t="shared" ca="1" si="112"/>
        <v>1</v>
      </c>
      <c r="AB80" s="14">
        <f t="shared" ca="1" si="112"/>
        <v>1</v>
      </c>
      <c r="AC80" s="14">
        <f t="shared" ca="1" si="112"/>
        <v>0</v>
      </c>
      <c r="AD80" s="14">
        <f t="shared" ca="1" si="112"/>
        <v>0</v>
      </c>
      <c r="AE80" s="14">
        <f t="shared" ca="1" si="112"/>
        <v>1</v>
      </c>
      <c r="AF80" s="15">
        <f t="shared" ca="1" si="112"/>
        <v>1</v>
      </c>
      <c r="AG80" s="15">
        <f t="shared" ca="1" si="112"/>
        <v>0</v>
      </c>
      <c r="AH80" s="15">
        <f t="shared" ca="1" si="112"/>
        <v>0</v>
      </c>
      <c r="AI80" s="15">
        <f t="shared" ca="1" si="112"/>
        <v>0</v>
      </c>
      <c r="AJ80" s="16">
        <f t="shared" ca="1" si="112"/>
        <v>0</v>
      </c>
      <c r="AK80" s="16">
        <f t="shared" ca="1" si="112"/>
        <v>0</v>
      </c>
      <c r="AL80" s="16">
        <f t="shared" ca="1" si="112"/>
        <v>1</v>
      </c>
      <c r="AM80" s="16">
        <f t="shared" ca="1" si="112"/>
        <v>0</v>
      </c>
      <c r="AN80" s="17" t="str">
        <f t="shared" ca="1" si="106"/>
        <v>00000100</v>
      </c>
      <c r="AO80" s="17" t="str">
        <f t="shared" ca="1" si="107"/>
        <v>10101111</v>
      </c>
      <c r="AP80" s="12" t="str">
        <f t="shared" ca="1" si="108"/>
        <v>00011001</v>
      </c>
      <c r="AQ80" s="12" t="str">
        <f t="shared" ca="1" si="109"/>
        <v>10000010</v>
      </c>
      <c r="AR80" s="12">
        <f t="shared" ca="1" si="110"/>
        <v>4</v>
      </c>
      <c r="AS80" s="12">
        <f t="shared" ca="1" si="110"/>
        <v>175</v>
      </c>
      <c r="AT80" s="12">
        <f t="shared" ca="1" si="110"/>
        <v>25</v>
      </c>
      <c r="AU80" s="12">
        <f t="shared" ca="1" si="110"/>
        <v>130</v>
      </c>
      <c r="AV80" s="18">
        <f t="shared" ca="1" si="111"/>
        <v>78584194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0B7E-AF48-4E93-B85A-7C2C9D6C7987}">
  <dimension ref="A1:AV80"/>
  <sheetViews>
    <sheetView zoomScale="80" zoomScaleNormal="80" workbookViewId="0">
      <selection activeCell="A2" sqref="A2:A17"/>
    </sheetView>
  </sheetViews>
  <sheetFormatPr defaultRowHeight="14.5" x14ac:dyDescent="0.35"/>
  <cols>
    <col min="1" max="1" width="12.26953125" customWidth="1"/>
    <col min="2" max="2" width="9.36328125" bestFit="1" customWidth="1"/>
    <col min="3" max="3" width="3.26953125" customWidth="1"/>
    <col min="4" max="4" width="3.6328125" customWidth="1"/>
    <col min="6" max="6" width="6.90625" customWidth="1"/>
    <col min="7" max="7" width="3.7265625" customWidth="1"/>
    <col min="8" max="39" width="3" customWidth="1"/>
    <col min="44" max="47" width="4.26953125" customWidth="1"/>
    <col min="48" max="48" width="13.90625" customWidth="1"/>
  </cols>
  <sheetData>
    <row r="1" spans="1:48" ht="15" thickBot="1" x14ac:dyDescent="0.4">
      <c r="A1" t="s">
        <v>126</v>
      </c>
    </row>
    <row r="2" spans="1:48" x14ac:dyDescent="0.35">
      <c r="A2">
        <f ca="1">'rowround(3)'!A34</f>
        <v>2866302427</v>
      </c>
      <c r="B2" t="str">
        <f ca="1">DEC2HEX(A2,8)</f>
        <v>AAD84DDB</v>
      </c>
      <c r="C2" t="s">
        <v>16</v>
      </c>
      <c r="E2" s="1" t="s">
        <v>32</v>
      </c>
      <c r="F2" s="8" t="s">
        <v>109</v>
      </c>
      <c r="G2" s="2"/>
      <c r="H2" s="3" t="str">
        <f ca="1">MID(HEX2BIN(MID($B18,1,1),4),1,1)</f>
        <v>0</v>
      </c>
      <c r="I2" s="3" t="str">
        <f ca="1">MID(HEX2BIN(MID($B18,1,1),4),2,1)</f>
        <v>0</v>
      </c>
      <c r="J2" s="3" t="str">
        <f ca="1">MID(HEX2BIN(MID($B18,1,1),4),3,1)</f>
        <v>0</v>
      </c>
      <c r="K2" s="3" t="str">
        <f ca="1">MID(HEX2BIN(MID($B18,1,1),4),4,1)</f>
        <v>0</v>
      </c>
      <c r="L2" s="4" t="str">
        <f ca="1">MID(HEX2BIN(MID($B18,2,1),4),1,1)</f>
        <v>0</v>
      </c>
      <c r="M2" s="4" t="str">
        <f ca="1">MID(HEX2BIN(MID($B18,2,1),4),2,1)</f>
        <v>1</v>
      </c>
      <c r="N2" s="4" t="str">
        <f ca="1">MID(HEX2BIN(MID($B18,2,1),4),3,1)</f>
        <v>1</v>
      </c>
      <c r="O2" s="4" t="str">
        <f ca="1">MID(HEX2BIN(MID($B18,2,1),4),4,1)</f>
        <v>1</v>
      </c>
      <c r="P2" s="5" t="str">
        <f ca="1">MID(HEX2BIN(MID($B18,3,1),4),1,1)</f>
        <v>1</v>
      </c>
      <c r="Q2" s="5" t="str">
        <f ca="1">MID(HEX2BIN(MID($B18,3,1),4),2,1)</f>
        <v>0</v>
      </c>
      <c r="R2" s="5" t="str">
        <f ca="1">MID(HEX2BIN(MID($B18,3,1),4),3,1)</f>
        <v>1</v>
      </c>
      <c r="S2" s="5" t="str">
        <f ca="1">MID(HEX2BIN(MID($B18,3,1),4),4,1)</f>
        <v>1</v>
      </c>
      <c r="T2" s="6" t="str">
        <f ca="1">MID(HEX2BIN(MID($B18,4,1),4),1,1)</f>
        <v>0</v>
      </c>
      <c r="U2" s="6" t="str">
        <f ca="1">MID(HEX2BIN(MID($B18,4,1),4),2,1)</f>
        <v>1</v>
      </c>
      <c r="V2" s="6" t="str">
        <f ca="1">MID(HEX2BIN(MID($B18,4,1),4),3,1)</f>
        <v>0</v>
      </c>
      <c r="W2" s="6" t="str">
        <f ca="1">MID(HEX2BIN(MID($B18,4,1),4),4,1)</f>
        <v>0</v>
      </c>
      <c r="X2" s="3" t="str">
        <f ca="1">MID(HEX2BIN(MID($B18,5,1),4),1,1)</f>
        <v>1</v>
      </c>
      <c r="Y2" s="3" t="str">
        <f ca="1">MID(HEX2BIN(MID($B18,5,1),4),2,1)</f>
        <v>1</v>
      </c>
      <c r="Z2" s="3" t="str">
        <f ca="1">MID(HEX2BIN(MID($B18,5,1),4),3,1)</f>
        <v>1</v>
      </c>
      <c r="AA2" s="3" t="str">
        <f ca="1">MID(HEX2BIN(MID($B18,5,1),4),4,1)</f>
        <v>1</v>
      </c>
      <c r="AB2" s="4" t="str">
        <f ca="1">MID(HEX2BIN(MID($B18,6,1),4),1,1)</f>
        <v>0</v>
      </c>
      <c r="AC2" s="4" t="str">
        <f ca="1">MID(HEX2BIN(MID($B18,6,1),4),2,1)</f>
        <v>0</v>
      </c>
      <c r="AD2" s="4" t="str">
        <f ca="1">MID(HEX2BIN(MID($B18,6,1),4),3,1)</f>
        <v>0</v>
      </c>
      <c r="AE2" s="4" t="str">
        <f ca="1">MID(HEX2BIN(MID($B18,6,1),4),4,1)</f>
        <v>1</v>
      </c>
      <c r="AF2" s="5" t="str">
        <f ca="1">MID(HEX2BIN(MID($B18,7,1),4),1,1)</f>
        <v>0</v>
      </c>
      <c r="AG2" s="5" t="str">
        <f ca="1">MID(HEX2BIN(MID($B18,7,1),4),2,1)</f>
        <v>0</v>
      </c>
      <c r="AH2" s="5" t="str">
        <f ca="1">MID(HEX2BIN(MID($B18,7,1),4),3,1)</f>
        <v>1</v>
      </c>
      <c r="AI2" s="5" t="str">
        <f ca="1">MID(HEX2BIN(MID($B18,7,1),4),4,1)</f>
        <v>1</v>
      </c>
      <c r="AJ2" s="6" t="str">
        <f ca="1">MID(HEX2BIN(MID($B18,8,1),4),1,1)</f>
        <v>0</v>
      </c>
      <c r="AK2" s="6" t="str">
        <f ca="1">MID(HEX2BIN(MID($B18,8,1),4),2,1)</f>
        <v>0</v>
      </c>
      <c r="AL2" s="6" t="str">
        <f ca="1">MID(HEX2BIN(MID($B18,8,1),4),3,1)</f>
        <v>1</v>
      </c>
      <c r="AM2" s="6" t="str">
        <f ca="1">MID(HEX2BIN(MID($B18,8,1),4),4,1)</f>
        <v>0</v>
      </c>
      <c r="AN2" s="7" t="str">
        <f t="shared" ref="AN2:AN5" ca="1" si="0">_xlfn.CONCAT(H2,I2,J2,K2,L2,M2,N2,O2)</f>
        <v>00000111</v>
      </c>
      <c r="AO2" s="7" t="str">
        <f t="shared" ref="AO2:AO5" ca="1" si="1">_xlfn.CONCAT(P2,Q2,R2,S2,T2,U2,V2,W2)</f>
        <v>10110100</v>
      </c>
      <c r="AP2" s="8" t="str">
        <f t="shared" ref="AP2:AP5" ca="1" si="2">_xlfn.CONCAT(X2,Y2,Z2,AA2,AB2,AC2,AD2,AE2)</f>
        <v>11110001</v>
      </c>
      <c r="AQ2" s="8" t="str">
        <f t="shared" ref="AQ2:AQ5" ca="1" si="3">_xlfn.CONCAT(AF2,AG2,AH2,AI2,AJ2,AK2,AL2,AM2)</f>
        <v>00110010</v>
      </c>
      <c r="AR2" s="8">
        <f t="shared" ref="AR2:AU5" ca="1" si="4">BIN2DEC(AN2)</f>
        <v>7</v>
      </c>
      <c r="AS2" s="8">
        <f t="shared" ca="1" si="4"/>
        <v>180</v>
      </c>
      <c r="AT2" s="8">
        <f t="shared" ca="1" si="4"/>
        <v>241</v>
      </c>
      <c r="AU2" s="8">
        <f t="shared" ca="1" si="4"/>
        <v>50</v>
      </c>
      <c r="AV2" s="9">
        <f t="shared" ref="AV2:AV5" ca="1" si="5">(AR2*2^24)+(AS2*2^16)+(AT2*2^8)+AU2</f>
        <v>129298738</v>
      </c>
    </row>
    <row r="3" spans="1:48" x14ac:dyDescent="0.35">
      <c r="A3">
        <f ca="1">'rowround(3)'!A35</f>
        <v>1460218399</v>
      </c>
      <c r="B3" t="str">
        <f t="shared" ref="B3:B49" ca="1" si="6">DEC2HEX(A3,8)</f>
        <v>57092A1F</v>
      </c>
      <c r="C3" t="s">
        <v>17</v>
      </c>
      <c r="E3" s="10"/>
      <c r="F3" s="24" t="s">
        <v>2</v>
      </c>
      <c r="G3" s="25">
        <v>7</v>
      </c>
      <c r="H3" s="19" t="str" cm="1">
        <f t="array" aca="1" ref="H3" ca="1">INDIRECT(ADDRESS((ROW(3:3)-1),IF(MOD(COLUMN(H:H)-7+$G3,32)=0,32,MOD(COLUMN(H:H)-7+$G3,32))+7))</f>
        <v>1</v>
      </c>
      <c r="I3" s="19" t="str" cm="1">
        <f t="array" aca="1" ref="I3" ca="1">INDIRECT(ADDRESS((ROW(3:3)-1),IF(MOD(COLUMN(I:I)-7+$G3,32)=0,32,MOD(COLUMN(I:I)-7+$G3,32))+7))</f>
        <v>1</v>
      </c>
      <c r="J3" s="19" t="str" cm="1">
        <f t="array" aca="1" ref="J3" ca="1">INDIRECT(ADDRESS((ROW(3:3)-1),IF(MOD(COLUMN(J:J)-7+$G3,32)=0,32,MOD(COLUMN(J:J)-7+$G3,32))+7))</f>
        <v>0</v>
      </c>
      <c r="K3" s="19" t="str" cm="1">
        <f t="array" aca="1" ref="K3" ca="1">INDIRECT(ADDRESS((ROW(3:3)-1),IF(MOD(COLUMN(K:K)-7+$G3,32)=0,32,MOD(COLUMN(K:K)-7+$G3,32))+7))</f>
        <v>1</v>
      </c>
      <c r="L3" s="20" t="str" cm="1">
        <f t="array" aca="1" ref="L3" ca="1">INDIRECT(ADDRESS((ROW(3:3)-1),IF(MOD(COLUMN(L:L)-7+$G3,32)=0,32,MOD(COLUMN(L:L)-7+$G3,32))+7))</f>
        <v>1</v>
      </c>
      <c r="M3" s="20" t="str" cm="1">
        <f t="array" aca="1" ref="M3" ca="1">INDIRECT(ADDRESS((ROW(3:3)-1),IF(MOD(COLUMN(M:M)-7+$G3,32)=0,32,MOD(COLUMN(M:M)-7+$G3,32))+7))</f>
        <v>0</v>
      </c>
      <c r="N3" s="20" t="str" cm="1">
        <f t="array" aca="1" ref="N3" ca="1">INDIRECT(ADDRESS((ROW(3:3)-1),IF(MOD(COLUMN(N:N)-7+$G3,32)=0,32,MOD(COLUMN(N:N)-7+$G3,32))+7))</f>
        <v>1</v>
      </c>
      <c r="O3" s="20" t="str" cm="1">
        <f t="array" aca="1" ref="O3" ca="1">INDIRECT(ADDRESS((ROW(3:3)-1),IF(MOD(COLUMN(O:O)-7+$G3,32)=0,32,MOD(COLUMN(O:O)-7+$G3,32))+7))</f>
        <v>0</v>
      </c>
      <c r="P3" s="21" t="str" cm="1">
        <f t="array" aca="1" ref="P3" ca="1">INDIRECT(ADDRESS((ROW(3:3)-1),IF(MOD(COLUMN(P:P)-7+$G3,32)=0,32,MOD(COLUMN(P:P)-7+$G3,32))+7))</f>
        <v>0</v>
      </c>
      <c r="Q3" s="21" t="str" cm="1">
        <f t="array" aca="1" ref="Q3" ca="1">INDIRECT(ADDRESS((ROW(3:3)-1),IF(MOD(COLUMN(Q:Q)-7+$G3,32)=0,32,MOD(COLUMN(Q:Q)-7+$G3,32))+7))</f>
        <v>1</v>
      </c>
      <c r="R3" s="21" t="str" cm="1">
        <f t="array" aca="1" ref="R3" ca="1">INDIRECT(ADDRESS((ROW(3:3)-1),IF(MOD(COLUMN(R:R)-7+$G3,32)=0,32,MOD(COLUMN(R:R)-7+$G3,32))+7))</f>
        <v>1</v>
      </c>
      <c r="S3" s="21" t="str" cm="1">
        <f t="array" aca="1" ref="S3" ca="1">INDIRECT(ADDRESS((ROW(3:3)-1),IF(MOD(COLUMN(S:S)-7+$G3,32)=0,32,MOD(COLUMN(S:S)-7+$G3,32))+7))</f>
        <v>1</v>
      </c>
      <c r="T3" s="22" t="str" cm="1">
        <f t="array" aca="1" ref="T3" ca="1">INDIRECT(ADDRESS((ROW(3:3)-1),IF(MOD(COLUMN(T:T)-7+$G3,32)=0,32,MOD(COLUMN(T:T)-7+$G3,32))+7))</f>
        <v>1</v>
      </c>
      <c r="U3" s="22" t="str" cm="1">
        <f t="array" aca="1" ref="U3" ca="1">INDIRECT(ADDRESS((ROW(3:3)-1),IF(MOD(COLUMN(U:U)-7+$G3,32)=0,32,MOD(COLUMN(U:U)-7+$G3,32))+7))</f>
        <v>0</v>
      </c>
      <c r="V3" s="22" t="str" cm="1">
        <f t="array" aca="1" ref="V3" ca="1">INDIRECT(ADDRESS((ROW(3:3)-1),IF(MOD(COLUMN(V:V)-7+$G3,32)=0,32,MOD(COLUMN(V:V)-7+$G3,32))+7))</f>
        <v>0</v>
      </c>
      <c r="W3" s="22" t="str" cm="1">
        <f t="array" aca="1" ref="W3" ca="1">INDIRECT(ADDRESS((ROW(3:3)-1),IF(MOD(COLUMN(W:W)-7+$G3,32)=0,32,MOD(COLUMN(W:W)-7+$G3,32))+7))</f>
        <v>0</v>
      </c>
      <c r="X3" s="19" t="str" cm="1">
        <f t="array" aca="1" ref="X3" ca="1">INDIRECT(ADDRESS((ROW(3:3)-1),IF(MOD(COLUMN(X:X)-7+$G3,32)=0,32,MOD(COLUMN(X:X)-7+$G3,32))+7))</f>
        <v>1</v>
      </c>
      <c r="Y3" s="19" t="str" cm="1">
        <f t="array" aca="1" ref="Y3" ca="1">INDIRECT(ADDRESS((ROW(3:3)-1),IF(MOD(COLUMN(Y:Y)-7+$G3,32)=0,32,MOD(COLUMN(Y:Y)-7+$G3,32))+7))</f>
        <v>0</v>
      </c>
      <c r="Z3" s="19" t="str" cm="1">
        <f t="array" aca="1" ref="Z3" ca="1">INDIRECT(ADDRESS((ROW(3:3)-1),IF(MOD(COLUMN(Z:Z)-7+$G3,32)=0,32,MOD(COLUMN(Z:Z)-7+$G3,32))+7))</f>
        <v>0</v>
      </c>
      <c r="AA3" s="19" t="str" cm="1">
        <f t="array" aca="1" ref="AA3" ca="1">INDIRECT(ADDRESS((ROW(3:3)-1),IF(MOD(COLUMN(AA:AA)-7+$G3,32)=0,32,MOD(COLUMN(AA:AA)-7+$G3,32))+7))</f>
        <v>1</v>
      </c>
      <c r="AB3" s="20" t="str" cm="1">
        <f t="array" aca="1" ref="AB3" ca="1">INDIRECT(ADDRESS((ROW(3:3)-1),IF(MOD(COLUMN(AB:AB)-7+$G3,32)=0,32,MOD(COLUMN(AB:AB)-7+$G3,32))+7))</f>
        <v>1</v>
      </c>
      <c r="AC3" s="20" t="str" cm="1">
        <f t="array" aca="1" ref="AC3" ca="1">INDIRECT(ADDRESS((ROW(3:3)-1),IF(MOD(COLUMN(AC:AC)-7+$G3,32)=0,32,MOD(COLUMN(AC:AC)-7+$G3,32))+7))</f>
        <v>0</v>
      </c>
      <c r="AD3" s="20" t="str" cm="1">
        <f t="array" aca="1" ref="AD3" ca="1">INDIRECT(ADDRESS((ROW(3:3)-1),IF(MOD(COLUMN(AD:AD)-7+$G3,32)=0,32,MOD(COLUMN(AD:AD)-7+$G3,32))+7))</f>
        <v>0</v>
      </c>
      <c r="AE3" s="20" t="str" cm="1">
        <f t="array" aca="1" ref="AE3" ca="1">INDIRECT(ADDRESS((ROW(3:3)-1),IF(MOD(COLUMN(AE:AE)-7+$G3,32)=0,32,MOD(COLUMN(AE:AE)-7+$G3,32))+7))</f>
        <v>1</v>
      </c>
      <c r="AF3" s="21" t="str" cm="1">
        <f t="array" aca="1" ref="AF3" ca="1">INDIRECT(ADDRESS((ROW(3:3)-1),IF(MOD(COLUMN(AF:AF)-7+$G3,32)=0,32,MOD(COLUMN(AF:AF)-7+$G3,32))+7))</f>
        <v>0</v>
      </c>
      <c r="AG3" s="21" t="str" cm="1">
        <f t="array" aca="1" ref="AG3" ca="1">INDIRECT(ADDRESS((ROW(3:3)-1),IF(MOD(COLUMN(AG:AG)-7+$G3,32)=0,32,MOD(COLUMN(AG:AG)-7+$G3,32))+7))</f>
        <v>0</v>
      </c>
      <c r="AH3" s="21" t="str" cm="1">
        <f t="array" aca="1" ref="AH3" ca="1">INDIRECT(ADDRESS((ROW(3:3)-1),IF(MOD(COLUMN(AH:AH)-7+$G3,32)=0,32,MOD(COLUMN(AH:AH)-7+$G3,32))+7))</f>
        <v>0</v>
      </c>
      <c r="AI3" s="21" t="str" cm="1">
        <f t="array" aca="1" ref="AI3" ca="1">INDIRECT(ADDRESS((ROW(3:3)-1),IF(MOD(COLUMN(AI:AI)-7+$G3,32)=0,32,MOD(COLUMN(AI:AI)-7+$G3,32))+7))</f>
        <v>0</v>
      </c>
      <c r="AJ3" s="22" t="str" cm="1">
        <f t="array" aca="1" ref="AJ3" ca="1">INDIRECT(ADDRESS((ROW(3:3)-1),IF(MOD(COLUMN(AJ:AJ)-7+$G3,32)=0,32,MOD(COLUMN(AJ:AJ)-7+$G3,32))+7))</f>
        <v>0</v>
      </c>
      <c r="AK3" s="22" t="str" cm="1">
        <f t="array" aca="1" ref="AK3" ca="1">INDIRECT(ADDRESS((ROW(3:3)-1),IF(MOD(COLUMN(AK:AK)-7+$G3,32)=0,32,MOD(COLUMN(AK:AK)-7+$G3,32))+7))</f>
        <v>0</v>
      </c>
      <c r="AL3" s="22" t="str" cm="1">
        <f t="array" aca="1" ref="AL3" ca="1">INDIRECT(ADDRESS((ROW(3:3)-1),IF(MOD(COLUMN(AL:AL)-7+$G3,32)=0,32,MOD(COLUMN(AL:AL)-7+$G3,32))+7))</f>
        <v>1</v>
      </c>
      <c r="AM3" s="22" t="str" cm="1">
        <f t="array" aca="1" ref="AM3" ca="1">INDIRECT(ADDRESS((ROW(3:3)-1),IF(MOD(COLUMN(AM:AM)-7+$G3,32)=0,32,MOD(COLUMN(AM:AM)-7+$G3,32))+7))</f>
        <v>1</v>
      </c>
      <c r="AN3" s="26" t="str">
        <f t="shared" ca="1" si="0"/>
        <v>11011010</v>
      </c>
      <c r="AO3" s="26" t="str">
        <f t="shared" ca="1" si="1"/>
        <v>01111000</v>
      </c>
      <c r="AP3" s="24" t="str">
        <f t="shared" ca="1" si="2"/>
        <v>10011001</v>
      </c>
      <c r="AQ3" s="24" t="str">
        <f t="shared" ca="1" si="3"/>
        <v>00000011</v>
      </c>
      <c r="AR3" s="24">
        <f t="shared" ca="1" si="4"/>
        <v>218</v>
      </c>
      <c r="AS3" s="24">
        <f t="shared" ca="1" si="4"/>
        <v>120</v>
      </c>
      <c r="AT3" s="24">
        <f t="shared" ca="1" si="4"/>
        <v>153</v>
      </c>
      <c r="AU3" s="24">
        <f t="shared" ca="1" si="4"/>
        <v>3</v>
      </c>
      <c r="AV3" s="11">
        <f t="shared" ca="1" si="5"/>
        <v>3665336579</v>
      </c>
    </row>
    <row r="4" spans="1:48" x14ac:dyDescent="0.35">
      <c r="A4">
        <f ca="1">'rowround(3)'!A36</f>
        <v>2042957033</v>
      </c>
      <c r="B4" t="str">
        <f t="shared" ca="1" si="6"/>
        <v>79C50CE9</v>
      </c>
      <c r="C4" t="s">
        <v>18</v>
      </c>
      <c r="E4" s="10"/>
      <c r="F4" s="24" t="s">
        <v>81</v>
      </c>
      <c r="G4" s="24"/>
      <c r="H4" s="19" t="str">
        <f ca="1">MID(HEX2BIN(MID($B6,1,1),4),1,1)</f>
        <v>0</v>
      </c>
      <c r="I4" s="19" t="str">
        <f ca="1">MID(HEX2BIN(MID($B6,1,1),4),2,1)</f>
        <v>0</v>
      </c>
      <c r="J4" s="19" t="str">
        <f ca="1">MID(HEX2BIN(MID($B6,1,1),4),3,1)</f>
        <v>0</v>
      </c>
      <c r="K4" s="19" t="str">
        <f ca="1">MID(HEX2BIN(MID($B6,1,1),4),4,1)</f>
        <v>1</v>
      </c>
      <c r="L4" s="20" t="str">
        <f ca="1">MID(HEX2BIN(MID($B6,2,1),4),1,1)</f>
        <v>0</v>
      </c>
      <c r="M4" s="20" t="str">
        <f ca="1">MID(HEX2BIN(MID($B6,2,1),4),2,1)</f>
        <v>0</v>
      </c>
      <c r="N4" s="20" t="str">
        <f ca="1">MID(HEX2BIN(MID($B6,2,1),4),3,1)</f>
        <v>1</v>
      </c>
      <c r="O4" s="20" t="str">
        <f ca="1">MID(HEX2BIN(MID($B6,2,1),4),4,1)</f>
        <v>0</v>
      </c>
      <c r="P4" s="21" t="str">
        <f ca="1">MID(HEX2BIN(MID($B6,3,1),4),1,1)</f>
        <v>0</v>
      </c>
      <c r="Q4" s="21" t="str">
        <f ca="1">MID(HEX2BIN(MID($B6,3,1),4),2,1)</f>
        <v>1</v>
      </c>
      <c r="R4" s="21" t="str">
        <f ca="1">MID(HEX2BIN(MID($B6,3,1),4),3,1)</f>
        <v>1</v>
      </c>
      <c r="S4" s="21" t="str">
        <f ca="1">MID(HEX2BIN(MID($B6,3,1),4),4,1)</f>
        <v>1</v>
      </c>
      <c r="T4" s="22" t="str">
        <f ca="1">MID(HEX2BIN(MID($B6,4,1),4),1,1)</f>
        <v>1</v>
      </c>
      <c r="U4" s="22" t="str">
        <f ca="1">MID(HEX2BIN(MID($B6,4,1),4),2,1)</f>
        <v>1</v>
      </c>
      <c r="V4" s="22" t="str">
        <f ca="1">MID(HEX2BIN(MID($B6,4,1),4),3,1)</f>
        <v>1</v>
      </c>
      <c r="W4" s="22" t="str">
        <f ca="1">MID(HEX2BIN(MID($B6,4,1),4),4,1)</f>
        <v>0</v>
      </c>
      <c r="X4" s="19" t="str">
        <f ca="1">MID(HEX2BIN(MID($B6,5,1),4),1,1)</f>
        <v>0</v>
      </c>
      <c r="Y4" s="19" t="str">
        <f ca="1">MID(HEX2BIN(MID($B6,5,1),4),2,1)</f>
        <v>1</v>
      </c>
      <c r="Z4" s="19" t="str">
        <f ca="1">MID(HEX2BIN(MID($B6,5,1),4),3,1)</f>
        <v>1</v>
      </c>
      <c r="AA4" s="19" t="str">
        <f ca="1">MID(HEX2BIN(MID($B6,5,1),4),4,1)</f>
        <v>1</v>
      </c>
      <c r="AB4" s="20" t="str">
        <f ca="1">MID(HEX2BIN(MID($B6,6,1),4),1,1)</f>
        <v>0</v>
      </c>
      <c r="AC4" s="20" t="str">
        <f ca="1">MID(HEX2BIN(MID($B6,6,1),4),2,1)</f>
        <v>0</v>
      </c>
      <c r="AD4" s="20" t="str">
        <f ca="1">MID(HEX2BIN(MID($B6,6,1),4),3,1)</f>
        <v>0</v>
      </c>
      <c r="AE4" s="20" t="str">
        <f ca="1">MID(HEX2BIN(MID($B6,6,1),4),4,1)</f>
        <v>0</v>
      </c>
      <c r="AF4" s="21" t="str">
        <f ca="1">MID(HEX2BIN(MID($B6,7,1),4),1,1)</f>
        <v>0</v>
      </c>
      <c r="AG4" s="21" t="str">
        <f ca="1">MID(HEX2BIN(MID($B6,7,1),4),2,1)</f>
        <v>1</v>
      </c>
      <c r="AH4" s="21" t="str">
        <f ca="1">MID(HEX2BIN(MID($B6,7,1),4),3,1)</f>
        <v>0</v>
      </c>
      <c r="AI4" s="21" t="str">
        <f ca="1">MID(HEX2BIN(MID($B6,7,1),4),4,1)</f>
        <v>1</v>
      </c>
      <c r="AJ4" s="22" t="str">
        <f ca="1">MID(HEX2BIN(MID($B6,8,1),4),1,1)</f>
        <v>0</v>
      </c>
      <c r="AK4" s="22" t="str">
        <f ca="1">MID(HEX2BIN(MID($B6,8,1),4),2,1)</f>
        <v>1</v>
      </c>
      <c r="AL4" s="22" t="str">
        <f ca="1">MID(HEX2BIN(MID($B6,8,1),4),3,1)</f>
        <v>1</v>
      </c>
      <c r="AM4" s="22" t="str">
        <f ca="1">MID(HEX2BIN(MID($B6,8,1),4),4,1)</f>
        <v>0</v>
      </c>
      <c r="AN4" s="26" t="str">
        <f t="shared" ca="1" si="0"/>
        <v>00010010</v>
      </c>
      <c r="AO4" s="26" t="str">
        <f t="shared" ca="1" si="1"/>
        <v>01111110</v>
      </c>
      <c r="AP4" s="24" t="str">
        <f t="shared" ca="1" si="2"/>
        <v>01110000</v>
      </c>
      <c r="AQ4" s="24" t="str">
        <f t="shared" ca="1" si="3"/>
        <v>01010110</v>
      </c>
      <c r="AR4" s="24">
        <f t="shared" ca="1" si="4"/>
        <v>18</v>
      </c>
      <c r="AS4" s="24">
        <f t="shared" ca="1" si="4"/>
        <v>126</v>
      </c>
      <c r="AT4" s="24">
        <f t="shared" ca="1" si="4"/>
        <v>112</v>
      </c>
      <c r="AU4" s="24">
        <f t="shared" ca="1" si="4"/>
        <v>86</v>
      </c>
      <c r="AV4" s="11">
        <f t="shared" ca="1" si="5"/>
        <v>310276182</v>
      </c>
    </row>
    <row r="5" spans="1:48" ht="15" thickBot="1" x14ac:dyDescent="0.4">
      <c r="A5">
        <f ca="1">'rowround(3)'!A37</f>
        <v>3963424867</v>
      </c>
      <c r="B5" t="str">
        <f t="shared" ca="1" si="6"/>
        <v>EC3D1063</v>
      </c>
      <c r="C5" t="s">
        <v>19</v>
      </c>
      <c r="E5" s="23" t="s">
        <v>48</v>
      </c>
      <c r="F5" s="12" t="s">
        <v>0</v>
      </c>
      <c r="G5" s="12"/>
      <c r="H5" s="13">
        <f ca="1">_xlfn.BITXOR(H3,H4)</f>
        <v>1</v>
      </c>
      <c r="I5" s="13">
        <f t="shared" ref="I5:AM5" ca="1" si="7">_xlfn.BITXOR(I3,I4)</f>
        <v>1</v>
      </c>
      <c r="J5" s="13">
        <f t="shared" ca="1" si="7"/>
        <v>0</v>
      </c>
      <c r="K5" s="13">
        <f t="shared" ca="1" si="7"/>
        <v>0</v>
      </c>
      <c r="L5" s="14">
        <f t="shared" ca="1" si="7"/>
        <v>1</v>
      </c>
      <c r="M5" s="14">
        <f t="shared" ca="1" si="7"/>
        <v>0</v>
      </c>
      <c r="N5" s="14">
        <f t="shared" ca="1" si="7"/>
        <v>0</v>
      </c>
      <c r="O5" s="14">
        <f t="shared" ca="1" si="7"/>
        <v>0</v>
      </c>
      <c r="P5" s="15">
        <f t="shared" ca="1" si="7"/>
        <v>0</v>
      </c>
      <c r="Q5" s="15">
        <f t="shared" ca="1" si="7"/>
        <v>0</v>
      </c>
      <c r="R5" s="15">
        <f t="shared" ca="1" si="7"/>
        <v>0</v>
      </c>
      <c r="S5" s="15">
        <f t="shared" ca="1" si="7"/>
        <v>0</v>
      </c>
      <c r="T5" s="16">
        <f t="shared" ca="1" si="7"/>
        <v>0</v>
      </c>
      <c r="U5" s="16">
        <f t="shared" ca="1" si="7"/>
        <v>1</v>
      </c>
      <c r="V5" s="16">
        <f t="shared" ca="1" si="7"/>
        <v>1</v>
      </c>
      <c r="W5" s="16">
        <f t="shared" ca="1" si="7"/>
        <v>0</v>
      </c>
      <c r="X5" s="13">
        <f t="shared" ca="1" si="7"/>
        <v>1</v>
      </c>
      <c r="Y5" s="13">
        <f t="shared" ca="1" si="7"/>
        <v>1</v>
      </c>
      <c r="Z5" s="13">
        <f t="shared" ca="1" si="7"/>
        <v>1</v>
      </c>
      <c r="AA5" s="13">
        <f t="shared" ca="1" si="7"/>
        <v>0</v>
      </c>
      <c r="AB5" s="14">
        <f t="shared" ca="1" si="7"/>
        <v>1</v>
      </c>
      <c r="AC5" s="14">
        <f t="shared" ca="1" si="7"/>
        <v>0</v>
      </c>
      <c r="AD5" s="14">
        <f t="shared" ca="1" si="7"/>
        <v>0</v>
      </c>
      <c r="AE5" s="14">
        <f t="shared" ca="1" si="7"/>
        <v>1</v>
      </c>
      <c r="AF5" s="15">
        <f t="shared" ca="1" si="7"/>
        <v>0</v>
      </c>
      <c r="AG5" s="15">
        <f t="shared" ca="1" si="7"/>
        <v>1</v>
      </c>
      <c r="AH5" s="15">
        <f t="shared" ca="1" si="7"/>
        <v>0</v>
      </c>
      <c r="AI5" s="15">
        <f t="shared" ca="1" si="7"/>
        <v>1</v>
      </c>
      <c r="AJ5" s="16">
        <f t="shared" ca="1" si="7"/>
        <v>0</v>
      </c>
      <c r="AK5" s="16">
        <f t="shared" ca="1" si="7"/>
        <v>1</v>
      </c>
      <c r="AL5" s="16">
        <f t="shared" ca="1" si="7"/>
        <v>0</v>
      </c>
      <c r="AM5" s="16">
        <f t="shared" ca="1" si="7"/>
        <v>1</v>
      </c>
      <c r="AN5" s="17" t="str">
        <f t="shared" ca="1" si="0"/>
        <v>11001000</v>
      </c>
      <c r="AO5" s="17" t="str">
        <f t="shared" ca="1" si="1"/>
        <v>00000110</v>
      </c>
      <c r="AP5" s="12" t="str">
        <f t="shared" ca="1" si="2"/>
        <v>11101001</v>
      </c>
      <c r="AQ5" s="12" t="str">
        <f t="shared" ca="1" si="3"/>
        <v>01010101</v>
      </c>
      <c r="AR5" s="12">
        <f t="shared" ca="1" si="4"/>
        <v>200</v>
      </c>
      <c r="AS5" s="12">
        <f t="shared" ca="1" si="4"/>
        <v>6</v>
      </c>
      <c r="AT5" s="12">
        <f t="shared" ca="1" si="4"/>
        <v>233</v>
      </c>
      <c r="AU5" s="12">
        <f t="shared" ca="1" si="4"/>
        <v>85</v>
      </c>
      <c r="AV5" s="18">
        <f t="shared" ca="1" si="5"/>
        <v>3355896149</v>
      </c>
    </row>
    <row r="6" spans="1:48" ht="15" thickBot="1" x14ac:dyDescent="0.4">
      <c r="A6">
        <f ca="1">'rowround(3)'!A38</f>
        <v>310276182</v>
      </c>
      <c r="B6" t="str">
        <f t="shared" ca="1" si="6"/>
        <v>127E7056</v>
      </c>
      <c r="C6" t="s">
        <v>20</v>
      </c>
    </row>
    <row r="7" spans="1:48" x14ac:dyDescent="0.35">
      <c r="A7">
        <f ca="1">'rowround(3)'!A39</f>
        <v>3900717199</v>
      </c>
      <c r="B7" t="str">
        <f t="shared" ca="1" si="6"/>
        <v>E880388F</v>
      </c>
      <c r="C7" t="s">
        <v>21</v>
      </c>
      <c r="E7" s="1" t="s">
        <v>33</v>
      </c>
      <c r="F7" s="8" t="s">
        <v>110</v>
      </c>
      <c r="G7" s="2"/>
      <c r="H7" s="3" t="str">
        <f ca="1">MID(HEX2BIN(MID($B19,1,1),4),1,1)</f>
        <v>0</v>
      </c>
      <c r="I7" s="3" t="str">
        <f ca="1">MID(HEX2BIN(MID($B19,1,1),4),2,1)</f>
        <v>1</v>
      </c>
      <c r="J7" s="3" t="str">
        <f ca="1">MID(HEX2BIN(MID($B19,1,1),4),3,1)</f>
        <v>1</v>
      </c>
      <c r="K7" s="3" t="str">
        <f ca="1">MID(HEX2BIN(MID($B19,1,1),4),4,1)</f>
        <v>1</v>
      </c>
      <c r="L7" s="4" t="str">
        <f ca="1">MID(HEX2BIN(MID($B19,2,1),4),1,1)</f>
        <v>0</v>
      </c>
      <c r="M7" s="4" t="str">
        <f ca="1">MID(HEX2BIN(MID($B19,2,1),4),2,1)</f>
        <v>0</v>
      </c>
      <c r="N7" s="4" t="str">
        <f ca="1">MID(HEX2BIN(MID($B19,2,1),4),3,1)</f>
        <v>1</v>
      </c>
      <c r="O7" s="4" t="str">
        <f ca="1">MID(HEX2BIN(MID($B19,2,1),4),4,1)</f>
        <v>0</v>
      </c>
      <c r="P7" s="5" t="str">
        <f ca="1">MID(HEX2BIN(MID($B19,3,1),4),1,1)</f>
        <v>1</v>
      </c>
      <c r="Q7" s="5" t="str">
        <f ca="1">MID(HEX2BIN(MID($B19,3,1),4),2,1)</f>
        <v>1</v>
      </c>
      <c r="R7" s="5" t="str">
        <f ca="1">MID(HEX2BIN(MID($B19,3,1),4),3,1)</f>
        <v>0</v>
      </c>
      <c r="S7" s="5" t="str">
        <f ca="1">MID(HEX2BIN(MID($B19,3,1),4),4,1)</f>
        <v>1</v>
      </c>
      <c r="T7" s="6" t="str">
        <f ca="1">MID(HEX2BIN(MID($B19,4,1),4),1,1)</f>
        <v>1</v>
      </c>
      <c r="U7" s="6" t="str">
        <f ca="1">MID(HEX2BIN(MID($B19,4,1),4),2,1)</f>
        <v>1</v>
      </c>
      <c r="V7" s="6" t="str">
        <f ca="1">MID(HEX2BIN(MID($B19,4,1),4),3,1)</f>
        <v>1</v>
      </c>
      <c r="W7" s="6" t="str">
        <f ca="1">MID(HEX2BIN(MID($B19,4,1),4),4,1)</f>
        <v>1</v>
      </c>
      <c r="X7" s="3" t="str">
        <f ca="1">MID(HEX2BIN(MID($B19,5,1),4),1,1)</f>
        <v>0</v>
      </c>
      <c r="Y7" s="3" t="str">
        <f ca="1">MID(HEX2BIN(MID($B19,5,1),4),2,1)</f>
        <v>0</v>
      </c>
      <c r="Z7" s="3" t="str">
        <f ca="1">MID(HEX2BIN(MID($B19,5,1),4),3,1)</f>
        <v>1</v>
      </c>
      <c r="AA7" s="3" t="str">
        <f ca="1">MID(HEX2BIN(MID($B19,5,1),4),4,1)</f>
        <v>1</v>
      </c>
      <c r="AB7" s="4" t="str">
        <f ca="1">MID(HEX2BIN(MID($B19,6,1),4),1,1)</f>
        <v>0</v>
      </c>
      <c r="AC7" s="4" t="str">
        <f ca="1">MID(HEX2BIN(MID($B19,6,1),4),2,1)</f>
        <v>1</v>
      </c>
      <c r="AD7" s="4" t="str">
        <f ca="1">MID(HEX2BIN(MID($B19,6,1),4),3,1)</f>
        <v>1</v>
      </c>
      <c r="AE7" s="4" t="str">
        <f ca="1">MID(HEX2BIN(MID($B19,6,1),4),4,1)</f>
        <v>1</v>
      </c>
      <c r="AF7" s="5" t="str">
        <f ca="1">MID(HEX2BIN(MID($B19,7,1),4),1,1)</f>
        <v>0</v>
      </c>
      <c r="AG7" s="5" t="str">
        <f ca="1">MID(HEX2BIN(MID($B19,7,1),4),2,1)</f>
        <v>0</v>
      </c>
      <c r="AH7" s="5" t="str">
        <f ca="1">MID(HEX2BIN(MID($B19,7,1),4),3,1)</f>
        <v>1</v>
      </c>
      <c r="AI7" s="5" t="str">
        <f ca="1">MID(HEX2BIN(MID($B19,7,1),4),4,1)</f>
        <v>1</v>
      </c>
      <c r="AJ7" s="6" t="str">
        <f ca="1">MID(HEX2BIN(MID($B19,8,1),4),1,1)</f>
        <v>0</v>
      </c>
      <c r="AK7" s="6" t="str">
        <f ca="1">MID(HEX2BIN(MID($B19,8,1),4),2,1)</f>
        <v>0</v>
      </c>
      <c r="AL7" s="6" t="str">
        <f ca="1">MID(HEX2BIN(MID($B19,8,1),4),3,1)</f>
        <v>0</v>
      </c>
      <c r="AM7" s="6" t="str">
        <f ca="1">MID(HEX2BIN(MID($B19,8,1),4),4,1)</f>
        <v>0</v>
      </c>
      <c r="AN7" s="7" t="str">
        <f t="shared" ref="AN7:AN10" ca="1" si="8">_xlfn.CONCAT(H7,I7,J7,K7,L7,M7,N7,O7)</f>
        <v>01110010</v>
      </c>
      <c r="AO7" s="7" t="str">
        <f t="shared" ref="AO7:AO10" ca="1" si="9">_xlfn.CONCAT(P7,Q7,R7,S7,T7,U7,V7,W7)</f>
        <v>11011111</v>
      </c>
      <c r="AP7" s="8" t="str">
        <f t="shared" ref="AP7:AP10" ca="1" si="10">_xlfn.CONCAT(X7,Y7,Z7,AA7,AB7,AC7,AD7,AE7)</f>
        <v>00110111</v>
      </c>
      <c r="AQ7" s="8" t="str">
        <f t="shared" ref="AQ7:AQ10" ca="1" si="11">_xlfn.CONCAT(AF7,AG7,AH7,AI7,AJ7,AK7,AL7,AM7)</f>
        <v>00110000</v>
      </c>
      <c r="AR7" s="8">
        <f t="shared" ref="AR7:AU10" ca="1" si="12">BIN2DEC(AN7)</f>
        <v>114</v>
      </c>
      <c r="AS7" s="8">
        <f t="shared" ca="1" si="12"/>
        <v>223</v>
      </c>
      <c r="AT7" s="8">
        <f t="shared" ca="1" si="12"/>
        <v>55</v>
      </c>
      <c r="AU7" s="8">
        <f t="shared" ca="1" si="12"/>
        <v>48</v>
      </c>
      <c r="AV7" s="9">
        <f t="shared" ref="AV7:AV10" ca="1" si="13">(AR7*2^24)+(AS7*2^16)+(AT7*2^8)+AU7</f>
        <v>1927231280</v>
      </c>
    </row>
    <row r="8" spans="1:48" x14ac:dyDescent="0.35">
      <c r="A8">
        <f ca="1">'rowround(3)'!A40</f>
        <v>208679784</v>
      </c>
      <c r="B8" t="str">
        <f t="shared" ca="1" si="6"/>
        <v>0C703368</v>
      </c>
      <c r="C8" t="s">
        <v>22</v>
      </c>
      <c r="E8" s="10"/>
      <c r="F8" s="24" t="s">
        <v>2</v>
      </c>
      <c r="G8" s="25">
        <v>9</v>
      </c>
      <c r="H8" s="19" t="str" cm="1">
        <f t="array" aca="1" ref="H8" ca="1">INDIRECT(ADDRESS((ROW(8:8)-1),IF(MOD(COLUMN(H:H)-7+$G8,32)=0,32,MOD(COLUMN(H:H)-7+$G8,32))+7))</f>
        <v>1</v>
      </c>
      <c r="I8" s="19" t="str" cm="1">
        <f t="array" aca="1" ref="I8" ca="1">INDIRECT(ADDRESS((ROW(8:8)-1),IF(MOD(COLUMN(I:I)-7+$G8,32)=0,32,MOD(COLUMN(I:I)-7+$G8,32))+7))</f>
        <v>0</v>
      </c>
      <c r="J8" s="19" t="str" cm="1">
        <f t="array" aca="1" ref="J8" ca="1">INDIRECT(ADDRESS((ROW(8:8)-1),IF(MOD(COLUMN(J:J)-7+$G8,32)=0,32,MOD(COLUMN(J:J)-7+$G8,32))+7))</f>
        <v>1</v>
      </c>
      <c r="K8" s="19" t="str" cm="1">
        <f t="array" aca="1" ref="K8" ca="1">INDIRECT(ADDRESS((ROW(8:8)-1),IF(MOD(COLUMN(K:K)-7+$G8,32)=0,32,MOD(COLUMN(K:K)-7+$G8,32))+7))</f>
        <v>1</v>
      </c>
      <c r="L8" s="20" t="str" cm="1">
        <f t="array" aca="1" ref="L8" ca="1">INDIRECT(ADDRESS((ROW(8:8)-1),IF(MOD(COLUMN(L:L)-7+$G8,32)=0,32,MOD(COLUMN(L:L)-7+$G8,32))+7))</f>
        <v>1</v>
      </c>
      <c r="M8" s="20" t="str" cm="1">
        <f t="array" aca="1" ref="M8" ca="1">INDIRECT(ADDRESS((ROW(8:8)-1),IF(MOD(COLUMN(M:M)-7+$G8,32)=0,32,MOD(COLUMN(M:M)-7+$G8,32))+7))</f>
        <v>1</v>
      </c>
      <c r="N8" s="20" t="str" cm="1">
        <f t="array" aca="1" ref="N8" ca="1">INDIRECT(ADDRESS((ROW(8:8)-1),IF(MOD(COLUMN(N:N)-7+$G8,32)=0,32,MOD(COLUMN(N:N)-7+$G8,32))+7))</f>
        <v>1</v>
      </c>
      <c r="O8" s="20" t="str" cm="1">
        <f t="array" aca="1" ref="O8" ca="1">INDIRECT(ADDRESS((ROW(8:8)-1),IF(MOD(COLUMN(O:O)-7+$G8,32)=0,32,MOD(COLUMN(O:O)-7+$G8,32))+7))</f>
        <v>0</v>
      </c>
      <c r="P8" s="21" t="str" cm="1">
        <f t="array" aca="1" ref="P8" ca="1">INDIRECT(ADDRESS((ROW(8:8)-1),IF(MOD(COLUMN(P:P)-7+$G8,32)=0,32,MOD(COLUMN(P:P)-7+$G8,32))+7))</f>
        <v>0</v>
      </c>
      <c r="Q8" s="21" t="str" cm="1">
        <f t="array" aca="1" ref="Q8" ca="1">INDIRECT(ADDRESS((ROW(8:8)-1),IF(MOD(COLUMN(Q:Q)-7+$G8,32)=0,32,MOD(COLUMN(Q:Q)-7+$G8,32))+7))</f>
        <v>1</v>
      </c>
      <c r="R8" s="21" t="str" cm="1">
        <f t="array" aca="1" ref="R8" ca="1">INDIRECT(ADDRESS((ROW(8:8)-1),IF(MOD(COLUMN(R:R)-7+$G8,32)=0,32,MOD(COLUMN(R:R)-7+$G8,32))+7))</f>
        <v>1</v>
      </c>
      <c r="S8" s="21" t="str" cm="1">
        <f t="array" aca="1" ref="S8" ca="1">INDIRECT(ADDRESS((ROW(8:8)-1),IF(MOD(COLUMN(S:S)-7+$G8,32)=0,32,MOD(COLUMN(S:S)-7+$G8,32))+7))</f>
        <v>0</v>
      </c>
      <c r="T8" s="22" t="str" cm="1">
        <f t="array" aca="1" ref="T8" ca="1">INDIRECT(ADDRESS((ROW(8:8)-1),IF(MOD(COLUMN(T:T)-7+$G8,32)=0,32,MOD(COLUMN(T:T)-7+$G8,32))+7))</f>
        <v>1</v>
      </c>
      <c r="U8" s="22" t="str" cm="1">
        <f t="array" aca="1" ref="U8" ca="1">INDIRECT(ADDRESS((ROW(8:8)-1),IF(MOD(COLUMN(U:U)-7+$G8,32)=0,32,MOD(COLUMN(U:U)-7+$G8,32))+7))</f>
        <v>1</v>
      </c>
      <c r="V8" s="22" t="str" cm="1">
        <f t="array" aca="1" ref="V8" ca="1">INDIRECT(ADDRESS((ROW(8:8)-1),IF(MOD(COLUMN(V:V)-7+$G8,32)=0,32,MOD(COLUMN(V:V)-7+$G8,32))+7))</f>
        <v>1</v>
      </c>
      <c r="W8" s="22" t="str" cm="1">
        <f t="array" aca="1" ref="W8" ca="1">INDIRECT(ADDRESS((ROW(8:8)-1),IF(MOD(COLUMN(W:W)-7+$G8,32)=0,32,MOD(COLUMN(W:W)-7+$G8,32))+7))</f>
        <v>0</v>
      </c>
      <c r="X8" s="19" t="str" cm="1">
        <f t="array" aca="1" ref="X8" ca="1">INDIRECT(ADDRESS((ROW(8:8)-1),IF(MOD(COLUMN(X:X)-7+$G8,32)=0,32,MOD(COLUMN(X:X)-7+$G8,32))+7))</f>
        <v>0</v>
      </c>
      <c r="Y8" s="19" t="str" cm="1">
        <f t="array" aca="1" ref="Y8" ca="1">INDIRECT(ADDRESS((ROW(8:8)-1),IF(MOD(COLUMN(Y:Y)-7+$G8,32)=0,32,MOD(COLUMN(Y:Y)-7+$G8,32))+7))</f>
        <v>1</v>
      </c>
      <c r="Z8" s="19" t="str" cm="1">
        <f t="array" aca="1" ref="Z8" ca="1">INDIRECT(ADDRESS((ROW(8:8)-1),IF(MOD(COLUMN(Z:Z)-7+$G8,32)=0,32,MOD(COLUMN(Z:Z)-7+$G8,32))+7))</f>
        <v>1</v>
      </c>
      <c r="AA8" s="19" t="str" cm="1">
        <f t="array" aca="1" ref="AA8" ca="1">INDIRECT(ADDRESS((ROW(8:8)-1),IF(MOD(COLUMN(AA:AA)-7+$G8,32)=0,32,MOD(COLUMN(AA:AA)-7+$G8,32))+7))</f>
        <v>0</v>
      </c>
      <c r="AB8" s="20" t="str" cm="1">
        <f t="array" aca="1" ref="AB8" ca="1">INDIRECT(ADDRESS((ROW(8:8)-1),IF(MOD(COLUMN(AB:AB)-7+$G8,32)=0,32,MOD(COLUMN(AB:AB)-7+$G8,32))+7))</f>
        <v>0</v>
      </c>
      <c r="AC8" s="20" t="str" cm="1">
        <f t="array" aca="1" ref="AC8" ca="1">INDIRECT(ADDRESS((ROW(8:8)-1),IF(MOD(COLUMN(AC:AC)-7+$G8,32)=0,32,MOD(COLUMN(AC:AC)-7+$G8,32))+7))</f>
        <v>0</v>
      </c>
      <c r="AD8" s="20" t="str" cm="1">
        <f t="array" aca="1" ref="AD8" ca="1">INDIRECT(ADDRESS((ROW(8:8)-1),IF(MOD(COLUMN(AD:AD)-7+$G8,32)=0,32,MOD(COLUMN(AD:AD)-7+$G8,32))+7))</f>
        <v>0</v>
      </c>
      <c r="AE8" s="20" t="str" cm="1">
        <f t="array" aca="1" ref="AE8" ca="1">INDIRECT(ADDRESS((ROW(8:8)-1),IF(MOD(COLUMN(AE:AE)-7+$G8,32)=0,32,MOD(COLUMN(AE:AE)-7+$G8,32))+7))</f>
        <v>0</v>
      </c>
      <c r="AF8" s="21" t="str" cm="1">
        <f t="array" aca="1" ref="AF8" ca="1">INDIRECT(ADDRESS((ROW(8:8)-1),IF(MOD(COLUMN(AF:AF)-7+$G8,32)=0,32,MOD(COLUMN(AF:AF)-7+$G8,32))+7))</f>
        <v>1</v>
      </c>
      <c r="AG8" s="21" t="str" cm="1">
        <f t="array" aca="1" ref="AG8" ca="1">INDIRECT(ADDRESS((ROW(8:8)-1),IF(MOD(COLUMN(AG:AG)-7+$G8,32)=0,32,MOD(COLUMN(AG:AG)-7+$G8,32))+7))</f>
        <v>1</v>
      </c>
      <c r="AH8" s="21" t="str" cm="1">
        <f t="array" aca="1" ref="AH8" ca="1">INDIRECT(ADDRESS((ROW(8:8)-1),IF(MOD(COLUMN(AH:AH)-7+$G8,32)=0,32,MOD(COLUMN(AH:AH)-7+$G8,32))+7))</f>
        <v>1</v>
      </c>
      <c r="AI8" s="21" t="str" cm="1">
        <f t="array" aca="1" ref="AI8" ca="1">INDIRECT(ADDRESS((ROW(8:8)-1),IF(MOD(COLUMN(AI:AI)-7+$G8,32)=0,32,MOD(COLUMN(AI:AI)-7+$G8,32))+7))</f>
        <v>0</v>
      </c>
      <c r="AJ8" s="22" t="str" cm="1">
        <f t="array" aca="1" ref="AJ8" ca="1">INDIRECT(ADDRESS((ROW(8:8)-1),IF(MOD(COLUMN(AJ:AJ)-7+$G8,32)=0,32,MOD(COLUMN(AJ:AJ)-7+$G8,32))+7))</f>
        <v>0</v>
      </c>
      <c r="AK8" s="22" t="str" cm="1">
        <f t="array" aca="1" ref="AK8" ca="1">INDIRECT(ADDRESS((ROW(8:8)-1),IF(MOD(COLUMN(AK:AK)-7+$G8,32)=0,32,MOD(COLUMN(AK:AK)-7+$G8,32))+7))</f>
        <v>1</v>
      </c>
      <c r="AL8" s="22" t="str" cm="1">
        <f t="array" aca="1" ref="AL8" ca="1">INDIRECT(ADDRESS((ROW(8:8)-1),IF(MOD(COLUMN(AL:AL)-7+$G8,32)=0,32,MOD(COLUMN(AL:AL)-7+$G8,32))+7))</f>
        <v>0</v>
      </c>
      <c r="AM8" s="22" t="str" cm="1">
        <f t="array" aca="1" ref="AM8" ca="1">INDIRECT(ADDRESS((ROW(8:8)-1),IF(MOD(COLUMN(AM:AM)-7+$G8,32)=0,32,MOD(COLUMN(AM:AM)-7+$G8,32))+7))</f>
        <v>1</v>
      </c>
      <c r="AN8" s="26" t="str">
        <f t="shared" ca="1" si="8"/>
        <v>10111110</v>
      </c>
      <c r="AO8" s="26" t="str">
        <f t="shared" ca="1" si="9"/>
        <v>01101110</v>
      </c>
      <c r="AP8" s="24" t="str">
        <f t="shared" ca="1" si="10"/>
        <v>01100000</v>
      </c>
      <c r="AQ8" s="24" t="str">
        <f t="shared" ca="1" si="11"/>
        <v>11100101</v>
      </c>
      <c r="AR8" s="24">
        <f t="shared" ca="1" si="12"/>
        <v>190</v>
      </c>
      <c r="AS8" s="24">
        <f t="shared" ca="1" si="12"/>
        <v>110</v>
      </c>
      <c r="AT8" s="24">
        <f t="shared" ca="1" si="12"/>
        <v>96</v>
      </c>
      <c r="AU8" s="24">
        <f t="shared" ca="1" si="12"/>
        <v>229</v>
      </c>
      <c r="AV8" s="11">
        <f t="shared" ca="1" si="13"/>
        <v>3194904805</v>
      </c>
    </row>
    <row r="9" spans="1:48" x14ac:dyDescent="0.35">
      <c r="A9">
        <f ca="1">'rowround(3)'!A41</f>
        <v>1589641409</v>
      </c>
      <c r="B9" t="str">
        <f t="shared" ca="1" si="6"/>
        <v>5EC000C1</v>
      </c>
      <c r="C9" t="s">
        <v>23</v>
      </c>
      <c r="E9" s="10"/>
      <c r="F9" s="24" t="s">
        <v>87</v>
      </c>
      <c r="G9" s="24"/>
      <c r="H9" s="19" t="str">
        <f ca="1">MID(HEX2BIN(MID($B10,1,1),4),1,1)</f>
        <v>0</v>
      </c>
      <c r="I9" s="19" t="str">
        <f ca="1">MID(HEX2BIN(MID($B10,1,1),4),2,1)</f>
        <v>0</v>
      </c>
      <c r="J9" s="19" t="str">
        <f ca="1">MID(HEX2BIN(MID($B10,1,1),4),3,1)</f>
        <v>0</v>
      </c>
      <c r="K9" s="19" t="str">
        <f ca="1">MID(HEX2BIN(MID($B10,1,1),4),4,1)</f>
        <v>0</v>
      </c>
      <c r="L9" s="20" t="str">
        <f ca="1">MID(HEX2BIN(MID($B10,2,1),4),1,1)</f>
        <v>0</v>
      </c>
      <c r="M9" s="20" t="str">
        <f ca="1">MID(HEX2BIN(MID($B10,2,1),4),2,1)</f>
        <v>0</v>
      </c>
      <c r="N9" s="20" t="str">
        <f ca="1">MID(HEX2BIN(MID($B10,2,1),4),3,1)</f>
        <v>1</v>
      </c>
      <c r="O9" s="20" t="str">
        <f ca="1">MID(HEX2BIN(MID($B10,2,1),4),4,1)</f>
        <v>0</v>
      </c>
      <c r="P9" s="21" t="str">
        <f ca="1">MID(HEX2BIN(MID($B10,3,1),4),1,1)</f>
        <v>1</v>
      </c>
      <c r="Q9" s="21" t="str">
        <f ca="1">MID(HEX2BIN(MID($B10,3,1),4),2,1)</f>
        <v>0</v>
      </c>
      <c r="R9" s="21" t="str">
        <f ca="1">MID(HEX2BIN(MID($B10,3,1),4),3,1)</f>
        <v>1</v>
      </c>
      <c r="S9" s="21" t="str">
        <f ca="1">MID(HEX2BIN(MID($B10,3,1),4),4,1)</f>
        <v>1</v>
      </c>
      <c r="T9" s="22" t="str">
        <f ca="1">MID(HEX2BIN(MID($B10,4,1),4),1,1)</f>
        <v>0</v>
      </c>
      <c r="U9" s="22" t="str">
        <f ca="1">MID(HEX2BIN(MID($B10,4,1),4),2,1)</f>
        <v>1</v>
      </c>
      <c r="V9" s="22" t="str">
        <f ca="1">MID(HEX2BIN(MID($B10,4,1),4),3,1)</f>
        <v>1</v>
      </c>
      <c r="W9" s="22" t="str">
        <f ca="1">MID(HEX2BIN(MID($B10,4,1),4),4,1)</f>
        <v>0</v>
      </c>
      <c r="X9" s="19" t="str">
        <f ca="1">MID(HEX2BIN(MID($B10,5,1),4),1,1)</f>
        <v>0</v>
      </c>
      <c r="Y9" s="19" t="str">
        <f ca="1">MID(HEX2BIN(MID($B10,5,1),4),2,1)</f>
        <v>0</v>
      </c>
      <c r="Z9" s="19" t="str">
        <f ca="1">MID(HEX2BIN(MID($B10,5,1),4),3,1)</f>
        <v>0</v>
      </c>
      <c r="AA9" s="19" t="str">
        <f ca="1">MID(HEX2BIN(MID($B10,5,1),4),4,1)</f>
        <v>0</v>
      </c>
      <c r="AB9" s="20" t="str">
        <f ca="1">MID(HEX2BIN(MID($B10,6,1),4),1,1)</f>
        <v>0</v>
      </c>
      <c r="AC9" s="20" t="str">
        <f ca="1">MID(HEX2BIN(MID($B10,6,1),4),2,1)</f>
        <v>0</v>
      </c>
      <c r="AD9" s="20" t="str">
        <f ca="1">MID(HEX2BIN(MID($B10,6,1),4),3,1)</f>
        <v>0</v>
      </c>
      <c r="AE9" s="20" t="str">
        <f ca="1">MID(HEX2BIN(MID($B10,6,1),4),4,1)</f>
        <v>0</v>
      </c>
      <c r="AF9" s="21" t="str">
        <f ca="1">MID(HEX2BIN(MID($B10,7,1),4),1,1)</f>
        <v>0</v>
      </c>
      <c r="AG9" s="21" t="str">
        <f ca="1">MID(HEX2BIN(MID($B10,7,1),4),2,1)</f>
        <v>0</v>
      </c>
      <c r="AH9" s="21" t="str">
        <f ca="1">MID(HEX2BIN(MID($B10,7,1),4),3,1)</f>
        <v>0</v>
      </c>
      <c r="AI9" s="21" t="str">
        <f ca="1">MID(HEX2BIN(MID($B10,7,1),4),4,1)</f>
        <v>1</v>
      </c>
      <c r="AJ9" s="22" t="str">
        <f ca="1">MID(HEX2BIN(MID($B10,8,1),4),1,1)</f>
        <v>0</v>
      </c>
      <c r="AK9" s="22" t="str">
        <f ca="1">MID(HEX2BIN(MID($B10,8,1),4),2,1)</f>
        <v>0</v>
      </c>
      <c r="AL9" s="22" t="str">
        <f ca="1">MID(HEX2BIN(MID($B10,8,1),4),3,1)</f>
        <v>0</v>
      </c>
      <c r="AM9" s="22" t="str">
        <f ca="1">MID(HEX2BIN(MID($B10,8,1),4),4,1)</f>
        <v>0</v>
      </c>
      <c r="AN9" s="26" t="str">
        <f t="shared" ca="1" si="8"/>
        <v>00000010</v>
      </c>
      <c r="AO9" s="26" t="str">
        <f t="shared" ca="1" si="9"/>
        <v>10110110</v>
      </c>
      <c r="AP9" s="24" t="str">
        <f t="shared" ca="1" si="10"/>
        <v>00000000</v>
      </c>
      <c r="AQ9" s="24" t="str">
        <f t="shared" ca="1" si="11"/>
        <v>00010000</v>
      </c>
      <c r="AR9" s="24">
        <f t="shared" ca="1" si="12"/>
        <v>2</v>
      </c>
      <c r="AS9" s="24">
        <f t="shared" ca="1" si="12"/>
        <v>182</v>
      </c>
      <c r="AT9" s="24">
        <f t="shared" ca="1" si="12"/>
        <v>0</v>
      </c>
      <c r="AU9" s="24">
        <f t="shared" ca="1" si="12"/>
        <v>16</v>
      </c>
      <c r="AV9" s="11">
        <f t="shared" ca="1" si="13"/>
        <v>45482000</v>
      </c>
    </row>
    <row r="10" spans="1:48" ht="15" thickBot="1" x14ac:dyDescent="0.4">
      <c r="A10">
        <f ca="1">'rowround(3)'!A42</f>
        <v>45482000</v>
      </c>
      <c r="B10" t="str">
        <f t="shared" ca="1" si="6"/>
        <v>02B60010</v>
      </c>
      <c r="C10" t="s">
        <v>24</v>
      </c>
      <c r="E10" s="23" t="s">
        <v>52</v>
      </c>
      <c r="F10" s="12" t="s">
        <v>0</v>
      </c>
      <c r="G10" s="12"/>
      <c r="H10" s="13">
        <f ca="1">_xlfn.BITXOR(H8,H9)</f>
        <v>1</v>
      </c>
      <c r="I10" s="13">
        <f t="shared" ref="I10:AM10" ca="1" si="14">_xlfn.BITXOR(I8,I9)</f>
        <v>0</v>
      </c>
      <c r="J10" s="13">
        <f t="shared" ca="1" si="14"/>
        <v>1</v>
      </c>
      <c r="K10" s="13">
        <f t="shared" ca="1" si="14"/>
        <v>1</v>
      </c>
      <c r="L10" s="14">
        <f t="shared" ca="1" si="14"/>
        <v>1</v>
      </c>
      <c r="M10" s="14">
        <f t="shared" ca="1" si="14"/>
        <v>1</v>
      </c>
      <c r="N10" s="14">
        <f t="shared" ca="1" si="14"/>
        <v>0</v>
      </c>
      <c r="O10" s="14">
        <f t="shared" ca="1" si="14"/>
        <v>0</v>
      </c>
      <c r="P10" s="15">
        <f t="shared" ca="1" si="14"/>
        <v>1</v>
      </c>
      <c r="Q10" s="15">
        <f t="shared" ca="1" si="14"/>
        <v>1</v>
      </c>
      <c r="R10" s="15">
        <f t="shared" ca="1" si="14"/>
        <v>0</v>
      </c>
      <c r="S10" s="15">
        <f t="shared" ca="1" si="14"/>
        <v>1</v>
      </c>
      <c r="T10" s="16">
        <f t="shared" ca="1" si="14"/>
        <v>1</v>
      </c>
      <c r="U10" s="16">
        <f t="shared" ca="1" si="14"/>
        <v>0</v>
      </c>
      <c r="V10" s="16">
        <f t="shared" ca="1" si="14"/>
        <v>0</v>
      </c>
      <c r="W10" s="16">
        <f t="shared" ca="1" si="14"/>
        <v>0</v>
      </c>
      <c r="X10" s="13">
        <f t="shared" ca="1" si="14"/>
        <v>0</v>
      </c>
      <c r="Y10" s="13">
        <f t="shared" ca="1" si="14"/>
        <v>1</v>
      </c>
      <c r="Z10" s="13">
        <f t="shared" ca="1" si="14"/>
        <v>1</v>
      </c>
      <c r="AA10" s="13">
        <f t="shared" ca="1" si="14"/>
        <v>0</v>
      </c>
      <c r="AB10" s="14">
        <f t="shared" ca="1" si="14"/>
        <v>0</v>
      </c>
      <c r="AC10" s="14">
        <f t="shared" ca="1" si="14"/>
        <v>0</v>
      </c>
      <c r="AD10" s="14">
        <f t="shared" ca="1" si="14"/>
        <v>0</v>
      </c>
      <c r="AE10" s="14">
        <f t="shared" ca="1" si="14"/>
        <v>0</v>
      </c>
      <c r="AF10" s="15">
        <f t="shared" ca="1" si="14"/>
        <v>1</v>
      </c>
      <c r="AG10" s="15">
        <f t="shared" ca="1" si="14"/>
        <v>1</v>
      </c>
      <c r="AH10" s="15">
        <f t="shared" ca="1" si="14"/>
        <v>1</v>
      </c>
      <c r="AI10" s="15">
        <f t="shared" ca="1" si="14"/>
        <v>1</v>
      </c>
      <c r="AJ10" s="16">
        <f t="shared" ca="1" si="14"/>
        <v>0</v>
      </c>
      <c r="AK10" s="16">
        <f t="shared" ca="1" si="14"/>
        <v>1</v>
      </c>
      <c r="AL10" s="16">
        <f t="shared" ca="1" si="14"/>
        <v>0</v>
      </c>
      <c r="AM10" s="16">
        <f t="shared" ca="1" si="14"/>
        <v>1</v>
      </c>
      <c r="AN10" s="17" t="str">
        <f t="shared" ca="1" si="8"/>
        <v>10111100</v>
      </c>
      <c r="AO10" s="17" t="str">
        <f t="shared" ca="1" si="9"/>
        <v>11011000</v>
      </c>
      <c r="AP10" s="12" t="str">
        <f t="shared" ca="1" si="10"/>
        <v>01100000</v>
      </c>
      <c r="AQ10" s="12" t="str">
        <f t="shared" ca="1" si="11"/>
        <v>11110101</v>
      </c>
      <c r="AR10" s="12">
        <f t="shared" ca="1" si="12"/>
        <v>188</v>
      </c>
      <c r="AS10" s="12">
        <f t="shared" ca="1" si="12"/>
        <v>216</v>
      </c>
      <c r="AT10" s="12">
        <f t="shared" ca="1" si="12"/>
        <v>96</v>
      </c>
      <c r="AU10" s="12">
        <f t="shared" ca="1" si="12"/>
        <v>245</v>
      </c>
      <c r="AV10" s="18">
        <f t="shared" ca="1" si="13"/>
        <v>3168297205</v>
      </c>
    </row>
    <row r="11" spans="1:48" ht="15" thickBot="1" x14ac:dyDescent="0.4">
      <c r="A11">
        <f ca="1">'rowround(3)'!A43</f>
        <v>2175476065</v>
      </c>
      <c r="B11" t="str">
        <f t="shared" ca="1" si="6"/>
        <v>81AB2161</v>
      </c>
      <c r="C11" t="s">
        <v>25</v>
      </c>
    </row>
    <row r="12" spans="1:48" x14ac:dyDescent="0.35">
      <c r="A12">
        <f ca="1">'rowround(3)'!A44</f>
        <v>2589036604</v>
      </c>
      <c r="B12" t="str">
        <f t="shared" ca="1" si="6"/>
        <v>9A51903C</v>
      </c>
      <c r="C12" t="s">
        <v>26</v>
      </c>
      <c r="E12" s="1" t="s">
        <v>34</v>
      </c>
      <c r="F12" s="8" t="s">
        <v>111</v>
      </c>
      <c r="G12" s="2"/>
      <c r="H12" s="3" t="str">
        <f ca="1">MID(HEX2BIN(MID($B20,1,1),4),1,1)</f>
        <v>1</v>
      </c>
      <c r="I12" s="3" t="str">
        <f ca="1">MID(HEX2BIN(MID($B20,1,1),4),2,1)</f>
        <v>0</v>
      </c>
      <c r="J12" s="3" t="str">
        <f ca="1">MID(HEX2BIN(MID($B20,1,1),4),3,1)</f>
        <v>0</v>
      </c>
      <c r="K12" s="3" t="str">
        <f ca="1">MID(HEX2BIN(MID($B20,1,1),4),4,1)</f>
        <v>0</v>
      </c>
      <c r="L12" s="4" t="str">
        <f ca="1">MID(HEX2BIN(MID($B20,2,1),4),1,1)</f>
        <v>0</v>
      </c>
      <c r="M12" s="4" t="str">
        <f ca="1">MID(HEX2BIN(MID($B20,2,1),4),2,1)</f>
        <v>1</v>
      </c>
      <c r="N12" s="4" t="str">
        <f ca="1">MID(HEX2BIN(MID($B20,2,1),4),3,1)</f>
        <v>0</v>
      </c>
      <c r="O12" s="4" t="str">
        <f ca="1">MID(HEX2BIN(MID($B20,2,1),4),4,1)</f>
        <v>0</v>
      </c>
      <c r="P12" s="5" t="str">
        <f ca="1">MID(HEX2BIN(MID($B20,3,1),4),1,1)</f>
        <v>1</v>
      </c>
      <c r="Q12" s="5" t="str">
        <f ca="1">MID(HEX2BIN(MID($B20,3,1),4),2,1)</f>
        <v>1</v>
      </c>
      <c r="R12" s="5" t="str">
        <f ca="1">MID(HEX2BIN(MID($B20,3,1),4),3,1)</f>
        <v>0</v>
      </c>
      <c r="S12" s="5" t="str">
        <f ca="1">MID(HEX2BIN(MID($B20,3,1),4),4,1)</f>
        <v>1</v>
      </c>
      <c r="T12" s="6" t="str">
        <f ca="1">MID(HEX2BIN(MID($B20,4,1),4),1,1)</f>
        <v>1</v>
      </c>
      <c r="U12" s="6" t="str">
        <f ca="1">MID(HEX2BIN(MID($B20,4,1),4),2,1)</f>
        <v>1</v>
      </c>
      <c r="V12" s="6" t="str">
        <f ca="1">MID(HEX2BIN(MID($B20,4,1),4),3,1)</f>
        <v>1</v>
      </c>
      <c r="W12" s="6" t="str">
        <f ca="1">MID(HEX2BIN(MID($B20,4,1),4),4,1)</f>
        <v>1</v>
      </c>
      <c r="X12" s="3" t="str">
        <f ca="1">MID(HEX2BIN(MID($B20,5,1),4),1,1)</f>
        <v>0</v>
      </c>
      <c r="Y12" s="3" t="str">
        <f ca="1">MID(HEX2BIN(MID($B20,5,1),4),2,1)</f>
        <v>1</v>
      </c>
      <c r="Z12" s="3" t="str">
        <f ca="1">MID(HEX2BIN(MID($B20,5,1),4),3,1)</f>
        <v>0</v>
      </c>
      <c r="AA12" s="3" t="str">
        <f ca="1">MID(HEX2BIN(MID($B20,5,1),4),4,1)</f>
        <v>0</v>
      </c>
      <c r="AB12" s="4" t="str">
        <f ca="1">MID(HEX2BIN(MID($B20,6,1),4),1,1)</f>
        <v>1</v>
      </c>
      <c r="AC12" s="4" t="str">
        <f ca="1">MID(HEX2BIN(MID($B20,6,1),4),2,1)</f>
        <v>0</v>
      </c>
      <c r="AD12" s="4" t="str">
        <f ca="1">MID(HEX2BIN(MID($B20,6,1),4),3,1)</f>
        <v>1</v>
      </c>
      <c r="AE12" s="4" t="str">
        <f ca="1">MID(HEX2BIN(MID($B20,6,1),4),4,1)</f>
        <v>0</v>
      </c>
      <c r="AF12" s="5" t="str">
        <f ca="1">MID(HEX2BIN(MID($B20,7,1),4),1,1)</f>
        <v>0</v>
      </c>
      <c r="AG12" s="5" t="str">
        <f ca="1">MID(HEX2BIN(MID($B20,7,1),4),2,1)</f>
        <v>1</v>
      </c>
      <c r="AH12" s="5" t="str">
        <f ca="1">MID(HEX2BIN(MID($B20,7,1),4),3,1)</f>
        <v>0</v>
      </c>
      <c r="AI12" s="5" t="str">
        <f ca="1">MID(HEX2BIN(MID($B20,7,1),4),4,1)</f>
        <v>0</v>
      </c>
      <c r="AJ12" s="6" t="str">
        <f ca="1">MID(HEX2BIN(MID($B20,8,1),4),1,1)</f>
        <v>1</v>
      </c>
      <c r="AK12" s="6" t="str">
        <f ca="1">MID(HEX2BIN(MID($B20,8,1),4),2,1)</f>
        <v>0</v>
      </c>
      <c r="AL12" s="6" t="str">
        <f ca="1">MID(HEX2BIN(MID($B20,8,1),4),3,1)</f>
        <v>1</v>
      </c>
      <c r="AM12" s="6" t="str">
        <f ca="1">MID(HEX2BIN(MID($B20,8,1),4),4,1)</f>
        <v>0</v>
      </c>
      <c r="AN12" s="7" t="str">
        <f t="shared" ref="AN12:AN15" ca="1" si="15">_xlfn.CONCAT(H12,I12,J12,K12,L12,M12,N12,O12)</f>
        <v>10000100</v>
      </c>
      <c r="AO12" s="7" t="str">
        <f t="shared" ref="AO12:AO15" ca="1" si="16">_xlfn.CONCAT(P12,Q12,R12,S12,T12,U12,V12,W12)</f>
        <v>11011111</v>
      </c>
      <c r="AP12" s="8" t="str">
        <f t="shared" ref="AP12:AP15" ca="1" si="17">_xlfn.CONCAT(X12,Y12,Z12,AA12,AB12,AC12,AD12,AE12)</f>
        <v>01001010</v>
      </c>
      <c r="AQ12" s="8" t="str">
        <f t="shared" ref="AQ12:AQ15" ca="1" si="18">_xlfn.CONCAT(AF12,AG12,AH12,AI12,AJ12,AK12,AL12,AM12)</f>
        <v>01001010</v>
      </c>
      <c r="AR12" s="8">
        <f t="shared" ref="AR12:AU15" ca="1" si="19">BIN2DEC(AN12)</f>
        <v>132</v>
      </c>
      <c r="AS12" s="8">
        <f t="shared" ca="1" si="19"/>
        <v>223</v>
      </c>
      <c r="AT12" s="8">
        <f t="shared" ca="1" si="19"/>
        <v>74</v>
      </c>
      <c r="AU12" s="8">
        <f t="shared" ca="1" si="19"/>
        <v>74</v>
      </c>
      <c r="AV12" s="9">
        <f t="shared" ref="AV12:AV15" ca="1" si="20">(AR12*2^24)+(AS12*2^16)+(AT12*2^8)+AU12</f>
        <v>2229226058</v>
      </c>
    </row>
    <row r="13" spans="1:48" x14ac:dyDescent="0.35">
      <c r="A13">
        <f ca="1">'rowround(3)'!A45</f>
        <v>4208654580</v>
      </c>
      <c r="B13" t="str">
        <f t="shared" ca="1" si="6"/>
        <v>FADAF8F4</v>
      </c>
      <c r="C13" t="s">
        <v>27</v>
      </c>
      <c r="E13" s="10"/>
      <c r="F13" s="24" t="s">
        <v>2</v>
      </c>
      <c r="G13" s="25">
        <v>13</v>
      </c>
      <c r="H13" s="19" t="str" cm="1">
        <f t="array" aca="1" ref="H13" ca="1">INDIRECT(ADDRESS((ROW(13:13)-1),IF(MOD(COLUMN(H:H)-7+$G13,32)=0,32,MOD(COLUMN(H:H)-7+$G13,32))+7))</f>
        <v>1</v>
      </c>
      <c r="I13" s="19" t="str" cm="1">
        <f t="array" aca="1" ref="I13" ca="1">INDIRECT(ADDRESS((ROW(13:13)-1),IF(MOD(COLUMN(I:I)-7+$G13,32)=0,32,MOD(COLUMN(I:I)-7+$G13,32))+7))</f>
        <v>1</v>
      </c>
      <c r="J13" s="19" t="str" cm="1">
        <f t="array" aca="1" ref="J13" ca="1">INDIRECT(ADDRESS((ROW(13:13)-1),IF(MOD(COLUMN(J:J)-7+$G13,32)=0,32,MOD(COLUMN(J:J)-7+$G13,32))+7))</f>
        <v>1</v>
      </c>
      <c r="K13" s="19" t="str" cm="1">
        <f t="array" aca="1" ref="K13" ca="1">INDIRECT(ADDRESS((ROW(13:13)-1),IF(MOD(COLUMN(K:K)-7+$G13,32)=0,32,MOD(COLUMN(K:K)-7+$G13,32))+7))</f>
        <v>0</v>
      </c>
      <c r="L13" s="20" t="str" cm="1">
        <f t="array" aca="1" ref="L13" ca="1">INDIRECT(ADDRESS((ROW(13:13)-1),IF(MOD(COLUMN(L:L)-7+$G13,32)=0,32,MOD(COLUMN(L:L)-7+$G13,32))+7))</f>
        <v>1</v>
      </c>
      <c r="M13" s="20" t="str" cm="1">
        <f t="array" aca="1" ref="M13" ca="1">INDIRECT(ADDRESS((ROW(13:13)-1),IF(MOD(COLUMN(M:M)-7+$G13,32)=0,32,MOD(COLUMN(M:M)-7+$G13,32))+7))</f>
        <v>0</v>
      </c>
      <c r="N13" s="20" t="str" cm="1">
        <f t="array" aca="1" ref="N13" ca="1">INDIRECT(ADDRESS((ROW(13:13)-1),IF(MOD(COLUMN(N:N)-7+$G13,32)=0,32,MOD(COLUMN(N:N)-7+$G13,32))+7))</f>
        <v>0</v>
      </c>
      <c r="O13" s="20" t="str" cm="1">
        <f t="array" aca="1" ref="O13" ca="1">INDIRECT(ADDRESS((ROW(13:13)-1),IF(MOD(COLUMN(O:O)-7+$G13,32)=0,32,MOD(COLUMN(O:O)-7+$G13,32))+7))</f>
        <v>1</v>
      </c>
      <c r="P13" s="21" t="str" cm="1">
        <f t="array" aca="1" ref="P13" ca="1">INDIRECT(ADDRESS((ROW(13:13)-1),IF(MOD(COLUMN(P:P)-7+$G13,32)=0,32,MOD(COLUMN(P:P)-7+$G13,32))+7))</f>
        <v>0</v>
      </c>
      <c r="Q13" s="21" t="str" cm="1">
        <f t="array" aca="1" ref="Q13" ca="1">INDIRECT(ADDRESS((ROW(13:13)-1),IF(MOD(COLUMN(Q:Q)-7+$G13,32)=0,32,MOD(COLUMN(Q:Q)-7+$G13,32))+7))</f>
        <v>1</v>
      </c>
      <c r="R13" s="21" t="str" cm="1">
        <f t="array" aca="1" ref="R13" ca="1">INDIRECT(ADDRESS((ROW(13:13)-1),IF(MOD(COLUMN(R:R)-7+$G13,32)=0,32,MOD(COLUMN(R:R)-7+$G13,32))+7))</f>
        <v>0</v>
      </c>
      <c r="S13" s="21" t="str" cm="1">
        <f t="array" aca="1" ref="S13" ca="1">INDIRECT(ADDRESS((ROW(13:13)-1),IF(MOD(COLUMN(S:S)-7+$G13,32)=0,32,MOD(COLUMN(S:S)-7+$G13,32))+7))</f>
        <v>0</v>
      </c>
      <c r="T13" s="22" t="str" cm="1">
        <f t="array" aca="1" ref="T13" ca="1">INDIRECT(ADDRESS((ROW(13:13)-1),IF(MOD(COLUMN(T:T)-7+$G13,32)=0,32,MOD(COLUMN(T:T)-7+$G13,32))+7))</f>
        <v>1</v>
      </c>
      <c r="U13" s="22" t="str" cm="1">
        <f t="array" aca="1" ref="U13" ca="1">INDIRECT(ADDRESS((ROW(13:13)-1),IF(MOD(COLUMN(U:U)-7+$G13,32)=0,32,MOD(COLUMN(U:U)-7+$G13,32))+7))</f>
        <v>0</v>
      </c>
      <c r="V13" s="22" t="str" cm="1">
        <f t="array" aca="1" ref="V13" ca="1">INDIRECT(ADDRESS((ROW(13:13)-1),IF(MOD(COLUMN(V:V)-7+$G13,32)=0,32,MOD(COLUMN(V:V)-7+$G13,32))+7))</f>
        <v>0</v>
      </c>
      <c r="W13" s="22" t="str" cm="1">
        <f t="array" aca="1" ref="W13" ca="1">INDIRECT(ADDRESS((ROW(13:13)-1),IF(MOD(COLUMN(W:W)-7+$G13,32)=0,32,MOD(COLUMN(W:W)-7+$G13,32))+7))</f>
        <v>1</v>
      </c>
      <c r="X13" s="19" t="str" cm="1">
        <f t="array" aca="1" ref="X13" ca="1">INDIRECT(ADDRESS((ROW(13:13)-1),IF(MOD(COLUMN(X:X)-7+$G13,32)=0,32,MOD(COLUMN(X:X)-7+$G13,32))+7))</f>
        <v>0</v>
      </c>
      <c r="Y13" s="19" t="str" cm="1">
        <f t="array" aca="1" ref="Y13" ca="1">INDIRECT(ADDRESS((ROW(13:13)-1),IF(MOD(COLUMN(Y:Y)-7+$G13,32)=0,32,MOD(COLUMN(Y:Y)-7+$G13,32))+7))</f>
        <v>1</v>
      </c>
      <c r="Z13" s="19" t="str" cm="1">
        <f t="array" aca="1" ref="Z13" ca="1">INDIRECT(ADDRESS((ROW(13:13)-1),IF(MOD(COLUMN(Z:Z)-7+$G13,32)=0,32,MOD(COLUMN(Z:Z)-7+$G13,32))+7))</f>
        <v>0</v>
      </c>
      <c r="AA13" s="19" t="str" cm="1">
        <f t="array" aca="1" ref="AA13" ca="1">INDIRECT(ADDRESS((ROW(13:13)-1),IF(MOD(COLUMN(AA:AA)-7+$G13,32)=0,32,MOD(COLUMN(AA:AA)-7+$G13,32))+7))</f>
        <v>1</v>
      </c>
      <c r="AB13" s="20" t="str" cm="1">
        <f t="array" aca="1" ref="AB13" ca="1">INDIRECT(ADDRESS((ROW(13:13)-1),IF(MOD(COLUMN(AB:AB)-7+$G13,32)=0,32,MOD(COLUMN(AB:AB)-7+$G13,32))+7))</f>
        <v>0</v>
      </c>
      <c r="AC13" s="20" t="str" cm="1">
        <f t="array" aca="1" ref="AC13" ca="1">INDIRECT(ADDRESS((ROW(13:13)-1),IF(MOD(COLUMN(AC:AC)-7+$G13,32)=0,32,MOD(COLUMN(AC:AC)-7+$G13,32))+7))</f>
        <v>0</v>
      </c>
      <c r="AD13" s="20" t="str" cm="1">
        <f t="array" aca="1" ref="AD13" ca="1">INDIRECT(ADDRESS((ROW(13:13)-1),IF(MOD(COLUMN(AD:AD)-7+$G13,32)=0,32,MOD(COLUMN(AD:AD)-7+$G13,32))+7))</f>
        <v>0</v>
      </c>
      <c r="AE13" s="20" t="str" cm="1">
        <f t="array" aca="1" ref="AE13" ca="1">INDIRECT(ADDRESS((ROW(13:13)-1),IF(MOD(COLUMN(AE:AE)-7+$G13,32)=0,32,MOD(COLUMN(AE:AE)-7+$G13,32))+7))</f>
        <v>0</v>
      </c>
      <c r="AF13" s="21" t="str" cm="1">
        <f t="array" aca="1" ref="AF13" ca="1">INDIRECT(ADDRESS((ROW(13:13)-1),IF(MOD(COLUMN(AF:AF)-7+$G13,32)=0,32,MOD(COLUMN(AF:AF)-7+$G13,32))+7))</f>
        <v>1</v>
      </c>
      <c r="AG13" s="21" t="str" cm="1">
        <f t="array" aca="1" ref="AG13" ca="1">INDIRECT(ADDRESS((ROW(13:13)-1),IF(MOD(COLUMN(AG:AG)-7+$G13,32)=0,32,MOD(COLUMN(AG:AG)-7+$G13,32))+7))</f>
        <v>0</v>
      </c>
      <c r="AH13" s="21" t="str" cm="1">
        <f t="array" aca="1" ref="AH13" ca="1">INDIRECT(ADDRESS((ROW(13:13)-1),IF(MOD(COLUMN(AH:AH)-7+$G13,32)=0,32,MOD(COLUMN(AH:AH)-7+$G13,32))+7))</f>
        <v>0</v>
      </c>
      <c r="AI13" s="21" t="str" cm="1">
        <f t="array" aca="1" ref="AI13" ca="1">INDIRECT(ADDRESS((ROW(13:13)-1),IF(MOD(COLUMN(AI:AI)-7+$G13,32)=0,32,MOD(COLUMN(AI:AI)-7+$G13,32))+7))</f>
        <v>1</v>
      </c>
      <c r="AJ13" s="22" t="str" cm="1">
        <f t="array" aca="1" ref="AJ13" ca="1">INDIRECT(ADDRESS((ROW(13:13)-1),IF(MOD(COLUMN(AJ:AJ)-7+$G13,32)=0,32,MOD(COLUMN(AJ:AJ)-7+$G13,32))+7))</f>
        <v>1</v>
      </c>
      <c r="AK13" s="22" t="str" cm="1">
        <f t="array" aca="1" ref="AK13" ca="1">INDIRECT(ADDRESS((ROW(13:13)-1),IF(MOD(COLUMN(AK:AK)-7+$G13,32)=0,32,MOD(COLUMN(AK:AK)-7+$G13,32))+7))</f>
        <v>0</v>
      </c>
      <c r="AL13" s="22" t="str" cm="1">
        <f t="array" aca="1" ref="AL13" ca="1">INDIRECT(ADDRESS((ROW(13:13)-1),IF(MOD(COLUMN(AL:AL)-7+$G13,32)=0,32,MOD(COLUMN(AL:AL)-7+$G13,32))+7))</f>
        <v>1</v>
      </c>
      <c r="AM13" s="22" t="str" cm="1">
        <f t="array" aca="1" ref="AM13" ca="1">INDIRECT(ADDRESS((ROW(13:13)-1),IF(MOD(COLUMN(AM:AM)-7+$G13,32)=0,32,MOD(COLUMN(AM:AM)-7+$G13,32))+7))</f>
        <v>1</v>
      </c>
      <c r="AN13" s="26" t="str">
        <f t="shared" ca="1" si="15"/>
        <v>11101001</v>
      </c>
      <c r="AO13" s="26" t="str">
        <f t="shared" ca="1" si="16"/>
        <v>01001001</v>
      </c>
      <c r="AP13" s="24" t="str">
        <f t="shared" ca="1" si="17"/>
        <v>01010000</v>
      </c>
      <c r="AQ13" s="24" t="str">
        <f t="shared" ca="1" si="18"/>
        <v>10011011</v>
      </c>
      <c r="AR13" s="24">
        <f t="shared" ca="1" si="19"/>
        <v>233</v>
      </c>
      <c r="AS13" s="24">
        <f t="shared" ca="1" si="19"/>
        <v>73</v>
      </c>
      <c r="AT13" s="24">
        <f t="shared" ca="1" si="19"/>
        <v>80</v>
      </c>
      <c r="AU13" s="24">
        <f t="shared" ca="1" si="19"/>
        <v>155</v>
      </c>
      <c r="AV13" s="11">
        <f t="shared" ca="1" si="20"/>
        <v>3913896091</v>
      </c>
    </row>
    <row r="14" spans="1:48" x14ac:dyDescent="0.35">
      <c r="A14">
        <f ca="1">'rowround(3)'!A46</f>
        <v>1557963607</v>
      </c>
      <c r="B14" t="str">
        <f t="shared" ca="1" si="6"/>
        <v>5CDCA357</v>
      </c>
      <c r="C14" t="s">
        <v>28</v>
      </c>
      <c r="E14" s="10"/>
      <c r="F14" s="24" t="s">
        <v>100</v>
      </c>
      <c r="G14" s="24"/>
      <c r="H14" s="19" t="str">
        <f ca="1">MID(HEX2BIN(MID($B14,1,1),4),1,1)</f>
        <v>0</v>
      </c>
      <c r="I14" s="19" t="str">
        <f ca="1">MID(HEX2BIN(MID($B14,1,1),4),2,1)</f>
        <v>1</v>
      </c>
      <c r="J14" s="19" t="str">
        <f ca="1">MID(HEX2BIN(MID($B14,1,1),4),3,1)</f>
        <v>0</v>
      </c>
      <c r="K14" s="19" t="str">
        <f ca="1">MID(HEX2BIN(MID($B14,1,1),4),4,1)</f>
        <v>1</v>
      </c>
      <c r="L14" s="20" t="str">
        <f ca="1">MID(HEX2BIN(MID($B14,2,1),4),1,1)</f>
        <v>1</v>
      </c>
      <c r="M14" s="20" t="str">
        <f ca="1">MID(HEX2BIN(MID($B14,2,1),4),2,1)</f>
        <v>1</v>
      </c>
      <c r="N14" s="20" t="str">
        <f ca="1">MID(HEX2BIN(MID($B14,2,1),4),3,1)</f>
        <v>0</v>
      </c>
      <c r="O14" s="20" t="str">
        <f ca="1">MID(HEX2BIN(MID($B14,2,1),4),4,1)</f>
        <v>0</v>
      </c>
      <c r="P14" s="21" t="str">
        <f ca="1">MID(HEX2BIN(MID($B14,3,1),4),1,1)</f>
        <v>1</v>
      </c>
      <c r="Q14" s="21" t="str">
        <f ca="1">MID(HEX2BIN(MID($B14,3,1),4),2,1)</f>
        <v>1</v>
      </c>
      <c r="R14" s="21" t="str">
        <f ca="1">MID(HEX2BIN(MID($B14,3,1),4),3,1)</f>
        <v>0</v>
      </c>
      <c r="S14" s="21" t="str">
        <f ca="1">MID(HEX2BIN(MID($B14,3,1),4),4,1)</f>
        <v>1</v>
      </c>
      <c r="T14" s="22" t="str">
        <f ca="1">MID(HEX2BIN(MID($B14,4,1),4),1,1)</f>
        <v>1</v>
      </c>
      <c r="U14" s="22" t="str">
        <f ca="1">MID(HEX2BIN(MID($B14,4,1),4),2,1)</f>
        <v>1</v>
      </c>
      <c r="V14" s="22" t="str">
        <f ca="1">MID(HEX2BIN(MID($B14,4,1),4),3,1)</f>
        <v>0</v>
      </c>
      <c r="W14" s="22" t="str">
        <f ca="1">MID(HEX2BIN(MID($B14,4,1),4),4,1)</f>
        <v>0</v>
      </c>
      <c r="X14" s="19" t="str">
        <f ca="1">MID(HEX2BIN(MID($B14,5,1),4),1,1)</f>
        <v>1</v>
      </c>
      <c r="Y14" s="19" t="str">
        <f ca="1">MID(HEX2BIN(MID($B14,5,1),4),2,1)</f>
        <v>0</v>
      </c>
      <c r="Z14" s="19" t="str">
        <f ca="1">MID(HEX2BIN(MID($B14,5,1),4),3,1)</f>
        <v>1</v>
      </c>
      <c r="AA14" s="19" t="str">
        <f ca="1">MID(HEX2BIN(MID($B14,5,1),4),4,1)</f>
        <v>0</v>
      </c>
      <c r="AB14" s="20" t="str">
        <f ca="1">MID(HEX2BIN(MID($B14,6,1),4),1,1)</f>
        <v>0</v>
      </c>
      <c r="AC14" s="20" t="str">
        <f ca="1">MID(HEX2BIN(MID($B14,6,1),4),2,1)</f>
        <v>0</v>
      </c>
      <c r="AD14" s="20" t="str">
        <f ca="1">MID(HEX2BIN(MID($B14,6,1),4),3,1)</f>
        <v>1</v>
      </c>
      <c r="AE14" s="20" t="str">
        <f ca="1">MID(HEX2BIN(MID($B14,6,1),4),4,1)</f>
        <v>1</v>
      </c>
      <c r="AF14" s="21" t="str">
        <f ca="1">MID(HEX2BIN(MID($B14,7,1),4),1,1)</f>
        <v>0</v>
      </c>
      <c r="AG14" s="21" t="str">
        <f ca="1">MID(HEX2BIN(MID($B14,7,1),4),2,1)</f>
        <v>1</v>
      </c>
      <c r="AH14" s="21" t="str">
        <f ca="1">MID(HEX2BIN(MID($B14,7,1),4),3,1)</f>
        <v>0</v>
      </c>
      <c r="AI14" s="21" t="str">
        <f ca="1">MID(HEX2BIN(MID($B14,7,1),4),4,1)</f>
        <v>1</v>
      </c>
      <c r="AJ14" s="22" t="str">
        <f ca="1">MID(HEX2BIN(MID($B14,8,1),4),1,1)</f>
        <v>0</v>
      </c>
      <c r="AK14" s="22" t="str">
        <f ca="1">MID(HEX2BIN(MID($B14,8,1),4),2,1)</f>
        <v>1</v>
      </c>
      <c r="AL14" s="22" t="str">
        <f ca="1">MID(HEX2BIN(MID($B14,8,1),4),3,1)</f>
        <v>1</v>
      </c>
      <c r="AM14" s="22" t="str">
        <f ca="1">MID(HEX2BIN(MID($B14,8,1),4),4,1)</f>
        <v>1</v>
      </c>
      <c r="AN14" s="26" t="str">
        <f t="shared" ca="1" si="15"/>
        <v>01011100</v>
      </c>
      <c r="AO14" s="26" t="str">
        <f t="shared" ca="1" si="16"/>
        <v>11011100</v>
      </c>
      <c r="AP14" s="24" t="str">
        <f t="shared" ca="1" si="17"/>
        <v>10100011</v>
      </c>
      <c r="AQ14" s="24" t="str">
        <f t="shared" ca="1" si="18"/>
        <v>01010111</v>
      </c>
      <c r="AR14" s="24">
        <f t="shared" ca="1" si="19"/>
        <v>92</v>
      </c>
      <c r="AS14" s="24">
        <f t="shared" ca="1" si="19"/>
        <v>220</v>
      </c>
      <c r="AT14" s="24">
        <f t="shared" ca="1" si="19"/>
        <v>163</v>
      </c>
      <c r="AU14" s="24">
        <f t="shared" ca="1" si="19"/>
        <v>87</v>
      </c>
      <c r="AV14" s="11">
        <f t="shared" ca="1" si="20"/>
        <v>1557963607</v>
      </c>
    </row>
    <row r="15" spans="1:48" ht="15" thickBot="1" x14ac:dyDescent="0.4">
      <c r="A15">
        <f ca="1">'rowround(3)'!A47</f>
        <v>3459857021</v>
      </c>
      <c r="B15" t="str">
        <f t="shared" ca="1" si="6"/>
        <v>CE393A7D</v>
      </c>
      <c r="C15" t="s">
        <v>29</v>
      </c>
      <c r="E15" s="23" t="s">
        <v>56</v>
      </c>
      <c r="F15" s="12" t="s">
        <v>0</v>
      </c>
      <c r="G15" s="12"/>
      <c r="H15" s="13">
        <f ca="1">_xlfn.BITXOR(H13,H14)</f>
        <v>1</v>
      </c>
      <c r="I15" s="13">
        <f t="shared" ref="I15:AM15" ca="1" si="21">_xlfn.BITXOR(I13,I14)</f>
        <v>0</v>
      </c>
      <c r="J15" s="13">
        <f t="shared" ca="1" si="21"/>
        <v>1</v>
      </c>
      <c r="K15" s="13">
        <f t="shared" ca="1" si="21"/>
        <v>1</v>
      </c>
      <c r="L15" s="14">
        <f t="shared" ca="1" si="21"/>
        <v>0</v>
      </c>
      <c r="M15" s="14">
        <f t="shared" ca="1" si="21"/>
        <v>1</v>
      </c>
      <c r="N15" s="14">
        <f t="shared" ca="1" si="21"/>
        <v>0</v>
      </c>
      <c r="O15" s="14">
        <f t="shared" ca="1" si="21"/>
        <v>1</v>
      </c>
      <c r="P15" s="15">
        <f t="shared" ca="1" si="21"/>
        <v>1</v>
      </c>
      <c r="Q15" s="15">
        <f t="shared" ca="1" si="21"/>
        <v>0</v>
      </c>
      <c r="R15" s="15">
        <f t="shared" ca="1" si="21"/>
        <v>0</v>
      </c>
      <c r="S15" s="15">
        <f t="shared" ca="1" si="21"/>
        <v>1</v>
      </c>
      <c r="T15" s="16">
        <f t="shared" ca="1" si="21"/>
        <v>0</v>
      </c>
      <c r="U15" s="16">
        <f t="shared" ca="1" si="21"/>
        <v>1</v>
      </c>
      <c r="V15" s="16">
        <f t="shared" ca="1" si="21"/>
        <v>0</v>
      </c>
      <c r="W15" s="16">
        <f t="shared" ca="1" si="21"/>
        <v>1</v>
      </c>
      <c r="X15" s="13">
        <f t="shared" ca="1" si="21"/>
        <v>1</v>
      </c>
      <c r="Y15" s="13">
        <f t="shared" ca="1" si="21"/>
        <v>1</v>
      </c>
      <c r="Z15" s="13">
        <f t="shared" ca="1" si="21"/>
        <v>1</v>
      </c>
      <c r="AA15" s="13">
        <f t="shared" ca="1" si="21"/>
        <v>1</v>
      </c>
      <c r="AB15" s="14">
        <f t="shared" ca="1" si="21"/>
        <v>0</v>
      </c>
      <c r="AC15" s="14">
        <f t="shared" ca="1" si="21"/>
        <v>0</v>
      </c>
      <c r="AD15" s="14">
        <f t="shared" ca="1" si="21"/>
        <v>1</v>
      </c>
      <c r="AE15" s="14">
        <f t="shared" ca="1" si="21"/>
        <v>1</v>
      </c>
      <c r="AF15" s="15">
        <f t="shared" ca="1" si="21"/>
        <v>1</v>
      </c>
      <c r="AG15" s="15">
        <f t="shared" ca="1" si="21"/>
        <v>1</v>
      </c>
      <c r="AH15" s="15">
        <f t="shared" ca="1" si="21"/>
        <v>0</v>
      </c>
      <c r="AI15" s="15">
        <f t="shared" ca="1" si="21"/>
        <v>0</v>
      </c>
      <c r="AJ15" s="16">
        <f t="shared" ca="1" si="21"/>
        <v>1</v>
      </c>
      <c r="AK15" s="16">
        <f t="shared" ca="1" si="21"/>
        <v>1</v>
      </c>
      <c r="AL15" s="16">
        <f t="shared" ca="1" si="21"/>
        <v>0</v>
      </c>
      <c r="AM15" s="16">
        <f t="shared" ca="1" si="21"/>
        <v>0</v>
      </c>
      <c r="AN15" s="17" t="str">
        <f t="shared" ca="1" si="15"/>
        <v>10110101</v>
      </c>
      <c r="AO15" s="17" t="str">
        <f t="shared" ca="1" si="16"/>
        <v>10010101</v>
      </c>
      <c r="AP15" s="12" t="str">
        <f t="shared" ca="1" si="17"/>
        <v>11110011</v>
      </c>
      <c r="AQ15" s="12" t="str">
        <f t="shared" ca="1" si="18"/>
        <v>11001100</v>
      </c>
      <c r="AR15" s="12">
        <f t="shared" ca="1" si="19"/>
        <v>181</v>
      </c>
      <c r="AS15" s="12">
        <f t="shared" ca="1" si="19"/>
        <v>149</v>
      </c>
      <c r="AT15" s="12">
        <f t="shared" ca="1" si="19"/>
        <v>243</v>
      </c>
      <c r="AU15" s="12">
        <f t="shared" ca="1" si="19"/>
        <v>204</v>
      </c>
      <c r="AV15" s="18">
        <f t="shared" ca="1" si="20"/>
        <v>3046503372</v>
      </c>
    </row>
    <row r="16" spans="1:48" ht="15" thickBot="1" x14ac:dyDescent="0.4">
      <c r="A16">
        <f ca="1">'rowround(3)'!A48</f>
        <v>3389471324</v>
      </c>
      <c r="B16" t="str">
        <f t="shared" ca="1" si="6"/>
        <v>CA073A5C</v>
      </c>
      <c r="C16" t="s">
        <v>30</v>
      </c>
    </row>
    <row r="17" spans="1:48" x14ac:dyDescent="0.35">
      <c r="A17">
        <f ca="1">'rowround(3)'!A49</f>
        <v>78584194</v>
      </c>
      <c r="B17" t="str">
        <f t="shared" ca="1" si="6"/>
        <v>04AF1982</v>
      </c>
      <c r="C17" t="s">
        <v>31</v>
      </c>
      <c r="E17" s="1" t="s">
        <v>35</v>
      </c>
      <c r="F17" s="8" t="s">
        <v>112</v>
      </c>
      <c r="G17" s="2"/>
      <c r="H17" s="3" t="str">
        <f ca="1">MID(HEX2BIN(MID($B21,1,1),4),1,1)</f>
        <v>0</v>
      </c>
      <c r="I17" s="3" t="str">
        <f ca="1">MID(HEX2BIN(MID($B21,1,1),4),2,1)</f>
        <v>1</v>
      </c>
      <c r="J17" s="3" t="str">
        <f ca="1">MID(HEX2BIN(MID($B21,1,1),4),3,1)</f>
        <v>1</v>
      </c>
      <c r="K17" s="3" t="str">
        <f ca="1">MID(HEX2BIN(MID($B21,1,1),4),4,1)</f>
        <v>1</v>
      </c>
      <c r="L17" s="4" t="str">
        <f ca="1">MID(HEX2BIN(MID($B21,2,1),4),1,1)</f>
        <v>0</v>
      </c>
      <c r="M17" s="4" t="str">
        <f ca="1">MID(HEX2BIN(MID($B21,2,1),4),2,1)</f>
        <v>0</v>
      </c>
      <c r="N17" s="4" t="str">
        <f ca="1">MID(HEX2BIN(MID($B21,2,1),4),3,1)</f>
        <v>1</v>
      </c>
      <c r="O17" s="4" t="str">
        <f ca="1">MID(HEX2BIN(MID($B21,2,1),4),4,1)</f>
        <v>0</v>
      </c>
      <c r="P17" s="5" t="str">
        <f ca="1">MID(HEX2BIN(MID($B21,3,1),4),1,1)</f>
        <v>0</v>
      </c>
      <c r="Q17" s="5" t="str">
        <f ca="1">MID(HEX2BIN(MID($B21,3,1),4),2,1)</f>
        <v>1</v>
      </c>
      <c r="R17" s="5" t="str">
        <f ca="1">MID(HEX2BIN(MID($B21,3,1),4),3,1)</f>
        <v>1</v>
      </c>
      <c r="S17" s="5" t="str">
        <f ca="1">MID(HEX2BIN(MID($B21,3,1),4),4,1)</f>
        <v>0</v>
      </c>
      <c r="T17" s="6" t="str">
        <f ca="1">MID(HEX2BIN(MID($B21,4,1),4),1,1)</f>
        <v>1</v>
      </c>
      <c r="U17" s="6" t="str">
        <f ca="1">MID(HEX2BIN(MID($B21,4,1),4),2,1)</f>
        <v>1</v>
      </c>
      <c r="V17" s="6" t="str">
        <f ca="1">MID(HEX2BIN(MID($B21,4,1),4),3,1)</f>
        <v>1</v>
      </c>
      <c r="W17" s="6" t="str">
        <f ca="1">MID(HEX2BIN(MID($B21,4,1),4),4,1)</f>
        <v>0</v>
      </c>
      <c r="X17" s="3" t="str">
        <f ca="1">MID(HEX2BIN(MID($B21,5,1),4),1,1)</f>
        <v>0</v>
      </c>
      <c r="Y17" s="3" t="str">
        <f ca="1">MID(HEX2BIN(MID($B21,5,1),4),2,1)</f>
        <v>1</v>
      </c>
      <c r="Z17" s="3" t="str">
        <f ca="1">MID(HEX2BIN(MID($B21,5,1),4),3,1)</f>
        <v>0</v>
      </c>
      <c r="AA17" s="3" t="str">
        <f ca="1">MID(HEX2BIN(MID($B21,5,1),4),4,1)</f>
        <v>1</v>
      </c>
      <c r="AB17" s="4" t="str">
        <f ca="1">MID(HEX2BIN(MID($B21,6,1),4),1,1)</f>
        <v>0</v>
      </c>
      <c r="AC17" s="4" t="str">
        <f ca="1">MID(HEX2BIN(MID($B21,6,1),4),2,1)</f>
        <v>1</v>
      </c>
      <c r="AD17" s="4" t="str">
        <f ca="1">MID(HEX2BIN(MID($B21,6,1),4),3,1)</f>
        <v>0</v>
      </c>
      <c r="AE17" s="4" t="str">
        <f ca="1">MID(HEX2BIN(MID($B21,6,1),4),4,1)</f>
        <v>0</v>
      </c>
      <c r="AF17" s="5" t="str">
        <f ca="1">MID(HEX2BIN(MID($B21,7,1),4),1,1)</f>
        <v>1</v>
      </c>
      <c r="AG17" s="5" t="str">
        <f ca="1">MID(HEX2BIN(MID($B21,7,1),4),2,1)</f>
        <v>1</v>
      </c>
      <c r="AH17" s="5" t="str">
        <f ca="1">MID(HEX2BIN(MID($B21,7,1),4),3,1)</f>
        <v>0</v>
      </c>
      <c r="AI17" s="5" t="str">
        <f ca="1">MID(HEX2BIN(MID($B21,7,1),4),4,1)</f>
        <v>0</v>
      </c>
      <c r="AJ17" s="6" t="str">
        <f ca="1">MID(HEX2BIN(MID($B21,8,1),4),1,1)</f>
        <v>0</v>
      </c>
      <c r="AK17" s="6" t="str">
        <f ca="1">MID(HEX2BIN(MID($B21,8,1),4),2,1)</f>
        <v>0</v>
      </c>
      <c r="AL17" s="6" t="str">
        <f ca="1">MID(HEX2BIN(MID($B21,8,1),4),3,1)</f>
        <v>0</v>
      </c>
      <c r="AM17" s="6" t="str">
        <f ca="1">MID(HEX2BIN(MID($B21,8,1),4),4,1)</f>
        <v>1</v>
      </c>
      <c r="AN17" s="7" t="str">
        <f t="shared" ref="AN17:AN20" ca="1" si="22">_xlfn.CONCAT(H17,I17,J17,K17,L17,M17,N17,O17)</f>
        <v>01110010</v>
      </c>
      <c r="AO17" s="7" t="str">
        <f t="shared" ref="AO17:AO20" ca="1" si="23">_xlfn.CONCAT(P17,Q17,R17,S17,T17,U17,V17,W17)</f>
        <v>01101110</v>
      </c>
      <c r="AP17" s="8" t="str">
        <f t="shared" ref="AP17:AP20" ca="1" si="24">_xlfn.CONCAT(X17,Y17,Z17,AA17,AB17,AC17,AD17,AE17)</f>
        <v>01010100</v>
      </c>
      <c r="AQ17" s="8" t="str">
        <f t="shared" ref="AQ17:AQ20" ca="1" si="25">_xlfn.CONCAT(AF17,AG17,AH17,AI17,AJ17,AK17,AL17,AM17)</f>
        <v>11000001</v>
      </c>
      <c r="AR17" s="8">
        <f t="shared" ref="AR17:AU20" ca="1" si="26">BIN2DEC(AN17)</f>
        <v>114</v>
      </c>
      <c r="AS17" s="8">
        <f t="shared" ca="1" si="26"/>
        <v>110</v>
      </c>
      <c r="AT17" s="8">
        <f t="shared" ca="1" si="26"/>
        <v>84</v>
      </c>
      <c r="AU17" s="8">
        <f t="shared" ca="1" si="26"/>
        <v>193</v>
      </c>
      <c r="AV17" s="9">
        <f t="shared" ref="AV17:AV20" ca="1" si="27">(AR17*2^24)+(AS17*2^16)+(AT17*2^8)+AU17</f>
        <v>1919833281</v>
      </c>
    </row>
    <row r="18" spans="1:48" x14ac:dyDescent="0.35">
      <c r="A18">
        <f ca="1">MOD(A2+A14,2^32)</f>
        <v>129298738</v>
      </c>
      <c r="B18" t="str">
        <f t="shared" ca="1" si="6"/>
        <v>07B4F132</v>
      </c>
      <c r="C18" t="s">
        <v>32</v>
      </c>
      <c r="E18" s="10"/>
      <c r="F18" s="24" t="s">
        <v>2</v>
      </c>
      <c r="G18" s="25">
        <v>18</v>
      </c>
      <c r="H18" s="19" t="str" cm="1">
        <f t="array" aca="1" ref="H18" ca="1">INDIRECT(ADDRESS((ROW(18:18)-1),IF(MOD(COLUMN(H:H)-7+$G18,32)=0,32,MOD(COLUMN(H:H)-7+$G18,32))+7))</f>
        <v>0</v>
      </c>
      <c r="I18" s="19" t="str" cm="1">
        <f t="array" aca="1" ref="I18" ca="1">INDIRECT(ADDRESS((ROW(18:18)-1),IF(MOD(COLUMN(I:I)-7+$G18,32)=0,32,MOD(COLUMN(I:I)-7+$G18,32))+7))</f>
        <v>1</v>
      </c>
      <c r="J18" s="19" t="str" cm="1">
        <f t="array" aca="1" ref="J18" ca="1">INDIRECT(ADDRESS((ROW(18:18)-1),IF(MOD(COLUMN(J:J)-7+$G18,32)=0,32,MOD(COLUMN(J:J)-7+$G18,32))+7))</f>
        <v>0</v>
      </c>
      <c r="K18" s="19" t="str" cm="1">
        <f t="array" aca="1" ref="K18" ca="1">INDIRECT(ADDRESS((ROW(18:18)-1),IF(MOD(COLUMN(K:K)-7+$G18,32)=0,32,MOD(COLUMN(K:K)-7+$G18,32))+7))</f>
        <v>1</v>
      </c>
      <c r="L18" s="20" t="str" cm="1">
        <f t="array" aca="1" ref="L18" ca="1">INDIRECT(ADDRESS((ROW(18:18)-1),IF(MOD(COLUMN(L:L)-7+$G18,32)=0,32,MOD(COLUMN(L:L)-7+$G18,32))+7))</f>
        <v>0</v>
      </c>
      <c r="M18" s="20" t="str" cm="1">
        <f t="array" aca="1" ref="M18" ca="1">INDIRECT(ADDRESS((ROW(18:18)-1),IF(MOD(COLUMN(M:M)-7+$G18,32)=0,32,MOD(COLUMN(M:M)-7+$G18,32))+7))</f>
        <v>0</v>
      </c>
      <c r="N18" s="20" t="str" cm="1">
        <f t="array" aca="1" ref="N18" ca="1">INDIRECT(ADDRESS((ROW(18:18)-1),IF(MOD(COLUMN(N:N)-7+$G18,32)=0,32,MOD(COLUMN(N:N)-7+$G18,32))+7))</f>
        <v>1</v>
      </c>
      <c r="O18" s="20" t="str" cm="1">
        <f t="array" aca="1" ref="O18" ca="1">INDIRECT(ADDRESS((ROW(18:18)-1),IF(MOD(COLUMN(O:O)-7+$G18,32)=0,32,MOD(COLUMN(O:O)-7+$G18,32))+7))</f>
        <v>1</v>
      </c>
      <c r="P18" s="21" t="str" cm="1">
        <f t="array" aca="1" ref="P18" ca="1">INDIRECT(ADDRESS((ROW(18:18)-1),IF(MOD(COLUMN(P:P)-7+$G18,32)=0,32,MOD(COLUMN(P:P)-7+$G18,32))+7))</f>
        <v>0</v>
      </c>
      <c r="Q18" s="21" t="str" cm="1">
        <f t="array" aca="1" ref="Q18" ca="1">INDIRECT(ADDRESS((ROW(18:18)-1),IF(MOD(COLUMN(Q:Q)-7+$G18,32)=0,32,MOD(COLUMN(Q:Q)-7+$G18,32))+7))</f>
        <v>0</v>
      </c>
      <c r="R18" s="21" t="str" cm="1">
        <f t="array" aca="1" ref="R18" ca="1">INDIRECT(ADDRESS((ROW(18:18)-1),IF(MOD(COLUMN(R:R)-7+$G18,32)=0,32,MOD(COLUMN(R:R)-7+$G18,32))+7))</f>
        <v>0</v>
      </c>
      <c r="S18" s="21" t="str" cm="1">
        <f t="array" aca="1" ref="S18" ca="1">INDIRECT(ADDRESS((ROW(18:18)-1),IF(MOD(COLUMN(S:S)-7+$G18,32)=0,32,MOD(COLUMN(S:S)-7+$G18,32))+7))</f>
        <v>0</v>
      </c>
      <c r="T18" s="22" t="str" cm="1">
        <f t="array" aca="1" ref="T18" ca="1">INDIRECT(ADDRESS((ROW(18:18)-1),IF(MOD(COLUMN(T:T)-7+$G18,32)=0,32,MOD(COLUMN(T:T)-7+$G18,32))+7))</f>
        <v>0</v>
      </c>
      <c r="U18" s="22" t="str" cm="1">
        <f t="array" aca="1" ref="U18" ca="1">INDIRECT(ADDRESS((ROW(18:18)-1),IF(MOD(COLUMN(U:U)-7+$G18,32)=0,32,MOD(COLUMN(U:U)-7+$G18,32))+7))</f>
        <v>1</v>
      </c>
      <c r="V18" s="22" t="str" cm="1">
        <f t="array" aca="1" ref="V18" ca="1">INDIRECT(ADDRESS((ROW(18:18)-1),IF(MOD(COLUMN(V:V)-7+$G18,32)=0,32,MOD(COLUMN(V:V)-7+$G18,32))+7))</f>
        <v>0</v>
      </c>
      <c r="W18" s="22" t="str" cm="1">
        <f t="array" aca="1" ref="W18" ca="1">INDIRECT(ADDRESS((ROW(18:18)-1),IF(MOD(COLUMN(W:W)-7+$G18,32)=0,32,MOD(COLUMN(W:W)-7+$G18,32))+7))</f>
        <v>1</v>
      </c>
      <c r="X18" s="19" t="str" cm="1">
        <f t="array" aca="1" ref="X18" ca="1">INDIRECT(ADDRESS((ROW(18:18)-1),IF(MOD(COLUMN(X:X)-7+$G18,32)=0,32,MOD(COLUMN(X:X)-7+$G18,32))+7))</f>
        <v>1</v>
      </c>
      <c r="Y18" s="19" t="str" cm="1">
        <f t="array" aca="1" ref="Y18" ca="1">INDIRECT(ADDRESS((ROW(18:18)-1),IF(MOD(COLUMN(Y:Y)-7+$G18,32)=0,32,MOD(COLUMN(Y:Y)-7+$G18,32))+7))</f>
        <v>1</v>
      </c>
      <c r="Z18" s="19" t="str" cm="1">
        <f t="array" aca="1" ref="Z18" ca="1">INDIRECT(ADDRESS((ROW(18:18)-1),IF(MOD(COLUMN(Z:Z)-7+$G18,32)=0,32,MOD(COLUMN(Z:Z)-7+$G18,32))+7))</f>
        <v>0</v>
      </c>
      <c r="AA18" s="19" t="str" cm="1">
        <f t="array" aca="1" ref="AA18" ca="1">INDIRECT(ADDRESS((ROW(18:18)-1),IF(MOD(COLUMN(AA:AA)-7+$G18,32)=0,32,MOD(COLUMN(AA:AA)-7+$G18,32))+7))</f>
        <v>0</v>
      </c>
      <c r="AB18" s="20" t="str" cm="1">
        <f t="array" aca="1" ref="AB18" ca="1">INDIRECT(ADDRESS((ROW(18:18)-1),IF(MOD(COLUMN(AB:AB)-7+$G18,32)=0,32,MOD(COLUMN(AB:AB)-7+$G18,32))+7))</f>
        <v>1</v>
      </c>
      <c r="AC18" s="20" t="str" cm="1">
        <f t="array" aca="1" ref="AC18" ca="1">INDIRECT(ADDRESS((ROW(18:18)-1),IF(MOD(COLUMN(AC:AC)-7+$G18,32)=0,32,MOD(COLUMN(AC:AC)-7+$G18,32))+7))</f>
        <v>0</v>
      </c>
      <c r="AD18" s="20" t="str" cm="1">
        <f t="array" aca="1" ref="AD18" ca="1">INDIRECT(ADDRESS((ROW(18:18)-1),IF(MOD(COLUMN(AD:AD)-7+$G18,32)=0,32,MOD(COLUMN(AD:AD)-7+$G18,32))+7))</f>
        <v>0</v>
      </c>
      <c r="AE18" s="20" t="str" cm="1">
        <f t="array" aca="1" ref="AE18" ca="1">INDIRECT(ADDRESS((ROW(18:18)-1),IF(MOD(COLUMN(AE:AE)-7+$G18,32)=0,32,MOD(COLUMN(AE:AE)-7+$G18,32))+7))</f>
        <v>1</v>
      </c>
      <c r="AF18" s="21" t="str" cm="1">
        <f t="array" aca="1" ref="AF18" ca="1">INDIRECT(ADDRESS((ROW(18:18)-1),IF(MOD(COLUMN(AF:AF)-7+$G18,32)=0,32,MOD(COLUMN(AF:AF)-7+$G18,32))+7))</f>
        <v>1</v>
      </c>
      <c r="AG18" s="21" t="str" cm="1">
        <f t="array" aca="1" ref="AG18" ca="1">INDIRECT(ADDRESS((ROW(18:18)-1),IF(MOD(COLUMN(AG:AG)-7+$G18,32)=0,32,MOD(COLUMN(AG:AG)-7+$G18,32))+7))</f>
        <v>0</v>
      </c>
      <c r="AH18" s="21" t="str" cm="1">
        <f t="array" aca="1" ref="AH18" ca="1">INDIRECT(ADDRESS((ROW(18:18)-1),IF(MOD(COLUMN(AH:AH)-7+$G18,32)=0,32,MOD(COLUMN(AH:AH)-7+$G18,32))+7))</f>
        <v>1</v>
      </c>
      <c r="AI18" s="21" t="str" cm="1">
        <f t="array" aca="1" ref="AI18" ca="1">INDIRECT(ADDRESS((ROW(18:18)-1),IF(MOD(COLUMN(AI:AI)-7+$G18,32)=0,32,MOD(COLUMN(AI:AI)-7+$G18,32))+7))</f>
        <v>1</v>
      </c>
      <c r="AJ18" s="22" t="str" cm="1">
        <f t="array" aca="1" ref="AJ18" ca="1">INDIRECT(ADDRESS((ROW(18:18)-1),IF(MOD(COLUMN(AJ:AJ)-7+$G18,32)=0,32,MOD(COLUMN(AJ:AJ)-7+$G18,32))+7))</f>
        <v>1</v>
      </c>
      <c r="AK18" s="22" t="str" cm="1">
        <f t="array" aca="1" ref="AK18" ca="1">INDIRECT(ADDRESS((ROW(18:18)-1),IF(MOD(COLUMN(AK:AK)-7+$G18,32)=0,32,MOD(COLUMN(AK:AK)-7+$G18,32))+7))</f>
        <v>0</v>
      </c>
      <c r="AL18" s="22" t="str" cm="1">
        <f t="array" aca="1" ref="AL18" ca="1">INDIRECT(ADDRESS((ROW(18:18)-1),IF(MOD(COLUMN(AL:AL)-7+$G18,32)=0,32,MOD(COLUMN(AL:AL)-7+$G18,32))+7))</f>
        <v>0</v>
      </c>
      <c r="AM18" s="22" t="str" cm="1">
        <f t="array" aca="1" ref="AM18" ca="1">INDIRECT(ADDRESS((ROW(18:18)-1),IF(MOD(COLUMN(AM:AM)-7+$G18,32)=0,32,MOD(COLUMN(AM:AM)-7+$G18,32))+7))</f>
        <v>1</v>
      </c>
      <c r="AN18" s="26" t="str">
        <f t="shared" ca="1" si="22"/>
        <v>01010011</v>
      </c>
      <c r="AO18" s="26" t="str">
        <f t="shared" ca="1" si="23"/>
        <v>00000101</v>
      </c>
      <c r="AP18" s="24" t="str">
        <f t="shared" ca="1" si="24"/>
        <v>11001001</v>
      </c>
      <c r="AQ18" s="24" t="str">
        <f t="shared" ca="1" si="25"/>
        <v>10111001</v>
      </c>
      <c r="AR18" s="24">
        <f t="shared" ca="1" si="26"/>
        <v>83</v>
      </c>
      <c r="AS18" s="24">
        <f t="shared" ca="1" si="26"/>
        <v>5</v>
      </c>
      <c r="AT18" s="24">
        <f t="shared" ca="1" si="26"/>
        <v>201</v>
      </c>
      <c r="AU18" s="24">
        <f t="shared" ca="1" si="26"/>
        <v>185</v>
      </c>
      <c r="AV18" s="11">
        <f t="shared" ca="1" si="27"/>
        <v>1392888249</v>
      </c>
    </row>
    <row r="19" spans="1:48" x14ac:dyDescent="0.35">
      <c r="A19">
        <f ca="1">MOD(A38+A2,2^32)</f>
        <v>1927231280</v>
      </c>
      <c r="B19" t="str">
        <f t="shared" ca="1" si="6"/>
        <v>72DF3730</v>
      </c>
      <c r="C19" t="s">
        <v>33</v>
      </c>
      <c r="E19" s="10"/>
      <c r="F19" s="24" t="s">
        <v>3</v>
      </c>
      <c r="G19" s="24"/>
      <c r="H19" s="19" t="str">
        <f ca="1">MID(HEX2BIN(MID($B2,1,1),4),1,1)</f>
        <v>1</v>
      </c>
      <c r="I19" s="19" t="str">
        <f ca="1">MID(HEX2BIN(MID($B2,1,1),4),2,1)</f>
        <v>0</v>
      </c>
      <c r="J19" s="19" t="str">
        <f ca="1">MID(HEX2BIN(MID($B2,1,1),4),3,1)</f>
        <v>1</v>
      </c>
      <c r="K19" s="19" t="str">
        <f ca="1">MID(HEX2BIN(MID($B2,1,1),4),4,1)</f>
        <v>0</v>
      </c>
      <c r="L19" s="20" t="str">
        <f ca="1">MID(HEX2BIN(MID($B2,2,1),4),1,1)</f>
        <v>1</v>
      </c>
      <c r="M19" s="20" t="str">
        <f ca="1">MID(HEX2BIN(MID($B2,2,1),4),2,1)</f>
        <v>0</v>
      </c>
      <c r="N19" s="20" t="str">
        <f ca="1">MID(HEX2BIN(MID($B2,2,1),4),3,1)</f>
        <v>1</v>
      </c>
      <c r="O19" s="20" t="str">
        <f ca="1">MID(HEX2BIN(MID($B2,2,1),4),4,1)</f>
        <v>0</v>
      </c>
      <c r="P19" s="21" t="str">
        <f ca="1">MID(HEX2BIN(MID($B2,3,1),4),1,1)</f>
        <v>1</v>
      </c>
      <c r="Q19" s="21" t="str">
        <f ca="1">MID(HEX2BIN(MID($B2,3,1),4),2,1)</f>
        <v>1</v>
      </c>
      <c r="R19" s="21" t="str">
        <f ca="1">MID(HEX2BIN(MID($B2,3,1),4),3,1)</f>
        <v>0</v>
      </c>
      <c r="S19" s="21" t="str">
        <f ca="1">MID(HEX2BIN(MID($B2,3,1),4),4,1)</f>
        <v>1</v>
      </c>
      <c r="T19" s="22" t="str">
        <f ca="1">MID(HEX2BIN(MID($B2,4,1),4),1,1)</f>
        <v>1</v>
      </c>
      <c r="U19" s="22" t="str">
        <f ca="1">MID(HEX2BIN(MID($B2,4,1),4),2,1)</f>
        <v>0</v>
      </c>
      <c r="V19" s="22" t="str">
        <f ca="1">MID(HEX2BIN(MID($B2,4,1),4),3,1)</f>
        <v>0</v>
      </c>
      <c r="W19" s="22" t="str">
        <f ca="1">MID(HEX2BIN(MID($B2,4,1),4),4,1)</f>
        <v>0</v>
      </c>
      <c r="X19" s="19" t="str">
        <f ca="1">MID(HEX2BIN(MID($B2,5,1),4),1,1)</f>
        <v>0</v>
      </c>
      <c r="Y19" s="19" t="str">
        <f ca="1">MID(HEX2BIN(MID($B2,5,1),4),2,1)</f>
        <v>1</v>
      </c>
      <c r="Z19" s="19" t="str">
        <f ca="1">MID(HEX2BIN(MID($B2,5,1),4),3,1)</f>
        <v>0</v>
      </c>
      <c r="AA19" s="19" t="str">
        <f ca="1">MID(HEX2BIN(MID($B2,5,1),4),4,1)</f>
        <v>0</v>
      </c>
      <c r="AB19" s="20" t="str">
        <f ca="1">MID(HEX2BIN(MID($B2,6,1),4),1,1)</f>
        <v>1</v>
      </c>
      <c r="AC19" s="20" t="str">
        <f ca="1">MID(HEX2BIN(MID($B2,6,1),4),2,1)</f>
        <v>1</v>
      </c>
      <c r="AD19" s="20" t="str">
        <f ca="1">MID(HEX2BIN(MID($B2,6,1),4),3,1)</f>
        <v>0</v>
      </c>
      <c r="AE19" s="20" t="str">
        <f ca="1">MID(HEX2BIN(MID($B2,6,1),4),4,1)</f>
        <v>1</v>
      </c>
      <c r="AF19" s="21" t="str">
        <f ca="1">MID(HEX2BIN(MID($B2,7,1),4),1,1)</f>
        <v>1</v>
      </c>
      <c r="AG19" s="21" t="str">
        <f ca="1">MID(HEX2BIN(MID($B2,7,1),4),2,1)</f>
        <v>1</v>
      </c>
      <c r="AH19" s="21" t="str">
        <f ca="1">MID(HEX2BIN(MID($B2,7,1),4),3,1)</f>
        <v>0</v>
      </c>
      <c r="AI19" s="21" t="str">
        <f ca="1">MID(HEX2BIN(MID($B2,7,1),4),4,1)</f>
        <v>1</v>
      </c>
      <c r="AJ19" s="22" t="str">
        <f ca="1">MID(HEX2BIN(MID($B2,8,1),4),1,1)</f>
        <v>1</v>
      </c>
      <c r="AK19" s="22" t="str">
        <f ca="1">MID(HEX2BIN(MID($B2,8,1),4),2,1)</f>
        <v>0</v>
      </c>
      <c r="AL19" s="22" t="str">
        <f ca="1">MID(HEX2BIN(MID($B2,8,1),4),3,1)</f>
        <v>1</v>
      </c>
      <c r="AM19" s="22" t="str">
        <f ca="1">MID(HEX2BIN(MID($B2,8,1),4),4,1)</f>
        <v>1</v>
      </c>
      <c r="AN19" s="26" t="str">
        <f t="shared" ca="1" si="22"/>
        <v>10101010</v>
      </c>
      <c r="AO19" s="26" t="str">
        <f t="shared" ca="1" si="23"/>
        <v>11011000</v>
      </c>
      <c r="AP19" s="24" t="str">
        <f t="shared" ca="1" si="24"/>
        <v>01001101</v>
      </c>
      <c r="AQ19" s="24" t="str">
        <f t="shared" ca="1" si="25"/>
        <v>11011011</v>
      </c>
      <c r="AR19" s="24">
        <f t="shared" ca="1" si="26"/>
        <v>170</v>
      </c>
      <c r="AS19" s="24">
        <f t="shared" ca="1" si="26"/>
        <v>216</v>
      </c>
      <c r="AT19" s="24">
        <f t="shared" ca="1" si="26"/>
        <v>77</v>
      </c>
      <c r="AU19" s="24">
        <f t="shared" ca="1" si="26"/>
        <v>219</v>
      </c>
      <c r="AV19" s="11">
        <f t="shared" ca="1" si="27"/>
        <v>2866302427</v>
      </c>
    </row>
    <row r="20" spans="1:48" ht="15" thickBot="1" x14ac:dyDescent="0.4">
      <c r="A20">
        <f ca="1">MOD(A42+A38,2^32)</f>
        <v>2229226058</v>
      </c>
      <c r="B20" t="str">
        <f t="shared" ca="1" si="6"/>
        <v>84DF4A4A</v>
      </c>
      <c r="C20" t="s">
        <v>34</v>
      </c>
      <c r="E20" s="23" t="s">
        <v>14</v>
      </c>
      <c r="F20" s="12" t="s">
        <v>0</v>
      </c>
      <c r="G20" s="12"/>
      <c r="H20" s="13">
        <f ca="1">_xlfn.BITXOR(H18,H19)</f>
        <v>1</v>
      </c>
      <c r="I20" s="13">
        <f t="shared" ref="I20:AM20" ca="1" si="28">_xlfn.BITXOR(I18,I19)</f>
        <v>1</v>
      </c>
      <c r="J20" s="13">
        <f t="shared" ca="1" si="28"/>
        <v>1</v>
      </c>
      <c r="K20" s="13">
        <f t="shared" ca="1" si="28"/>
        <v>1</v>
      </c>
      <c r="L20" s="14">
        <f t="shared" ca="1" si="28"/>
        <v>1</v>
      </c>
      <c r="M20" s="14">
        <f t="shared" ca="1" si="28"/>
        <v>0</v>
      </c>
      <c r="N20" s="14">
        <f t="shared" ca="1" si="28"/>
        <v>0</v>
      </c>
      <c r="O20" s="14">
        <f t="shared" ca="1" si="28"/>
        <v>1</v>
      </c>
      <c r="P20" s="15">
        <f t="shared" ca="1" si="28"/>
        <v>1</v>
      </c>
      <c r="Q20" s="15">
        <f t="shared" ca="1" si="28"/>
        <v>1</v>
      </c>
      <c r="R20" s="15">
        <f t="shared" ca="1" si="28"/>
        <v>0</v>
      </c>
      <c r="S20" s="15">
        <f t="shared" ca="1" si="28"/>
        <v>1</v>
      </c>
      <c r="T20" s="16">
        <f t="shared" ca="1" si="28"/>
        <v>1</v>
      </c>
      <c r="U20" s="16">
        <f t="shared" ca="1" si="28"/>
        <v>1</v>
      </c>
      <c r="V20" s="16">
        <f t="shared" ca="1" si="28"/>
        <v>0</v>
      </c>
      <c r="W20" s="16">
        <f t="shared" ca="1" si="28"/>
        <v>1</v>
      </c>
      <c r="X20" s="13">
        <f t="shared" ca="1" si="28"/>
        <v>1</v>
      </c>
      <c r="Y20" s="13">
        <f t="shared" ca="1" si="28"/>
        <v>0</v>
      </c>
      <c r="Z20" s="13">
        <f t="shared" ca="1" si="28"/>
        <v>0</v>
      </c>
      <c r="AA20" s="13">
        <f t="shared" ca="1" si="28"/>
        <v>0</v>
      </c>
      <c r="AB20" s="14">
        <f t="shared" ca="1" si="28"/>
        <v>0</v>
      </c>
      <c r="AC20" s="14">
        <f t="shared" ca="1" si="28"/>
        <v>1</v>
      </c>
      <c r="AD20" s="14">
        <f t="shared" ca="1" si="28"/>
        <v>0</v>
      </c>
      <c r="AE20" s="14">
        <f t="shared" ca="1" si="28"/>
        <v>0</v>
      </c>
      <c r="AF20" s="15">
        <f t="shared" ca="1" si="28"/>
        <v>0</v>
      </c>
      <c r="AG20" s="15">
        <f t="shared" ca="1" si="28"/>
        <v>1</v>
      </c>
      <c r="AH20" s="15">
        <f t="shared" ca="1" si="28"/>
        <v>1</v>
      </c>
      <c r="AI20" s="15">
        <f t="shared" ca="1" si="28"/>
        <v>0</v>
      </c>
      <c r="AJ20" s="16">
        <f t="shared" ca="1" si="28"/>
        <v>0</v>
      </c>
      <c r="AK20" s="16">
        <f t="shared" ca="1" si="28"/>
        <v>0</v>
      </c>
      <c r="AL20" s="16">
        <f t="shared" ca="1" si="28"/>
        <v>1</v>
      </c>
      <c r="AM20" s="16">
        <f t="shared" ca="1" si="28"/>
        <v>0</v>
      </c>
      <c r="AN20" s="17" t="str">
        <f t="shared" ca="1" si="22"/>
        <v>11111001</v>
      </c>
      <c r="AO20" s="17" t="str">
        <f t="shared" ca="1" si="23"/>
        <v>11011101</v>
      </c>
      <c r="AP20" s="12" t="str">
        <f t="shared" ca="1" si="24"/>
        <v>10000100</v>
      </c>
      <c r="AQ20" s="12" t="str">
        <f t="shared" ca="1" si="25"/>
        <v>01100010</v>
      </c>
      <c r="AR20" s="12">
        <f t="shared" ca="1" si="26"/>
        <v>249</v>
      </c>
      <c r="AS20" s="12">
        <f t="shared" ca="1" si="26"/>
        <v>221</v>
      </c>
      <c r="AT20" s="12">
        <f t="shared" ca="1" si="26"/>
        <v>132</v>
      </c>
      <c r="AU20" s="12">
        <f t="shared" ca="1" si="26"/>
        <v>98</v>
      </c>
      <c r="AV20" s="18">
        <f t="shared" ca="1" si="27"/>
        <v>4192044130</v>
      </c>
    </row>
    <row r="21" spans="1:48" ht="15" thickBot="1" x14ac:dyDescent="0.4">
      <c r="A21">
        <f ca="1">MOD(A46+A42,2^32)</f>
        <v>1919833281</v>
      </c>
      <c r="B21" t="str">
        <f t="shared" ca="1" si="6"/>
        <v>726E54C1</v>
      </c>
      <c r="C21" t="s">
        <v>35</v>
      </c>
    </row>
    <row r="22" spans="1:48" x14ac:dyDescent="0.35">
      <c r="A22">
        <f ca="1">MOD(A7+A3,2^32)</f>
        <v>1065968302</v>
      </c>
      <c r="B22" t="str">
        <f t="shared" ca="1" si="6"/>
        <v>3F8962AE</v>
      </c>
      <c r="C22" t="s">
        <v>36</v>
      </c>
      <c r="E22" s="1" t="s">
        <v>36</v>
      </c>
      <c r="F22" s="8" t="s">
        <v>113</v>
      </c>
      <c r="G22" s="2"/>
      <c r="H22" s="3" t="str">
        <f ca="1">MID(HEX2BIN(MID($B22,1,1),4),1,1)</f>
        <v>0</v>
      </c>
      <c r="I22" s="3" t="str">
        <f ca="1">MID(HEX2BIN(MID($B22,1,1),4),2,1)</f>
        <v>0</v>
      </c>
      <c r="J22" s="3" t="str">
        <f ca="1">MID(HEX2BIN(MID($B22,1,1),4),3,1)</f>
        <v>1</v>
      </c>
      <c r="K22" s="3" t="str">
        <f ca="1">MID(HEX2BIN(MID($B22,1,1),4),4,1)</f>
        <v>1</v>
      </c>
      <c r="L22" s="4" t="str">
        <f ca="1">MID(HEX2BIN(MID($B22,2,1),4),1,1)</f>
        <v>1</v>
      </c>
      <c r="M22" s="4" t="str">
        <f ca="1">MID(HEX2BIN(MID($B22,2,1),4),2,1)</f>
        <v>1</v>
      </c>
      <c r="N22" s="4" t="str">
        <f ca="1">MID(HEX2BIN(MID($B22,2,1),4),3,1)</f>
        <v>1</v>
      </c>
      <c r="O22" s="4" t="str">
        <f ca="1">MID(HEX2BIN(MID($B22,2,1),4),4,1)</f>
        <v>1</v>
      </c>
      <c r="P22" s="5" t="str">
        <f ca="1">MID(HEX2BIN(MID($B22,3,1),4),1,1)</f>
        <v>1</v>
      </c>
      <c r="Q22" s="5" t="str">
        <f ca="1">MID(HEX2BIN(MID($B22,3,1),4),2,1)</f>
        <v>0</v>
      </c>
      <c r="R22" s="5" t="str">
        <f ca="1">MID(HEX2BIN(MID($B22,3,1),4),3,1)</f>
        <v>0</v>
      </c>
      <c r="S22" s="5" t="str">
        <f ca="1">MID(HEX2BIN(MID($B22,3,1),4),4,1)</f>
        <v>0</v>
      </c>
      <c r="T22" s="6" t="str">
        <f ca="1">MID(HEX2BIN(MID($B22,4,1),4),1,1)</f>
        <v>1</v>
      </c>
      <c r="U22" s="6" t="str">
        <f ca="1">MID(HEX2BIN(MID($B22,4,1),4),2,1)</f>
        <v>0</v>
      </c>
      <c r="V22" s="6" t="str">
        <f ca="1">MID(HEX2BIN(MID($B22,4,1),4),3,1)</f>
        <v>0</v>
      </c>
      <c r="W22" s="6" t="str">
        <f ca="1">MID(HEX2BIN(MID($B22,4,1),4),4,1)</f>
        <v>1</v>
      </c>
      <c r="X22" s="3" t="str">
        <f ca="1">MID(HEX2BIN(MID($B22,5,1),4),1,1)</f>
        <v>0</v>
      </c>
      <c r="Y22" s="3" t="str">
        <f ca="1">MID(HEX2BIN(MID($B22,5,1),4),2,1)</f>
        <v>1</v>
      </c>
      <c r="Z22" s="3" t="str">
        <f ca="1">MID(HEX2BIN(MID($B22,5,1),4),3,1)</f>
        <v>1</v>
      </c>
      <c r="AA22" s="3" t="str">
        <f ca="1">MID(HEX2BIN(MID($B22,5,1),4),4,1)</f>
        <v>0</v>
      </c>
      <c r="AB22" s="4" t="str">
        <f ca="1">MID(HEX2BIN(MID($B22,6,1),4),1,1)</f>
        <v>0</v>
      </c>
      <c r="AC22" s="4" t="str">
        <f ca="1">MID(HEX2BIN(MID($B22,6,1),4),2,1)</f>
        <v>0</v>
      </c>
      <c r="AD22" s="4" t="str">
        <f ca="1">MID(HEX2BIN(MID($B22,6,1),4),3,1)</f>
        <v>1</v>
      </c>
      <c r="AE22" s="4" t="str">
        <f ca="1">MID(HEX2BIN(MID($B22,6,1),4),4,1)</f>
        <v>0</v>
      </c>
      <c r="AF22" s="5" t="str">
        <f ca="1">MID(HEX2BIN(MID($B22,7,1),4),1,1)</f>
        <v>1</v>
      </c>
      <c r="AG22" s="5" t="str">
        <f ca="1">MID(HEX2BIN(MID($B22,7,1),4),2,1)</f>
        <v>0</v>
      </c>
      <c r="AH22" s="5" t="str">
        <f ca="1">MID(HEX2BIN(MID($B22,7,1),4),3,1)</f>
        <v>1</v>
      </c>
      <c r="AI22" s="5" t="str">
        <f ca="1">MID(HEX2BIN(MID($B22,7,1),4),4,1)</f>
        <v>0</v>
      </c>
      <c r="AJ22" s="6" t="str">
        <f ca="1">MID(HEX2BIN(MID($B22,8,1),4),1,1)</f>
        <v>1</v>
      </c>
      <c r="AK22" s="6" t="str">
        <f ca="1">MID(HEX2BIN(MID($B22,8,1),4),2,1)</f>
        <v>1</v>
      </c>
      <c r="AL22" s="6" t="str">
        <f ca="1">MID(HEX2BIN(MID($B22,8,1),4),3,1)</f>
        <v>1</v>
      </c>
      <c r="AM22" s="6" t="str">
        <f ca="1">MID(HEX2BIN(MID($B22,8,1),4),4,1)</f>
        <v>0</v>
      </c>
      <c r="AN22" s="7" t="str">
        <f t="shared" ref="AN22:AN25" ca="1" si="29">_xlfn.CONCAT(H22,I22,J22,K22,L22,M22,N22,O22)</f>
        <v>00111111</v>
      </c>
      <c r="AO22" s="7" t="str">
        <f t="shared" ref="AO22:AO25" ca="1" si="30">_xlfn.CONCAT(P22,Q22,R22,S22,T22,U22,V22,W22)</f>
        <v>10001001</v>
      </c>
      <c r="AP22" s="8" t="str">
        <f t="shared" ref="AP22:AP25" ca="1" si="31">_xlfn.CONCAT(X22,Y22,Z22,AA22,AB22,AC22,AD22,AE22)</f>
        <v>01100010</v>
      </c>
      <c r="AQ22" s="8" t="str">
        <f t="shared" ref="AQ22:AQ25" ca="1" si="32">_xlfn.CONCAT(AF22,AG22,AH22,AI22,AJ22,AK22,AL22,AM22)</f>
        <v>10101110</v>
      </c>
      <c r="AR22" s="8">
        <f t="shared" ref="AR22:AU25" ca="1" si="33">BIN2DEC(AN22)</f>
        <v>63</v>
      </c>
      <c r="AS22" s="8">
        <f t="shared" ca="1" si="33"/>
        <v>137</v>
      </c>
      <c r="AT22" s="8">
        <f t="shared" ca="1" si="33"/>
        <v>98</v>
      </c>
      <c r="AU22" s="8">
        <f t="shared" ca="1" si="33"/>
        <v>174</v>
      </c>
      <c r="AV22" s="9">
        <f t="shared" ref="AV22:AV25" ca="1" si="34">(AR22*2^24)+(AS22*2^16)+(AT22*2^8)+AU22</f>
        <v>1065968302</v>
      </c>
    </row>
    <row r="23" spans="1:48" x14ac:dyDescent="0.35">
      <c r="A23">
        <f ca="1">MOD(A43+A7,2^32)</f>
        <v>765112077</v>
      </c>
      <c r="B23" t="str">
        <f t="shared" ca="1" si="6"/>
        <v>2D9AAF0D</v>
      </c>
      <c r="C23" t="s">
        <v>37</v>
      </c>
      <c r="E23" s="10"/>
      <c r="F23" s="24" t="s">
        <v>2</v>
      </c>
      <c r="G23" s="25">
        <v>7</v>
      </c>
      <c r="H23" s="19" t="str" cm="1">
        <f t="array" aca="1" ref="H23" ca="1">INDIRECT(ADDRESS((ROW(23:23)-1),IF(MOD(COLUMN(H:H)-7+$G23,32)=0,32,MOD(COLUMN(H:H)-7+$G23,32))+7))</f>
        <v>1</v>
      </c>
      <c r="I23" s="19" t="str" cm="1">
        <f t="array" aca="1" ref="I23" ca="1">INDIRECT(ADDRESS((ROW(23:23)-1),IF(MOD(COLUMN(I:I)-7+$G23,32)=0,32,MOD(COLUMN(I:I)-7+$G23,32))+7))</f>
        <v>1</v>
      </c>
      <c r="J23" s="19" t="str" cm="1">
        <f t="array" aca="1" ref="J23" ca="1">INDIRECT(ADDRESS((ROW(23:23)-1),IF(MOD(COLUMN(J:J)-7+$G23,32)=0,32,MOD(COLUMN(J:J)-7+$G23,32))+7))</f>
        <v>0</v>
      </c>
      <c r="K23" s="19" t="str" cm="1">
        <f t="array" aca="1" ref="K23" ca="1">INDIRECT(ADDRESS((ROW(23:23)-1),IF(MOD(COLUMN(K:K)-7+$G23,32)=0,32,MOD(COLUMN(K:K)-7+$G23,32))+7))</f>
        <v>0</v>
      </c>
      <c r="L23" s="20" t="str" cm="1">
        <f t="array" aca="1" ref="L23" ca="1">INDIRECT(ADDRESS((ROW(23:23)-1),IF(MOD(COLUMN(L:L)-7+$G23,32)=0,32,MOD(COLUMN(L:L)-7+$G23,32))+7))</f>
        <v>0</v>
      </c>
      <c r="M23" s="20" t="str" cm="1">
        <f t="array" aca="1" ref="M23" ca="1">INDIRECT(ADDRESS((ROW(23:23)-1),IF(MOD(COLUMN(M:M)-7+$G23,32)=0,32,MOD(COLUMN(M:M)-7+$G23,32))+7))</f>
        <v>1</v>
      </c>
      <c r="N23" s="20" t="str" cm="1">
        <f t="array" aca="1" ref="N23" ca="1">INDIRECT(ADDRESS((ROW(23:23)-1),IF(MOD(COLUMN(N:N)-7+$G23,32)=0,32,MOD(COLUMN(N:N)-7+$G23,32))+7))</f>
        <v>0</v>
      </c>
      <c r="O23" s="20" t="str" cm="1">
        <f t="array" aca="1" ref="O23" ca="1">INDIRECT(ADDRESS((ROW(23:23)-1),IF(MOD(COLUMN(O:O)-7+$G23,32)=0,32,MOD(COLUMN(O:O)-7+$G23,32))+7))</f>
        <v>0</v>
      </c>
      <c r="P23" s="21" t="str" cm="1">
        <f t="array" aca="1" ref="P23" ca="1">INDIRECT(ADDRESS((ROW(23:23)-1),IF(MOD(COLUMN(P:P)-7+$G23,32)=0,32,MOD(COLUMN(P:P)-7+$G23,32))+7))</f>
        <v>1</v>
      </c>
      <c r="Q23" s="21" t="str" cm="1">
        <f t="array" aca="1" ref="Q23" ca="1">INDIRECT(ADDRESS((ROW(23:23)-1),IF(MOD(COLUMN(Q:Q)-7+$G23,32)=0,32,MOD(COLUMN(Q:Q)-7+$G23,32))+7))</f>
        <v>0</v>
      </c>
      <c r="R23" s="21" t="str" cm="1">
        <f t="array" aca="1" ref="R23" ca="1">INDIRECT(ADDRESS((ROW(23:23)-1),IF(MOD(COLUMN(R:R)-7+$G23,32)=0,32,MOD(COLUMN(R:R)-7+$G23,32))+7))</f>
        <v>1</v>
      </c>
      <c r="S23" s="21" t="str" cm="1">
        <f t="array" aca="1" ref="S23" ca="1">INDIRECT(ADDRESS((ROW(23:23)-1),IF(MOD(COLUMN(S:S)-7+$G23,32)=0,32,MOD(COLUMN(S:S)-7+$G23,32))+7))</f>
        <v>1</v>
      </c>
      <c r="T23" s="22" t="str" cm="1">
        <f t="array" aca="1" ref="T23" ca="1">INDIRECT(ADDRESS((ROW(23:23)-1),IF(MOD(COLUMN(T:T)-7+$G23,32)=0,32,MOD(COLUMN(T:T)-7+$G23,32))+7))</f>
        <v>0</v>
      </c>
      <c r="U23" s="22" t="str" cm="1">
        <f t="array" aca="1" ref="U23" ca="1">INDIRECT(ADDRESS((ROW(23:23)-1),IF(MOD(COLUMN(U:U)-7+$G23,32)=0,32,MOD(COLUMN(U:U)-7+$G23,32))+7))</f>
        <v>0</v>
      </c>
      <c r="V23" s="22" t="str" cm="1">
        <f t="array" aca="1" ref="V23" ca="1">INDIRECT(ADDRESS((ROW(23:23)-1),IF(MOD(COLUMN(V:V)-7+$G23,32)=0,32,MOD(COLUMN(V:V)-7+$G23,32))+7))</f>
        <v>0</v>
      </c>
      <c r="W23" s="22" t="str" cm="1">
        <f t="array" aca="1" ref="W23" ca="1">INDIRECT(ADDRESS((ROW(23:23)-1),IF(MOD(COLUMN(W:W)-7+$G23,32)=0,32,MOD(COLUMN(W:W)-7+$G23,32))+7))</f>
        <v>1</v>
      </c>
      <c r="X23" s="19" t="str" cm="1">
        <f t="array" aca="1" ref="X23" ca="1">INDIRECT(ADDRESS((ROW(23:23)-1),IF(MOD(COLUMN(X:X)-7+$G23,32)=0,32,MOD(COLUMN(X:X)-7+$G23,32))+7))</f>
        <v>0</v>
      </c>
      <c r="Y23" s="19" t="str" cm="1">
        <f t="array" aca="1" ref="Y23" ca="1">INDIRECT(ADDRESS((ROW(23:23)-1),IF(MOD(COLUMN(Y:Y)-7+$G23,32)=0,32,MOD(COLUMN(Y:Y)-7+$G23,32))+7))</f>
        <v>1</v>
      </c>
      <c r="Z23" s="19" t="str" cm="1">
        <f t="array" aca="1" ref="Z23" ca="1">INDIRECT(ADDRESS((ROW(23:23)-1),IF(MOD(COLUMN(Z:Z)-7+$G23,32)=0,32,MOD(COLUMN(Z:Z)-7+$G23,32))+7))</f>
        <v>0</v>
      </c>
      <c r="AA23" s="19" t="str" cm="1">
        <f t="array" aca="1" ref="AA23" ca="1">INDIRECT(ADDRESS((ROW(23:23)-1),IF(MOD(COLUMN(AA:AA)-7+$G23,32)=0,32,MOD(COLUMN(AA:AA)-7+$G23,32))+7))</f>
        <v>1</v>
      </c>
      <c r="AB23" s="20" t="str" cm="1">
        <f t="array" aca="1" ref="AB23" ca="1">INDIRECT(ADDRESS((ROW(23:23)-1),IF(MOD(COLUMN(AB:AB)-7+$G23,32)=0,32,MOD(COLUMN(AB:AB)-7+$G23,32))+7))</f>
        <v>0</v>
      </c>
      <c r="AC23" s="20" t="str" cm="1">
        <f t="array" aca="1" ref="AC23" ca="1">INDIRECT(ADDRESS((ROW(23:23)-1),IF(MOD(COLUMN(AC:AC)-7+$G23,32)=0,32,MOD(COLUMN(AC:AC)-7+$G23,32))+7))</f>
        <v>1</v>
      </c>
      <c r="AD23" s="20" t="str" cm="1">
        <f t="array" aca="1" ref="AD23" ca="1">INDIRECT(ADDRESS((ROW(23:23)-1),IF(MOD(COLUMN(AD:AD)-7+$G23,32)=0,32,MOD(COLUMN(AD:AD)-7+$G23,32))+7))</f>
        <v>1</v>
      </c>
      <c r="AE23" s="20" t="str" cm="1">
        <f t="array" aca="1" ref="AE23" ca="1">INDIRECT(ADDRESS((ROW(23:23)-1),IF(MOD(COLUMN(AE:AE)-7+$G23,32)=0,32,MOD(COLUMN(AE:AE)-7+$G23,32))+7))</f>
        <v>1</v>
      </c>
      <c r="AF23" s="21" t="str" cm="1">
        <f t="array" aca="1" ref="AF23" ca="1">INDIRECT(ADDRESS((ROW(23:23)-1),IF(MOD(COLUMN(AF:AF)-7+$G23,32)=0,32,MOD(COLUMN(AF:AF)-7+$G23,32))+7))</f>
        <v>0</v>
      </c>
      <c r="AG23" s="21" t="str" cm="1">
        <f t="array" aca="1" ref="AG23" ca="1">INDIRECT(ADDRESS((ROW(23:23)-1),IF(MOD(COLUMN(AG:AG)-7+$G23,32)=0,32,MOD(COLUMN(AG:AG)-7+$G23,32))+7))</f>
        <v>0</v>
      </c>
      <c r="AH23" s="21" t="str" cm="1">
        <f t="array" aca="1" ref="AH23" ca="1">INDIRECT(ADDRESS((ROW(23:23)-1),IF(MOD(COLUMN(AH:AH)-7+$G23,32)=0,32,MOD(COLUMN(AH:AH)-7+$G23,32))+7))</f>
        <v>0</v>
      </c>
      <c r="AI23" s="21" t="str" cm="1">
        <f t="array" aca="1" ref="AI23" ca="1">INDIRECT(ADDRESS((ROW(23:23)-1),IF(MOD(COLUMN(AI:AI)-7+$G23,32)=0,32,MOD(COLUMN(AI:AI)-7+$G23,32))+7))</f>
        <v>1</v>
      </c>
      <c r="AJ23" s="22" t="str" cm="1">
        <f t="array" aca="1" ref="AJ23" ca="1">INDIRECT(ADDRESS((ROW(23:23)-1),IF(MOD(COLUMN(AJ:AJ)-7+$G23,32)=0,32,MOD(COLUMN(AJ:AJ)-7+$G23,32))+7))</f>
        <v>1</v>
      </c>
      <c r="AK23" s="22" t="str" cm="1">
        <f t="array" aca="1" ref="AK23" ca="1">INDIRECT(ADDRESS((ROW(23:23)-1),IF(MOD(COLUMN(AK:AK)-7+$G23,32)=0,32,MOD(COLUMN(AK:AK)-7+$G23,32))+7))</f>
        <v>1</v>
      </c>
      <c r="AL23" s="22" t="str" cm="1">
        <f t="array" aca="1" ref="AL23" ca="1">INDIRECT(ADDRESS((ROW(23:23)-1),IF(MOD(COLUMN(AL:AL)-7+$G23,32)=0,32,MOD(COLUMN(AL:AL)-7+$G23,32))+7))</f>
        <v>1</v>
      </c>
      <c r="AM23" s="22" t="str" cm="1">
        <f t="array" aca="1" ref="AM23" ca="1">INDIRECT(ADDRESS((ROW(23:23)-1),IF(MOD(COLUMN(AM:AM)-7+$G23,32)=0,32,MOD(COLUMN(AM:AM)-7+$G23,32))+7))</f>
        <v>1</v>
      </c>
      <c r="AN23" s="26" t="str">
        <f t="shared" ca="1" si="29"/>
        <v>11000100</v>
      </c>
      <c r="AO23" s="26" t="str">
        <f t="shared" ca="1" si="30"/>
        <v>10110001</v>
      </c>
      <c r="AP23" s="24" t="str">
        <f t="shared" ca="1" si="31"/>
        <v>01010111</v>
      </c>
      <c r="AQ23" s="24" t="str">
        <f t="shared" ca="1" si="32"/>
        <v>00011111</v>
      </c>
      <c r="AR23" s="24">
        <f t="shared" ca="1" si="33"/>
        <v>196</v>
      </c>
      <c r="AS23" s="24">
        <f t="shared" ca="1" si="33"/>
        <v>177</v>
      </c>
      <c r="AT23" s="24">
        <f t="shared" ca="1" si="33"/>
        <v>87</v>
      </c>
      <c r="AU23" s="24">
        <f t="shared" ca="1" si="33"/>
        <v>31</v>
      </c>
      <c r="AV23" s="11">
        <f t="shared" ca="1" si="34"/>
        <v>3299956511</v>
      </c>
    </row>
    <row r="24" spans="1:48" x14ac:dyDescent="0.35">
      <c r="A24">
        <f ca="1">MOD(A47+A43,2^32)</f>
        <v>1082234532</v>
      </c>
      <c r="B24" t="str">
        <f t="shared" ca="1" si="6"/>
        <v>408196A4</v>
      </c>
      <c r="C24" t="s">
        <v>38</v>
      </c>
      <c r="E24" s="10"/>
      <c r="F24" s="24" t="s">
        <v>121</v>
      </c>
      <c r="G24" s="24"/>
      <c r="H24" s="19" t="str">
        <f ca="1">MID(HEX2BIN(MID($B11,1,1),4),1,1)</f>
        <v>1</v>
      </c>
      <c r="I24" s="19" t="str">
        <f ca="1">MID(HEX2BIN(MID($B11,1,1),4),2,1)</f>
        <v>0</v>
      </c>
      <c r="J24" s="19" t="str">
        <f ca="1">MID(HEX2BIN(MID($B11,1,1),4),3,1)</f>
        <v>0</v>
      </c>
      <c r="K24" s="19" t="str">
        <f ca="1">MID(HEX2BIN(MID($B11,1,1),4),4,1)</f>
        <v>0</v>
      </c>
      <c r="L24" s="20" t="str">
        <f ca="1">MID(HEX2BIN(MID($B11,2,1),4),1,1)</f>
        <v>0</v>
      </c>
      <c r="M24" s="20" t="str">
        <f ca="1">MID(HEX2BIN(MID($B11,2,1),4),2,1)</f>
        <v>0</v>
      </c>
      <c r="N24" s="20" t="str">
        <f ca="1">MID(HEX2BIN(MID($B11,2,1),4),3,1)</f>
        <v>0</v>
      </c>
      <c r="O24" s="20" t="str">
        <f ca="1">MID(HEX2BIN(MID($B11,2,1),4),4,1)</f>
        <v>1</v>
      </c>
      <c r="P24" s="21" t="str">
        <f ca="1">MID(HEX2BIN(MID($B11,3,1),4),1,1)</f>
        <v>1</v>
      </c>
      <c r="Q24" s="21" t="str">
        <f ca="1">MID(HEX2BIN(MID($B11,3,1),4),2,1)</f>
        <v>0</v>
      </c>
      <c r="R24" s="21" t="str">
        <f ca="1">MID(HEX2BIN(MID($B11,3,1),4),3,1)</f>
        <v>1</v>
      </c>
      <c r="S24" s="21" t="str">
        <f ca="1">MID(HEX2BIN(MID($B11,3,1),4),4,1)</f>
        <v>0</v>
      </c>
      <c r="T24" s="22" t="str">
        <f ca="1">MID(HEX2BIN(MID($B11,4,1),4),1,1)</f>
        <v>1</v>
      </c>
      <c r="U24" s="22" t="str">
        <f ca="1">MID(HEX2BIN(MID($B11,4,1),4),2,1)</f>
        <v>0</v>
      </c>
      <c r="V24" s="22" t="str">
        <f ca="1">MID(HEX2BIN(MID($B11,4,1),4),3,1)</f>
        <v>1</v>
      </c>
      <c r="W24" s="22" t="str">
        <f ca="1">MID(HEX2BIN(MID($B11,4,1),4),4,1)</f>
        <v>1</v>
      </c>
      <c r="X24" s="19" t="str">
        <f ca="1">MID(HEX2BIN(MID($B11,5,1),4),1,1)</f>
        <v>0</v>
      </c>
      <c r="Y24" s="19" t="str">
        <f ca="1">MID(HEX2BIN(MID($B11,5,1),4),2,1)</f>
        <v>0</v>
      </c>
      <c r="Z24" s="19" t="str">
        <f ca="1">MID(HEX2BIN(MID($B11,5,1),4),3,1)</f>
        <v>1</v>
      </c>
      <c r="AA24" s="19" t="str">
        <f ca="1">MID(HEX2BIN(MID($B11,5,1),4),4,1)</f>
        <v>0</v>
      </c>
      <c r="AB24" s="20" t="str">
        <f ca="1">MID(HEX2BIN(MID($B11,6,1),4),1,1)</f>
        <v>0</v>
      </c>
      <c r="AC24" s="20" t="str">
        <f ca="1">MID(HEX2BIN(MID($B11,6,1),4),2,1)</f>
        <v>0</v>
      </c>
      <c r="AD24" s="20" t="str">
        <f ca="1">MID(HEX2BIN(MID($B11,6,1),4),3,1)</f>
        <v>0</v>
      </c>
      <c r="AE24" s="20" t="str">
        <f ca="1">MID(HEX2BIN(MID($B11,6,1),4),4,1)</f>
        <v>1</v>
      </c>
      <c r="AF24" s="21" t="str">
        <f ca="1">MID(HEX2BIN(MID($B11,7,1),4),1,1)</f>
        <v>0</v>
      </c>
      <c r="AG24" s="21" t="str">
        <f ca="1">MID(HEX2BIN(MID($B11,7,1),4),2,1)</f>
        <v>1</v>
      </c>
      <c r="AH24" s="21" t="str">
        <f ca="1">MID(HEX2BIN(MID($B11,7,1),4),3,1)</f>
        <v>1</v>
      </c>
      <c r="AI24" s="21" t="str">
        <f ca="1">MID(HEX2BIN(MID($B11,7,1),4),4,1)</f>
        <v>0</v>
      </c>
      <c r="AJ24" s="22" t="str">
        <f ca="1">MID(HEX2BIN(MID($B11,8,1),4),1,1)</f>
        <v>0</v>
      </c>
      <c r="AK24" s="22" t="str">
        <f ca="1">MID(HEX2BIN(MID($B11,8,1),4),2,1)</f>
        <v>0</v>
      </c>
      <c r="AL24" s="22" t="str">
        <f ca="1">MID(HEX2BIN(MID($B11,8,1),4),3,1)</f>
        <v>0</v>
      </c>
      <c r="AM24" s="22" t="str">
        <f ca="1">MID(HEX2BIN(MID($B11,8,1),4),4,1)</f>
        <v>1</v>
      </c>
      <c r="AN24" s="26" t="str">
        <f t="shared" ca="1" si="29"/>
        <v>10000001</v>
      </c>
      <c r="AO24" s="26" t="str">
        <f t="shared" ca="1" si="30"/>
        <v>10101011</v>
      </c>
      <c r="AP24" s="24" t="str">
        <f t="shared" ca="1" si="31"/>
        <v>00100001</v>
      </c>
      <c r="AQ24" s="24" t="str">
        <f t="shared" ca="1" si="32"/>
        <v>01100001</v>
      </c>
      <c r="AR24" s="24">
        <f t="shared" ca="1" si="33"/>
        <v>129</v>
      </c>
      <c r="AS24" s="24">
        <f t="shared" ca="1" si="33"/>
        <v>171</v>
      </c>
      <c r="AT24" s="24">
        <f t="shared" ca="1" si="33"/>
        <v>33</v>
      </c>
      <c r="AU24" s="24">
        <f t="shared" ca="1" si="33"/>
        <v>97</v>
      </c>
      <c r="AV24" s="11">
        <f t="shared" ca="1" si="34"/>
        <v>2175476065</v>
      </c>
    </row>
    <row r="25" spans="1:48" ht="15" thickBot="1" x14ac:dyDescent="0.4">
      <c r="A25">
        <f ca="1">MOD(A35+A47,2^32)</f>
        <v>1631896117</v>
      </c>
      <c r="B25" t="str">
        <f t="shared" ca="1" si="6"/>
        <v>6144C235</v>
      </c>
      <c r="C25" t="s">
        <v>39</v>
      </c>
      <c r="E25" s="23" t="s">
        <v>53</v>
      </c>
      <c r="F25" s="12" t="s">
        <v>0</v>
      </c>
      <c r="G25" s="12"/>
      <c r="H25" s="13">
        <f ca="1">_xlfn.BITXOR(H23,H24)</f>
        <v>0</v>
      </c>
      <c r="I25" s="13">
        <f t="shared" ref="I25:AM25" ca="1" si="35">_xlfn.BITXOR(I23,I24)</f>
        <v>1</v>
      </c>
      <c r="J25" s="13">
        <f t="shared" ca="1" si="35"/>
        <v>0</v>
      </c>
      <c r="K25" s="13">
        <f t="shared" ca="1" si="35"/>
        <v>0</v>
      </c>
      <c r="L25" s="14">
        <f t="shared" ca="1" si="35"/>
        <v>0</v>
      </c>
      <c r="M25" s="14">
        <f t="shared" ca="1" si="35"/>
        <v>1</v>
      </c>
      <c r="N25" s="14">
        <f t="shared" ca="1" si="35"/>
        <v>0</v>
      </c>
      <c r="O25" s="14">
        <f t="shared" ca="1" si="35"/>
        <v>1</v>
      </c>
      <c r="P25" s="15">
        <f t="shared" ca="1" si="35"/>
        <v>0</v>
      </c>
      <c r="Q25" s="15">
        <f t="shared" ca="1" si="35"/>
        <v>0</v>
      </c>
      <c r="R25" s="15">
        <f t="shared" ca="1" si="35"/>
        <v>0</v>
      </c>
      <c r="S25" s="15">
        <f t="shared" ca="1" si="35"/>
        <v>1</v>
      </c>
      <c r="T25" s="16">
        <f t="shared" ca="1" si="35"/>
        <v>1</v>
      </c>
      <c r="U25" s="16">
        <f t="shared" ca="1" si="35"/>
        <v>0</v>
      </c>
      <c r="V25" s="16">
        <f t="shared" ca="1" si="35"/>
        <v>1</v>
      </c>
      <c r="W25" s="16">
        <f t="shared" ca="1" si="35"/>
        <v>0</v>
      </c>
      <c r="X25" s="13">
        <f t="shared" ca="1" si="35"/>
        <v>0</v>
      </c>
      <c r="Y25" s="13">
        <f t="shared" ca="1" si="35"/>
        <v>1</v>
      </c>
      <c r="Z25" s="13">
        <f t="shared" ca="1" si="35"/>
        <v>1</v>
      </c>
      <c r="AA25" s="13">
        <f t="shared" ca="1" si="35"/>
        <v>1</v>
      </c>
      <c r="AB25" s="14">
        <f t="shared" ca="1" si="35"/>
        <v>0</v>
      </c>
      <c r="AC25" s="14">
        <f t="shared" ca="1" si="35"/>
        <v>1</v>
      </c>
      <c r="AD25" s="14">
        <f t="shared" ca="1" si="35"/>
        <v>1</v>
      </c>
      <c r="AE25" s="14">
        <f t="shared" ca="1" si="35"/>
        <v>0</v>
      </c>
      <c r="AF25" s="15">
        <f t="shared" ca="1" si="35"/>
        <v>0</v>
      </c>
      <c r="AG25" s="15">
        <f t="shared" ca="1" si="35"/>
        <v>1</v>
      </c>
      <c r="AH25" s="15">
        <f t="shared" ca="1" si="35"/>
        <v>1</v>
      </c>
      <c r="AI25" s="15">
        <f t="shared" ca="1" si="35"/>
        <v>1</v>
      </c>
      <c r="AJ25" s="16">
        <f t="shared" ca="1" si="35"/>
        <v>1</v>
      </c>
      <c r="AK25" s="16">
        <f t="shared" ca="1" si="35"/>
        <v>1</v>
      </c>
      <c r="AL25" s="16">
        <f t="shared" ca="1" si="35"/>
        <v>1</v>
      </c>
      <c r="AM25" s="16">
        <f t="shared" ca="1" si="35"/>
        <v>0</v>
      </c>
      <c r="AN25" s="17" t="str">
        <f t="shared" ca="1" si="29"/>
        <v>01000101</v>
      </c>
      <c r="AO25" s="17" t="str">
        <f t="shared" ca="1" si="30"/>
        <v>00011010</v>
      </c>
      <c r="AP25" s="12" t="str">
        <f t="shared" ca="1" si="31"/>
        <v>01110110</v>
      </c>
      <c r="AQ25" s="12" t="str">
        <f t="shared" ca="1" si="32"/>
        <v>01111110</v>
      </c>
      <c r="AR25" s="12">
        <f t="shared" ca="1" si="33"/>
        <v>69</v>
      </c>
      <c r="AS25" s="12">
        <f t="shared" ca="1" si="33"/>
        <v>26</v>
      </c>
      <c r="AT25" s="12">
        <f t="shared" ca="1" si="33"/>
        <v>118</v>
      </c>
      <c r="AU25" s="12">
        <f t="shared" ca="1" si="33"/>
        <v>126</v>
      </c>
      <c r="AV25" s="18">
        <f t="shared" ca="1" si="34"/>
        <v>1159362174</v>
      </c>
    </row>
    <row r="26" spans="1:48" ht="15" thickBot="1" x14ac:dyDescent="0.4">
      <c r="A26">
        <f ca="1">MOD(A12+A8,2^32)</f>
        <v>2797716388</v>
      </c>
      <c r="B26" t="str">
        <f t="shared" ca="1" si="6"/>
        <v>A6C1C3A4</v>
      </c>
      <c r="C26" t="s">
        <v>40</v>
      </c>
    </row>
    <row r="27" spans="1:48" x14ac:dyDescent="0.35">
      <c r="A27">
        <f ca="1">MOD(A48+A12,2^32)</f>
        <v>1161328715</v>
      </c>
      <c r="B27" t="str">
        <f t="shared" ca="1" si="6"/>
        <v>4538784B</v>
      </c>
      <c r="C27" t="s">
        <v>41</v>
      </c>
      <c r="E27" s="1" t="s">
        <v>37</v>
      </c>
      <c r="F27" s="28" t="s">
        <v>114</v>
      </c>
      <c r="G27" s="2"/>
      <c r="H27" s="3" t="str">
        <f ca="1">MID(HEX2BIN(MID($B23,1,1),4),1,1)</f>
        <v>0</v>
      </c>
      <c r="I27" s="3" t="str">
        <f ca="1">MID(HEX2BIN(MID($B23,1,1),4),2,1)</f>
        <v>0</v>
      </c>
      <c r="J27" s="3" t="str">
        <f ca="1">MID(HEX2BIN(MID($B23,1,1),4),3,1)</f>
        <v>1</v>
      </c>
      <c r="K27" s="3" t="str">
        <f ca="1">MID(HEX2BIN(MID($B23,1,1),4),4,1)</f>
        <v>0</v>
      </c>
      <c r="L27" s="4" t="str">
        <f ca="1">MID(HEX2BIN(MID($B23,2,1),4),1,1)</f>
        <v>1</v>
      </c>
      <c r="M27" s="4" t="str">
        <f ca="1">MID(HEX2BIN(MID($B23,2,1),4),2,1)</f>
        <v>1</v>
      </c>
      <c r="N27" s="4" t="str">
        <f ca="1">MID(HEX2BIN(MID($B23,2,1),4),3,1)</f>
        <v>0</v>
      </c>
      <c r="O27" s="4" t="str">
        <f ca="1">MID(HEX2BIN(MID($B23,2,1),4),4,1)</f>
        <v>1</v>
      </c>
      <c r="P27" s="5" t="str">
        <f ca="1">MID(HEX2BIN(MID($B23,3,1),4),1,1)</f>
        <v>1</v>
      </c>
      <c r="Q27" s="5" t="str">
        <f ca="1">MID(HEX2BIN(MID($B23,3,1),4),2,1)</f>
        <v>0</v>
      </c>
      <c r="R27" s="5" t="str">
        <f ca="1">MID(HEX2BIN(MID($B23,3,1),4),3,1)</f>
        <v>0</v>
      </c>
      <c r="S27" s="5" t="str">
        <f ca="1">MID(HEX2BIN(MID($B23,3,1),4),4,1)</f>
        <v>1</v>
      </c>
      <c r="T27" s="6" t="str">
        <f ca="1">MID(HEX2BIN(MID($B23,4,1),4),1,1)</f>
        <v>1</v>
      </c>
      <c r="U27" s="6" t="str">
        <f ca="1">MID(HEX2BIN(MID($B23,4,1),4),2,1)</f>
        <v>0</v>
      </c>
      <c r="V27" s="6" t="str">
        <f ca="1">MID(HEX2BIN(MID($B23,4,1),4),3,1)</f>
        <v>1</v>
      </c>
      <c r="W27" s="6" t="str">
        <f ca="1">MID(HEX2BIN(MID($B23,4,1),4),4,1)</f>
        <v>0</v>
      </c>
      <c r="X27" s="3" t="str">
        <f ca="1">MID(HEX2BIN(MID($B23,5,1),4),1,1)</f>
        <v>1</v>
      </c>
      <c r="Y27" s="3" t="str">
        <f ca="1">MID(HEX2BIN(MID($B23,5,1),4),2,1)</f>
        <v>0</v>
      </c>
      <c r="Z27" s="3" t="str">
        <f ca="1">MID(HEX2BIN(MID($B23,5,1),4),3,1)</f>
        <v>1</v>
      </c>
      <c r="AA27" s="3" t="str">
        <f ca="1">MID(HEX2BIN(MID($B23,5,1),4),4,1)</f>
        <v>0</v>
      </c>
      <c r="AB27" s="4" t="str">
        <f ca="1">MID(HEX2BIN(MID($B23,6,1),4),1,1)</f>
        <v>1</v>
      </c>
      <c r="AC27" s="4" t="str">
        <f ca="1">MID(HEX2BIN(MID($B23,6,1),4),2,1)</f>
        <v>1</v>
      </c>
      <c r="AD27" s="4" t="str">
        <f ca="1">MID(HEX2BIN(MID($B23,6,1),4),3,1)</f>
        <v>1</v>
      </c>
      <c r="AE27" s="4" t="str">
        <f ca="1">MID(HEX2BIN(MID($B23,6,1),4),4,1)</f>
        <v>1</v>
      </c>
      <c r="AF27" s="5" t="str">
        <f ca="1">MID(HEX2BIN(MID($B23,7,1),4),1,1)</f>
        <v>0</v>
      </c>
      <c r="AG27" s="5" t="str">
        <f ca="1">MID(HEX2BIN(MID($B23,7,1),4),2,1)</f>
        <v>0</v>
      </c>
      <c r="AH27" s="5" t="str">
        <f ca="1">MID(HEX2BIN(MID($B23,7,1),4),3,1)</f>
        <v>0</v>
      </c>
      <c r="AI27" s="5" t="str">
        <f ca="1">MID(HEX2BIN(MID($B23,7,1),4),4,1)</f>
        <v>0</v>
      </c>
      <c r="AJ27" s="6" t="str">
        <f ca="1">MID(HEX2BIN(MID($B23,8,1),4),1,1)</f>
        <v>1</v>
      </c>
      <c r="AK27" s="6" t="str">
        <f ca="1">MID(HEX2BIN(MID($B23,8,1),4),2,1)</f>
        <v>1</v>
      </c>
      <c r="AL27" s="6" t="str">
        <f ca="1">MID(HEX2BIN(MID($B23,8,1),4),3,1)</f>
        <v>0</v>
      </c>
      <c r="AM27" s="6" t="str">
        <f ca="1">MID(HEX2BIN(MID($B23,8,1),4),4,1)</f>
        <v>1</v>
      </c>
      <c r="AN27" s="7" t="str">
        <f t="shared" ref="AN27:AN30" ca="1" si="36">_xlfn.CONCAT(H27,I27,J27,K27,L27,M27,N27,O27)</f>
        <v>00101101</v>
      </c>
      <c r="AO27" s="7" t="str">
        <f t="shared" ref="AO27:AO30" ca="1" si="37">_xlfn.CONCAT(P27,Q27,R27,S27,T27,U27,V27,W27)</f>
        <v>10011010</v>
      </c>
      <c r="AP27" s="8" t="str">
        <f t="shared" ref="AP27:AP30" ca="1" si="38">_xlfn.CONCAT(X27,Y27,Z27,AA27,AB27,AC27,AD27,AE27)</f>
        <v>10101111</v>
      </c>
      <c r="AQ27" s="8" t="str">
        <f t="shared" ref="AQ27:AQ30" ca="1" si="39">_xlfn.CONCAT(AF27,AG27,AH27,AI27,AJ27,AK27,AL27,AM27)</f>
        <v>00001101</v>
      </c>
      <c r="AR27" s="8">
        <f t="shared" ref="AR27:AU30" ca="1" si="40">BIN2DEC(AN27)</f>
        <v>45</v>
      </c>
      <c r="AS27" s="8">
        <f t="shared" ca="1" si="40"/>
        <v>154</v>
      </c>
      <c r="AT27" s="8">
        <f t="shared" ca="1" si="40"/>
        <v>175</v>
      </c>
      <c r="AU27" s="8">
        <f t="shared" ca="1" si="40"/>
        <v>13</v>
      </c>
      <c r="AV27" s="9">
        <f t="shared" ref="AV27:AV30" ca="1" si="41">(AR27*2^24)+(AS27*2^16)+(AT27*2^8)+AU27</f>
        <v>765112077</v>
      </c>
    </row>
    <row r="28" spans="1:48" x14ac:dyDescent="0.35">
      <c r="A28">
        <f ca="1">MOD(A36+A48,2^32)</f>
        <v>3021767282</v>
      </c>
      <c r="B28" t="str">
        <f t="shared" ca="1" si="6"/>
        <v>B41C8272</v>
      </c>
      <c r="C28" t="s">
        <v>42</v>
      </c>
      <c r="E28" s="10"/>
      <c r="F28" s="24" t="s">
        <v>2</v>
      </c>
      <c r="G28" s="25">
        <v>9</v>
      </c>
      <c r="H28" s="19" t="str" cm="1">
        <f t="array" aca="1" ref="H28" ca="1">INDIRECT(ADDRESS((ROW(28:28)-1),IF(MOD(COLUMN(H:H)-7+$G28,32)=0,32,MOD(COLUMN(H:H)-7+$G28,32))+7))</f>
        <v>0</v>
      </c>
      <c r="I28" s="19" t="str" cm="1">
        <f t="array" aca="1" ref="I28" ca="1">INDIRECT(ADDRESS((ROW(28:28)-1),IF(MOD(COLUMN(I:I)-7+$G28,32)=0,32,MOD(COLUMN(I:I)-7+$G28,32))+7))</f>
        <v>0</v>
      </c>
      <c r="J28" s="19" t="str" cm="1">
        <f t="array" aca="1" ref="J28" ca="1">INDIRECT(ADDRESS((ROW(28:28)-1),IF(MOD(COLUMN(J:J)-7+$G28,32)=0,32,MOD(COLUMN(J:J)-7+$G28,32))+7))</f>
        <v>1</v>
      </c>
      <c r="K28" s="19" t="str" cm="1">
        <f t="array" aca="1" ref="K28" ca="1">INDIRECT(ADDRESS((ROW(28:28)-1),IF(MOD(COLUMN(K:K)-7+$G28,32)=0,32,MOD(COLUMN(K:K)-7+$G28,32))+7))</f>
        <v>1</v>
      </c>
      <c r="L28" s="20" t="str" cm="1">
        <f t="array" aca="1" ref="L28" ca="1">INDIRECT(ADDRESS((ROW(28:28)-1),IF(MOD(COLUMN(L:L)-7+$G28,32)=0,32,MOD(COLUMN(L:L)-7+$G28,32))+7))</f>
        <v>0</v>
      </c>
      <c r="M28" s="20" t="str" cm="1">
        <f t="array" aca="1" ref="M28" ca="1">INDIRECT(ADDRESS((ROW(28:28)-1),IF(MOD(COLUMN(M:M)-7+$G28,32)=0,32,MOD(COLUMN(M:M)-7+$G28,32))+7))</f>
        <v>1</v>
      </c>
      <c r="N28" s="20" t="str" cm="1">
        <f t="array" aca="1" ref="N28" ca="1">INDIRECT(ADDRESS((ROW(28:28)-1),IF(MOD(COLUMN(N:N)-7+$G28,32)=0,32,MOD(COLUMN(N:N)-7+$G28,32))+7))</f>
        <v>0</v>
      </c>
      <c r="O28" s="20" t="str" cm="1">
        <f t="array" aca="1" ref="O28" ca="1">INDIRECT(ADDRESS((ROW(28:28)-1),IF(MOD(COLUMN(O:O)-7+$G28,32)=0,32,MOD(COLUMN(O:O)-7+$G28,32))+7))</f>
        <v>1</v>
      </c>
      <c r="P28" s="21" t="str" cm="1">
        <f t="array" aca="1" ref="P28" ca="1">INDIRECT(ADDRESS((ROW(28:28)-1),IF(MOD(COLUMN(P:P)-7+$G28,32)=0,32,MOD(COLUMN(P:P)-7+$G28,32))+7))</f>
        <v>0</v>
      </c>
      <c r="Q28" s="21" t="str" cm="1">
        <f t="array" aca="1" ref="Q28" ca="1">INDIRECT(ADDRESS((ROW(28:28)-1),IF(MOD(COLUMN(Q:Q)-7+$G28,32)=0,32,MOD(COLUMN(Q:Q)-7+$G28,32))+7))</f>
        <v>1</v>
      </c>
      <c r="R28" s="21" t="str" cm="1">
        <f t="array" aca="1" ref="R28" ca="1">INDIRECT(ADDRESS((ROW(28:28)-1),IF(MOD(COLUMN(R:R)-7+$G28,32)=0,32,MOD(COLUMN(R:R)-7+$G28,32))+7))</f>
        <v>0</v>
      </c>
      <c r="S28" s="21" t="str" cm="1">
        <f t="array" aca="1" ref="S28" ca="1">INDIRECT(ADDRESS((ROW(28:28)-1),IF(MOD(COLUMN(S:S)-7+$G28,32)=0,32,MOD(COLUMN(S:S)-7+$G28,32))+7))</f>
        <v>1</v>
      </c>
      <c r="T28" s="22" t="str" cm="1">
        <f t="array" aca="1" ref="T28" ca="1">INDIRECT(ADDRESS((ROW(28:28)-1),IF(MOD(COLUMN(T:T)-7+$G28,32)=0,32,MOD(COLUMN(T:T)-7+$G28,32))+7))</f>
        <v>1</v>
      </c>
      <c r="U28" s="22" t="str" cm="1">
        <f t="array" aca="1" ref="U28" ca="1">INDIRECT(ADDRESS((ROW(28:28)-1),IF(MOD(COLUMN(U:U)-7+$G28,32)=0,32,MOD(COLUMN(U:U)-7+$G28,32))+7))</f>
        <v>1</v>
      </c>
      <c r="V28" s="22" t="str" cm="1">
        <f t="array" aca="1" ref="V28" ca="1">INDIRECT(ADDRESS((ROW(28:28)-1),IF(MOD(COLUMN(V:V)-7+$G28,32)=0,32,MOD(COLUMN(V:V)-7+$G28,32))+7))</f>
        <v>1</v>
      </c>
      <c r="W28" s="22" t="str" cm="1">
        <f t="array" aca="1" ref="W28" ca="1">INDIRECT(ADDRESS((ROW(28:28)-1),IF(MOD(COLUMN(W:W)-7+$G28,32)=0,32,MOD(COLUMN(W:W)-7+$G28,32))+7))</f>
        <v>0</v>
      </c>
      <c r="X28" s="19" t="str" cm="1">
        <f t="array" aca="1" ref="X28" ca="1">INDIRECT(ADDRESS((ROW(28:28)-1),IF(MOD(COLUMN(X:X)-7+$G28,32)=0,32,MOD(COLUMN(X:X)-7+$G28,32))+7))</f>
        <v>0</v>
      </c>
      <c r="Y28" s="19" t="str" cm="1">
        <f t="array" aca="1" ref="Y28" ca="1">INDIRECT(ADDRESS((ROW(28:28)-1),IF(MOD(COLUMN(Y:Y)-7+$G28,32)=0,32,MOD(COLUMN(Y:Y)-7+$G28,32))+7))</f>
        <v>0</v>
      </c>
      <c r="Z28" s="19" t="str" cm="1">
        <f t="array" aca="1" ref="Z28" ca="1">INDIRECT(ADDRESS((ROW(28:28)-1),IF(MOD(COLUMN(Z:Z)-7+$G28,32)=0,32,MOD(COLUMN(Z:Z)-7+$G28,32))+7))</f>
        <v>0</v>
      </c>
      <c r="AA28" s="19" t="str" cm="1">
        <f t="array" aca="1" ref="AA28" ca="1">INDIRECT(ADDRESS((ROW(28:28)-1),IF(MOD(COLUMN(AA:AA)-7+$G28,32)=0,32,MOD(COLUMN(AA:AA)-7+$G28,32))+7))</f>
        <v>1</v>
      </c>
      <c r="AB28" s="20" t="str" cm="1">
        <f t="array" aca="1" ref="AB28" ca="1">INDIRECT(ADDRESS((ROW(28:28)-1),IF(MOD(COLUMN(AB:AB)-7+$G28,32)=0,32,MOD(COLUMN(AB:AB)-7+$G28,32))+7))</f>
        <v>1</v>
      </c>
      <c r="AC28" s="20" t="str" cm="1">
        <f t="array" aca="1" ref="AC28" ca="1">INDIRECT(ADDRESS((ROW(28:28)-1),IF(MOD(COLUMN(AC:AC)-7+$G28,32)=0,32,MOD(COLUMN(AC:AC)-7+$G28,32))+7))</f>
        <v>0</v>
      </c>
      <c r="AD28" s="20" t="str" cm="1">
        <f t="array" aca="1" ref="AD28" ca="1">INDIRECT(ADDRESS((ROW(28:28)-1),IF(MOD(COLUMN(AD:AD)-7+$G28,32)=0,32,MOD(COLUMN(AD:AD)-7+$G28,32))+7))</f>
        <v>1</v>
      </c>
      <c r="AE28" s="20" t="str" cm="1">
        <f t="array" aca="1" ref="AE28" ca="1">INDIRECT(ADDRESS((ROW(28:28)-1),IF(MOD(COLUMN(AE:AE)-7+$G28,32)=0,32,MOD(COLUMN(AE:AE)-7+$G28,32))+7))</f>
        <v>0</v>
      </c>
      <c r="AF28" s="21" t="str" cm="1">
        <f t="array" aca="1" ref="AF28" ca="1">INDIRECT(ADDRESS((ROW(28:28)-1),IF(MOD(COLUMN(AF:AF)-7+$G28,32)=0,32,MOD(COLUMN(AF:AF)-7+$G28,32))+7))</f>
        <v>0</v>
      </c>
      <c r="AG28" s="21" t="str" cm="1">
        <f t="array" aca="1" ref="AG28" ca="1">INDIRECT(ADDRESS((ROW(28:28)-1),IF(MOD(COLUMN(AG:AG)-7+$G28,32)=0,32,MOD(COLUMN(AG:AG)-7+$G28,32))+7))</f>
        <v>1</v>
      </c>
      <c r="AH28" s="21" t="str" cm="1">
        <f t="array" aca="1" ref="AH28" ca="1">INDIRECT(ADDRESS((ROW(28:28)-1),IF(MOD(COLUMN(AH:AH)-7+$G28,32)=0,32,MOD(COLUMN(AH:AH)-7+$G28,32))+7))</f>
        <v>0</v>
      </c>
      <c r="AI28" s="21" t="str" cm="1">
        <f t="array" aca="1" ref="AI28" ca="1">INDIRECT(ADDRESS((ROW(28:28)-1),IF(MOD(COLUMN(AI:AI)-7+$G28,32)=0,32,MOD(COLUMN(AI:AI)-7+$G28,32))+7))</f>
        <v>1</v>
      </c>
      <c r="AJ28" s="22" t="str" cm="1">
        <f t="array" aca="1" ref="AJ28" ca="1">INDIRECT(ADDRESS((ROW(28:28)-1),IF(MOD(COLUMN(AJ:AJ)-7+$G28,32)=0,32,MOD(COLUMN(AJ:AJ)-7+$G28,32))+7))</f>
        <v>1</v>
      </c>
      <c r="AK28" s="22" t="str" cm="1">
        <f t="array" aca="1" ref="AK28" ca="1">INDIRECT(ADDRESS((ROW(28:28)-1),IF(MOD(COLUMN(AK:AK)-7+$G28,32)=0,32,MOD(COLUMN(AK:AK)-7+$G28,32))+7))</f>
        <v>0</v>
      </c>
      <c r="AL28" s="22" t="str" cm="1">
        <f t="array" aca="1" ref="AL28" ca="1">INDIRECT(ADDRESS((ROW(28:28)-1),IF(MOD(COLUMN(AL:AL)-7+$G28,32)=0,32,MOD(COLUMN(AL:AL)-7+$G28,32))+7))</f>
        <v>1</v>
      </c>
      <c r="AM28" s="22" t="str" cm="1">
        <f t="array" aca="1" ref="AM28" ca="1">INDIRECT(ADDRESS((ROW(28:28)-1),IF(MOD(COLUMN(AM:AM)-7+$G28,32)=0,32,MOD(COLUMN(AM:AM)-7+$G28,32))+7))</f>
        <v>1</v>
      </c>
      <c r="AN28" s="26" t="str">
        <f t="shared" ca="1" si="36"/>
        <v>00110101</v>
      </c>
      <c r="AO28" s="26" t="str">
        <f t="shared" ca="1" si="37"/>
        <v>01011110</v>
      </c>
      <c r="AP28" s="24" t="str">
        <f t="shared" ca="1" si="38"/>
        <v>00011010</v>
      </c>
      <c r="AQ28" s="24" t="str">
        <f t="shared" ca="1" si="39"/>
        <v>01011011</v>
      </c>
      <c r="AR28" s="24">
        <f t="shared" ca="1" si="40"/>
        <v>53</v>
      </c>
      <c r="AS28" s="24">
        <f t="shared" ca="1" si="40"/>
        <v>94</v>
      </c>
      <c r="AT28" s="24">
        <f t="shared" ca="1" si="40"/>
        <v>26</v>
      </c>
      <c r="AU28" s="24">
        <f t="shared" ca="1" si="40"/>
        <v>91</v>
      </c>
      <c r="AV28" s="11">
        <f t="shared" ca="1" si="41"/>
        <v>895359579</v>
      </c>
    </row>
    <row r="29" spans="1:48" x14ac:dyDescent="0.35">
      <c r="A29">
        <f ca="1">MOD(A40+A36,2^32)</f>
        <v>2775842894</v>
      </c>
      <c r="B29" t="str">
        <f t="shared" ca="1" si="6"/>
        <v>A574004E</v>
      </c>
      <c r="C29" t="s">
        <v>43</v>
      </c>
      <c r="E29" s="10"/>
      <c r="F29" s="29" t="s">
        <v>102</v>
      </c>
      <c r="G29" s="24"/>
      <c r="H29" s="19" t="str">
        <f ca="1">MID(HEX2BIN(MID($B15,1,1),4),1,1)</f>
        <v>1</v>
      </c>
      <c r="I29" s="19" t="str">
        <f ca="1">MID(HEX2BIN(MID($B15,1,1),4),2,1)</f>
        <v>1</v>
      </c>
      <c r="J29" s="19" t="str">
        <f ca="1">MID(HEX2BIN(MID($B15,1,1),4),3,1)</f>
        <v>0</v>
      </c>
      <c r="K29" s="19" t="str">
        <f ca="1">MID(HEX2BIN(MID($B15,1,1),4),4,1)</f>
        <v>0</v>
      </c>
      <c r="L29" s="20" t="str">
        <f ca="1">MID(HEX2BIN(MID($B15,2,1),4),1,1)</f>
        <v>1</v>
      </c>
      <c r="M29" s="20" t="str">
        <f ca="1">MID(HEX2BIN(MID($B15,2,1),4),2,1)</f>
        <v>1</v>
      </c>
      <c r="N29" s="20" t="str">
        <f ca="1">MID(HEX2BIN(MID($B15,2,1),4),3,1)</f>
        <v>1</v>
      </c>
      <c r="O29" s="20" t="str">
        <f ca="1">MID(HEX2BIN(MID($B15,2,1),4),4,1)</f>
        <v>0</v>
      </c>
      <c r="P29" s="21" t="str">
        <f ca="1">MID(HEX2BIN(MID($B15,3,1),4),1,1)</f>
        <v>0</v>
      </c>
      <c r="Q29" s="21" t="str">
        <f ca="1">MID(HEX2BIN(MID($B15,3,1),4),2,1)</f>
        <v>0</v>
      </c>
      <c r="R29" s="21" t="str">
        <f ca="1">MID(HEX2BIN(MID($B15,3,1),4),3,1)</f>
        <v>1</v>
      </c>
      <c r="S29" s="21" t="str">
        <f ca="1">MID(HEX2BIN(MID($B15,3,1),4),4,1)</f>
        <v>1</v>
      </c>
      <c r="T29" s="22" t="str">
        <f ca="1">MID(HEX2BIN(MID($B15,4,1),4),1,1)</f>
        <v>1</v>
      </c>
      <c r="U29" s="22" t="str">
        <f ca="1">MID(HEX2BIN(MID($B15,4,1),4),2,1)</f>
        <v>0</v>
      </c>
      <c r="V29" s="22" t="str">
        <f ca="1">MID(HEX2BIN(MID($B15,4,1),4),3,1)</f>
        <v>0</v>
      </c>
      <c r="W29" s="22" t="str">
        <f ca="1">MID(HEX2BIN(MID($B15,4,1),4),4,1)</f>
        <v>1</v>
      </c>
      <c r="X29" s="19" t="str">
        <f ca="1">MID(HEX2BIN(MID($B15,5,1),4),1,1)</f>
        <v>0</v>
      </c>
      <c r="Y29" s="19" t="str">
        <f ca="1">MID(HEX2BIN(MID($B15,5,1),4),2,1)</f>
        <v>0</v>
      </c>
      <c r="Z29" s="19" t="str">
        <f ca="1">MID(HEX2BIN(MID($B15,5,1),4),3,1)</f>
        <v>1</v>
      </c>
      <c r="AA29" s="19" t="str">
        <f ca="1">MID(HEX2BIN(MID($B15,5,1),4),4,1)</f>
        <v>1</v>
      </c>
      <c r="AB29" s="20" t="str">
        <f ca="1">MID(HEX2BIN(MID($B15,6,1),4),1,1)</f>
        <v>1</v>
      </c>
      <c r="AC29" s="20" t="str">
        <f ca="1">MID(HEX2BIN(MID($B15,6,1),4),2,1)</f>
        <v>0</v>
      </c>
      <c r="AD29" s="20" t="str">
        <f ca="1">MID(HEX2BIN(MID($B15,6,1),4),3,1)</f>
        <v>1</v>
      </c>
      <c r="AE29" s="20" t="str">
        <f ca="1">MID(HEX2BIN(MID($B15,6,1),4),4,1)</f>
        <v>0</v>
      </c>
      <c r="AF29" s="21" t="str">
        <f ca="1">MID(HEX2BIN(MID($B15,7,1),4),1,1)</f>
        <v>0</v>
      </c>
      <c r="AG29" s="21" t="str">
        <f ca="1">MID(HEX2BIN(MID($B15,7,1),4),2,1)</f>
        <v>1</v>
      </c>
      <c r="AH29" s="21" t="str">
        <f ca="1">MID(HEX2BIN(MID($B15,7,1),4),3,1)</f>
        <v>1</v>
      </c>
      <c r="AI29" s="21" t="str">
        <f ca="1">MID(HEX2BIN(MID($B15,7,1),4),4,1)</f>
        <v>1</v>
      </c>
      <c r="AJ29" s="22" t="str">
        <f ca="1">MID(HEX2BIN(MID($B15,8,1),4),1,1)</f>
        <v>1</v>
      </c>
      <c r="AK29" s="22" t="str">
        <f ca="1">MID(HEX2BIN(MID($B15,8,1),4),2,1)</f>
        <v>1</v>
      </c>
      <c r="AL29" s="22" t="str">
        <f ca="1">MID(HEX2BIN(MID($B15,8,1),4),3,1)</f>
        <v>0</v>
      </c>
      <c r="AM29" s="22" t="str">
        <f ca="1">MID(HEX2BIN(MID($B15,8,1),4),4,1)</f>
        <v>1</v>
      </c>
      <c r="AN29" s="26" t="str">
        <f t="shared" ca="1" si="36"/>
        <v>11001110</v>
      </c>
      <c r="AO29" s="26" t="str">
        <f t="shared" ca="1" si="37"/>
        <v>00111001</v>
      </c>
      <c r="AP29" s="24" t="str">
        <f t="shared" ca="1" si="38"/>
        <v>00111010</v>
      </c>
      <c r="AQ29" s="24" t="str">
        <f t="shared" ca="1" si="39"/>
        <v>01111101</v>
      </c>
      <c r="AR29" s="24">
        <f t="shared" ca="1" si="40"/>
        <v>206</v>
      </c>
      <c r="AS29" s="24">
        <f t="shared" ca="1" si="40"/>
        <v>57</v>
      </c>
      <c r="AT29" s="24">
        <f t="shared" ca="1" si="40"/>
        <v>58</v>
      </c>
      <c r="AU29" s="24">
        <f t="shared" ca="1" si="40"/>
        <v>125</v>
      </c>
      <c r="AV29" s="11">
        <f t="shared" ca="1" si="41"/>
        <v>3459857021</v>
      </c>
    </row>
    <row r="30" spans="1:48" ht="15" thickBot="1" x14ac:dyDescent="0.4">
      <c r="A30">
        <f ca="1">MOD(A17+A13,2^32)</f>
        <v>4287238774</v>
      </c>
      <c r="B30" t="str">
        <f t="shared" ca="1" si="6"/>
        <v>FF8A1276</v>
      </c>
      <c r="C30" t="s">
        <v>44</v>
      </c>
      <c r="E30" s="23" t="s">
        <v>57</v>
      </c>
      <c r="F30" s="12" t="s">
        <v>0</v>
      </c>
      <c r="G30" s="12"/>
      <c r="H30" s="13">
        <f ca="1">_xlfn.BITXOR(H28,H29)</f>
        <v>1</v>
      </c>
      <c r="I30" s="13">
        <f t="shared" ref="I30:AM30" ca="1" si="42">_xlfn.BITXOR(I28,I29)</f>
        <v>1</v>
      </c>
      <c r="J30" s="13">
        <f t="shared" ca="1" si="42"/>
        <v>1</v>
      </c>
      <c r="K30" s="13">
        <f t="shared" ca="1" si="42"/>
        <v>1</v>
      </c>
      <c r="L30" s="14">
        <f t="shared" ca="1" si="42"/>
        <v>1</v>
      </c>
      <c r="M30" s="14">
        <f t="shared" ca="1" si="42"/>
        <v>0</v>
      </c>
      <c r="N30" s="14">
        <f t="shared" ca="1" si="42"/>
        <v>1</v>
      </c>
      <c r="O30" s="14">
        <f t="shared" ca="1" si="42"/>
        <v>1</v>
      </c>
      <c r="P30" s="15">
        <f t="shared" ca="1" si="42"/>
        <v>0</v>
      </c>
      <c r="Q30" s="15">
        <f t="shared" ca="1" si="42"/>
        <v>1</v>
      </c>
      <c r="R30" s="15">
        <f t="shared" ca="1" si="42"/>
        <v>1</v>
      </c>
      <c r="S30" s="15">
        <f t="shared" ca="1" si="42"/>
        <v>0</v>
      </c>
      <c r="T30" s="16">
        <f t="shared" ca="1" si="42"/>
        <v>0</v>
      </c>
      <c r="U30" s="16">
        <f t="shared" ca="1" si="42"/>
        <v>1</v>
      </c>
      <c r="V30" s="16">
        <f t="shared" ca="1" si="42"/>
        <v>1</v>
      </c>
      <c r="W30" s="16">
        <f t="shared" ca="1" si="42"/>
        <v>1</v>
      </c>
      <c r="X30" s="13">
        <f t="shared" ca="1" si="42"/>
        <v>0</v>
      </c>
      <c r="Y30" s="13">
        <f t="shared" ca="1" si="42"/>
        <v>0</v>
      </c>
      <c r="Z30" s="13">
        <f t="shared" ca="1" si="42"/>
        <v>1</v>
      </c>
      <c r="AA30" s="13">
        <f t="shared" ca="1" si="42"/>
        <v>0</v>
      </c>
      <c r="AB30" s="14">
        <f t="shared" ca="1" si="42"/>
        <v>0</v>
      </c>
      <c r="AC30" s="14">
        <f t="shared" ca="1" si="42"/>
        <v>0</v>
      </c>
      <c r="AD30" s="14">
        <f t="shared" ca="1" si="42"/>
        <v>0</v>
      </c>
      <c r="AE30" s="14">
        <f t="shared" ca="1" si="42"/>
        <v>0</v>
      </c>
      <c r="AF30" s="15">
        <f t="shared" ca="1" si="42"/>
        <v>0</v>
      </c>
      <c r="AG30" s="15">
        <f t="shared" ca="1" si="42"/>
        <v>0</v>
      </c>
      <c r="AH30" s="15">
        <f t="shared" ca="1" si="42"/>
        <v>1</v>
      </c>
      <c r="AI30" s="15">
        <f t="shared" ca="1" si="42"/>
        <v>0</v>
      </c>
      <c r="AJ30" s="16">
        <f t="shared" ca="1" si="42"/>
        <v>0</v>
      </c>
      <c r="AK30" s="16">
        <f t="shared" ca="1" si="42"/>
        <v>1</v>
      </c>
      <c r="AL30" s="16">
        <f t="shared" ca="1" si="42"/>
        <v>1</v>
      </c>
      <c r="AM30" s="16">
        <f t="shared" ca="1" si="42"/>
        <v>0</v>
      </c>
      <c r="AN30" s="17" t="str">
        <f t="shared" ca="1" si="36"/>
        <v>11111011</v>
      </c>
      <c r="AO30" s="17" t="str">
        <f t="shared" ca="1" si="37"/>
        <v>01100111</v>
      </c>
      <c r="AP30" s="12" t="str">
        <f t="shared" ca="1" si="38"/>
        <v>00100000</v>
      </c>
      <c r="AQ30" s="12" t="str">
        <f t="shared" ca="1" si="39"/>
        <v>00100110</v>
      </c>
      <c r="AR30" s="12">
        <f t="shared" ca="1" si="40"/>
        <v>251</v>
      </c>
      <c r="AS30" s="12">
        <f t="shared" ca="1" si="40"/>
        <v>103</v>
      </c>
      <c r="AT30" s="12">
        <f t="shared" ca="1" si="40"/>
        <v>32</v>
      </c>
      <c r="AU30" s="12">
        <f t="shared" ca="1" si="40"/>
        <v>38</v>
      </c>
      <c r="AV30" s="18">
        <f t="shared" ca="1" si="41"/>
        <v>4217839654</v>
      </c>
    </row>
    <row r="31" spans="1:48" ht="15" thickBot="1" x14ac:dyDescent="0.4">
      <c r="A31">
        <f ca="1">MOD(A37+A17,2^32)</f>
        <v>769868958</v>
      </c>
      <c r="B31" t="str">
        <f t="shared" ca="1" si="6"/>
        <v>2DE3449E</v>
      </c>
      <c r="C31" t="s">
        <v>45</v>
      </c>
    </row>
    <row r="32" spans="1:48" x14ac:dyDescent="0.35">
      <c r="A32">
        <f ca="1">MOD(A41+A37,2^32)</f>
        <v>3246221238</v>
      </c>
      <c r="B32" t="str">
        <f t="shared" ca="1" si="6"/>
        <v>C17D67B6</v>
      </c>
      <c r="C32" t="s">
        <v>46</v>
      </c>
      <c r="E32" s="1" t="s">
        <v>38</v>
      </c>
      <c r="F32" s="28" t="s">
        <v>115</v>
      </c>
      <c r="G32" s="2"/>
      <c r="H32" s="3" t="str">
        <f ca="1">MID(HEX2BIN(MID($B24,1,1),4),1,1)</f>
        <v>0</v>
      </c>
      <c r="I32" s="3" t="str">
        <f ca="1">MID(HEX2BIN(MID($B24,1,1),4),2,1)</f>
        <v>1</v>
      </c>
      <c r="J32" s="3" t="str">
        <f ca="1">MID(HEX2BIN(MID($B24,1,1),4),3,1)</f>
        <v>0</v>
      </c>
      <c r="K32" s="3" t="str">
        <f ca="1">MID(HEX2BIN(MID($B24,1,1),4),4,1)</f>
        <v>0</v>
      </c>
      <c r="L32" s="4" t="str">
        <f ca="1">MID(HEX2BIN(MID($B24,2,1),4),1,1)</f>
        <v>0</v>
      </c>
      <c r="M32" s="4" t="str">
        <f ca="1">MID(HEX2BIN(MID($B24,2,1),4),2,1)</f>
        <v>0</v>
      </c>
      <c r="N32" s="4" t="str">
        <f ca="1">MID(HEX2BIN(MID($B24,2,1),4),3,1)</f>
        <v>0</v>
      </c>
      <c r="O32" s="4" t="str">
        <f ca="1">MID(HEX2BIN(MID($B24,2,1),4),4,1)</f>
        <v>0</v>
      </c>
      <c r="P32" s="5" t="str">
        <f ca="1">MID(HEX2BIN(MID($B24,3,1),4),1,1)</f>
        <v>1</v>
      </c>
      <c r="Q32" s="5" t="str">
        <f ca="1">MID(HEX2BIN(MID($B24,3,1),4),2,1)</f>
        <v>0</v>
      </c>
      <c r="R32" s="5" t="str">
        <f ca="1">MID(HEX2BIN(MID($B24,3,1),4),3,1)</f>
        <v>0</v>
      </c>
      <c r="S32" s="5" t="str">
        <f ca="1">MID(HEX2BIN(MID($B24,3,1),4),4,1)</f>
        <v>0</v>
      </c>
      <c r="T32" s="6" t="str">
        <f ca="1">MID(HEX2BIN(MID($B24,4,1),4),1,1)</f>
        <v>0</v>
      </c>
      <c r="U32" s="6" t="str">
        <f ca="1">MID(HEX2BIN(MID($B24,4,1),4),2,1)</f>
        <v>0</v>
      </c>
      <c r="V32" s="6" t="str">
        <f ca="1">MID(HEX2BIN(MID($B24,4,1),4),3,1)</f>
        <v>0</v>
      </c>
      <c r="W32" s="6" t="str">
        <f ca="1">MID(HEX2BIN(MID($B24,4,1),4),4,1)</f>
        <v>1</v>
      </c>
      <c r="X32" s="3" t="str">
        <f ca="1">MID(HEX2BIN(MID($B24,5,1),4),1,1)</f>
        <v>1</v>
      </c>
      <c r="Y32" s="3" t="str">
        <f ca="1">MID(HEX2BIN(MID($B24,5,1),4),2,1)</f>
        <v>0</v>
      </c>
      <c r="Z32" s="3" t="str">
        <f ca="1">MID(HEX2BIN(MID($B24,5,1),4),3,1)</f>
        <v>0</v>
      </c>
      <c r="AA32" s="3" t="str">
        <f ca="1">MID(HEX2BIN(MID($B24,5,1),4),4,1)</f>
        <v>1</v>
      </c>
      <c r="AB32" s="4" t="str">
        <f ca="1">MID(HEX2BIN(MID($B24,6,1),4),1,1)</f>
        <v>0</v>
      </c>
      <c r="AC32" s="4" t="str">
        <f ca="1">MID(HEX2BIN(MID($B24,6,1),4),2,1)</f>
        <v>1</v>
      </c>
      <c r="AD32" s="4" t="str">
        <f ca="1">MID(HEX2BIN(MID($B24,6,1),4),3,1)</f>
        <v>1</v>
      </c>
      <c r="AE32" s="4" t="str">
        <f ca="1">MID(HEX2BIN(MID($B24,6,1),4),4,1)</f>
        <v>0</v>
      </c>
      <c r="AF32" s="5" t="str">
        <f ca="1">MID(HEX2BIN(MID($B24,7,1),4),1,1)</f>
        <v>1</v>
      </c>
      <c r="AG32" s="5" t="str">
        <f ca="1">MID(HEX2BIN(MID($B24,7,1),4),2,1)</f>
        <v>0</v>
      </c>
      <c r="AH32" s="5" t="str">
        <f ca="1">MID(HEX2BIN(MID($B24,7,1),4),3,1)</f>
        <v>1</v>
      </c>
      <c r="AI32" s="5" t="str">
        <f ca="1">MID(HEX2BIN(MID($B24,7,1),4),4,1)</f>
        <v>0</v>
      </c>
      <c r="AJ32" s="6" t="str">
        <f ca="1">MID(HEX2BIN(MID($B24,8,1),4),1,1)</f>
        <v>0</v>
      </c>
      <c r="AK32" s="6" t="str">
        <f ca="1">MID(HEX2BIN(MID($B24,8,1),4),2,1)</f>
        <v>1</v>
      </c>
      <c r="AL32" s="6" t="str">
        <f ca="1">MID(HEX2BIN(MID($B24,8,1),4),3,1)</f>
        <v>0</v>
      </c>
      <c r="AM32" s="6" t="str">
        <f ca="1">MID(HEX2BIN(MID($B24,8,1),4),4,1)</f>
        <v>0</v>
      </c>
      <c r="AN32" s="7" t="str">
        <f t="shared" ref="AN32:AN35" ca="1" si="43">_xlfn.CONCAT(H32,I32,J32,K32,L32,M32,N32,O32)</f>
        <v>01000000</v>
      </c>
      <c r="AO32" s="7" t="str">
        <f t="shared" ref="AO32:AO35" ca="1" si="44">_xlfn.CONCAT(P32,Q32,R32,S32,T32,U32,V32,W32)</f>
        <v>10000001</v>
      </c>
      <c r="AP32" s="8" t="str">
        <f t="shared" ref="AP32:AP35" ca="1" si="45">_xlfn.CONCAT(X32,Y32,Z32,AA32,AB32,AC32,AD32,AE32)</f>
        <v>10010110</v>
      </c>
      <c r="AQ32" s="8" t="str">
        <f t="shared" ref="AQ32:AQ35" ca="1" si="46">_xlfn.CONCAT(AF32,AG32,AH32,AI32,AJ32,AK32,AL32,AM32)</f>
        <v>10100100</v>
      </c>
      <c r="AR32" s="8">
        <f t="shared" ref="AR32:AU35" ca="1" si="47">BIN2DEC(AN32)</f>
        <v>64</v>
      </c>
      <c r="AS32" s="8">
        <f t="shared" ca="1" si="47"/>
        <v>129</v>
      </c>
      <c r="AT32" s="8">
        <f t="shared" ca="1" si="47"/>
        <v>150</v>
      </c>
      <c r="AU32" s="8">
        <f t="shared" ca="1" si="47"/>
        <v>164</v>
      </c>
      <c r="AV32" s="9">
        <f t="shared" ref="AV32:AV35" ca="1" si="48">(AR32*2^24)+(AS32*2^16)+(AT32*2^8)+AU32</f>
        <v>1082234532</v>
      </c>
    </row>
    <row r="33" spans="1:48" x14ac:dyDescent="0.35">
      <c r="A33">
        <f ca="1">MOD(A45+A41,2^32)</f>
        <v>4000669045</v>
      </c>
      <c r="B33" t="str">
        <f t="shared" ca="1" si="6"/>
        <v>EE755D75</v>
      </c>
      <c r="C33" t="s">
        <v>47</v>
      </c>
      <c r="E33" s="10"/>
      <c r="F33" s="24" t="s">
        <v>2</v>
      </c>
      <c r="G33" s="25">
        <v>13</v>
      </c>
      <c r="H33" s="19" t="str" cm="1">
        <f t="array" aca="1" ref="H33" ca="1">INDIRECT(ADDRESS((ROW(33:33)-1),IF(MOD(COLUMN(H:H)-7+$G33,32)=0,32,MOD(COLUMN(H:H)-7+$G33,32))+7))</f>
        <v>0</v>
      </c>
      <c r="I33" s="19" t="str" cm="1">
        <f t="array" aca="1" ref="I33" ca="1">INDIRECT(ADDRESS((ROW(33:33)-1),IF(MOD(COLUMN(I:I)-7+$G33,32)=0,32,MOD(COLUMN(I:I)-7+$G33,32))+7))</f>
        <v>0</v>
      </c>
      <c r="J33" s="19" t="str" cm="1">
        <f t="array" aca="1" ref="J33" ca="1">INDIRECT(ADDRESS((ROW(33:33)-1),IF(MOD(COLUMN(J:J)-7+$G33,32)=0,32,MOD(COLUMN(J:J)-7+$G33,32))+7))</f>
        <v>1</v>
      </c>
      <c r="K33" s="19" t="str" cm="1">
        <f t="array" aca="1" ref="K33" ca="1">INDIRECT(ADDRESS((ROW(33:33)-1),IF(MOD(COLUMN(K:K)-7+$G33,32)=0,32,MOD(COLUMN(K:K)-7+$G33,32))+7))</f>
        <v>1</v>
      </c>
      <c r="L33" s="20" t="str" cm="1">
        <f t="array" aca="1" ref="L33" ca="1">INDIRECT(ADDRESS((ROW(33:33)-1),IF(MOD(COLUMN(L:L)-7+$G33,32)=0,32,MOD(COLUMN(L:L)-7+$G33,32))+7))</f>
        <v>0</v>
      </c>
      <c r="M33" s="20" t="str" cm="1">
        <f t="array" aca="1" ref="M33" ca="1">INDIRECT(ADDRESS((ROW(33:33)-1),IF(MOD(COLUMN(M:M)-7+$G33,32)=0,32,MOD(COLUMN(M:M)-7+$G33,32))+7))</f>
        <v>0</v>
      </c>
      <c r="N33" s="20" t="str" cm="1">
        <f t="array" aca="1" ref="N33" ca="1">INDIRECT(ADDRESS((ROW(33:33)-1),IF(MOD(COLUMN(N:N)-7+$G33,32)=0,32,MOD(COLUMN(N:N)-7+$G33,32))+7))</f>
        <v>1</v>
      </c>
      <c r="O33" s="20" t="str" cm="1">
        <f t="array" aca="1" ref="O33" ca="1">INDIRECT(ADDRESS((ROW(33:33)-1),IF(MOD(COLUMN(O:O)-7+$G33,32)=0,32,MOD(COLUMN(O:O)-7+$G33,32))+7))</f>
        <v>0</v>
      </c>
      <c r="P33" s="21" t="str" cm="1">
        <f t="array" aca="1" ref="P33" ca="1">INDIRECT(ADDRESS((ROW(33:33)-1),IF(MOD(COLUMN(P:P)-7+$G33,32)=0,32,MOD(COLUMN(P:P)-7+$G33,32))+7))</f>
        <v>1</v>
      </c>
      <c r="Q33" s="21" t="str" cm="1">
        <f t="array" aca="1" ref="Q33" ca="1">INDIRECT(ADDRESS((ROW(33:33)-1),IF(MOD(COLUMN(Q:Q)-7+$G33,32)=0,32,MOD(COLUMN(Q:Q)-7+$G33,32))+7))</f>
        <v>1</v>
      </c>
      <c r="R33" s="21" t="str" cm="1">
        <f t="array" aca="1" ref="R33" ca="1">INDIRECT(ADDRESS((ROW(33:33)-1),IF(MOD(COLUMN(R:R)-7+$G33,32)=0,32,MOD(COLUMN(R:R)-7+$G33,32))+7))</f>
        <v>0</v>
      </c>
      <c r="S33" s="21" t="str" cm="1">
        <f t="array" aca="1" ref="S33" ca="1">INDIRECT(ADDRESS((ROW(33:33)-1),IF(MOD(COLUMN(S:S)-7+$G33,32)=0,32,MOD(COLUMN(S:S)-7+$G33,32))+7))</f>
        <v>1</v>
      </c>
      <c r="T33" s="22" t="str" cm="1">
        <f t="array" aca="1" ref="T33" ca="1">INDIRECT(ADDRESS((ROW(33:33)-1),IF(MOD(COLUMN(T:T)-7+$G33,32)=0,32,MOD(COLUMN(T:T)-7+$G33,32))+7))</f>
        <v>0</v>
      </c>
      <c r="U33" s="22" t="str" cm="1">
        <f t="array" aca="1" ref="U33" ca="1">INDIRECT(ADDRESS((ROW(33:33)-1),IF(MOD(COLUMN(U:U)-7+$G33,32)=0,32,MOD(COLUMN(U:U)-7+$G33,32))+7))</f>
        <v>1</v>
      </c>
      <c r="V33" s="22" t="str" cm="1">
        <f t="array" aca="1" ref="V33" ca="1">INDIRECT(ADDRESS((ROW(33:33)-1),IF(MOD(COLUMN(V:V)-7+$G33,32)=0,32,MOD(COLUMN(V:V)-7+$G33,32))+7))</f>
        <v>0</v>
      </c>
      <c r="W33" s="22" t="str" cm="1">
        <f t="array" aca="1" ref="W33" ca="1">INDIRECT(ADDRESS((ROW(33:33)-1),IF(MOD(COLUMN(W:W)-7+$G33,32)=0,32,MOD(COLUMN(W:W)-7+$G33,32))+7))</f>
        <v>0</v>
      </c>
      <c r="X33" s="19" t="str" cm="1">
        <f t="array" aca="1" ref="X33" ca="1">INDIRECT(ADDRESS((ROW(33:33)-1),IF(MOD(COLUMN(X:X)-7+$G33,32)=0,32,MOD(COLUMN(X:X)-7+$G33,32))+7))</f>
        <v>1</v>
      </c>
      <c r="Y33" s="19" t="str" cm="1">
        <f t="array" aca="1" ref="Y33" ca="1">INDIRECT(ADDRESS((ROW(33:33)-1),IF(MOD(COLUMN(Y:Y)-7+$G33,32)=0,32,MOD(COLUMN(Y:Y)-7+$G33,32))+7))</f>
        <v>0</v>
      </c>
      <c r="Z33" s="19" t="str" cm="1">
        <f t="array" aca="1" ref="Z33" ca="1">INDIRECT(ADDRESS((ROW(33:33)-1),IF(MOD(COLUMN(Z:Z)-7+$G33,32)=0,32,MOD(COLUMN(Z:Z)-7+$G33,32))+7))</f>
        <v>0</v>
      </c>
      <c r="AA33" s="19" t="str" cm="1">
        <f t="array" aca="1" ref="AA33" ca="1">INDIRECT(ADDRESS((ROW(33:33)-1),IF(MOD(COLUMN(AA:AA)-7+$G33,32)=0,32,MOD(COLUMN(AA:AA)-7+$G33,32))+7))</f>
        <v>0</v>
      </c>
      <c r="AB33" s="20" t="str" cm="1">
        <f t="array" aca="1" ref="AB33" ca="1">INDIRECT(ADDRESS((ROW(33:33)-1),IF(MOD(COLUMN(AB:AB)-7+$G33,32)=0,32,MOD(COLUMN(AB:AB)-7+$G33,32))+7))</f>
        <v>1</v>
      </c>
      <c r="AC33" s="20" t="str" cm="1">
        <f t="array" aca="1" ref="AC33" ca="1">INDIRECT(ADDRESS((ROW(33:33)-1),IF(MOD(COLUMN(AC:AC)-7+$G33,32)=0,32,MOD(COLUMN(AC:AC)-7+$G33,32))+7))</f>
        <v>0</v>
      </c>
      <c r="AD33" s="20" t="str" cm="1">
        <f t="array" aca="1" ref="AD33" ca="1">INDIRECT(ADDRESS((ROW(33:33)-1),IF(MOD(COLUMN(AD:AD)-7+$G33,32)=0,32,MOD(COLUMN(AD:AD)-7+$G33,32))+7))</f>
        <v>0</v>
      </c>
      <c r="AE33" s="20" t="str" cm="1">
        <f t="array" aca="1" ref="AE33" ca="1">INDIRECT(ADDRESS((ROW(33:33)-1),IF(MOD(COLUMN(AE:AE)-7+$G33,32)=0,32,MOD(COLUMN(AE:AE)-7+$G33,32))+7))</f>
        <v>0</v>
      </c>
      <c r="AF33" s="21" t="str" cm="1">
        <f t="array" aca="1" ref="AF33" ca="1">INDIRECT(ADDRESS((ROW(33:33)-1),IF(MOD(COLUMN(AF:AF)-7+$G33,32)=0,32,MOD(COLUMN(AF:AF)-7+$G33,32))+7))</f>
        <v>0</v>
      </c>
      <c r="AG33" s="21" t="str" cm="1">
        <f t="array" aca="1" ref="AG33" ca="1">INDIRECT(ADDRESS((ROW(33:33)-1),IF(MOD(COLUMN(AG:AG)-7+$G33,32)=0,32,MOD(COLUMN(AG:AG)-7+$G33,32))+7))</f>
        <v>0</v>
      </c>
      <c r="AH33" s="21" t="str" cm="1">
        <f t="array" aca="1" ref="AH33" ca="1">INDIRECT(ADDRESS((ROW(33:33)-1),IF(MOD(COLUMN(AH:AH)-7+$G33,32)=0,32,MOD(COLUMN(AH:AH)-7+$G33,32))+7))</f>
        <v>0</v>
      </c>
      <c r="AI33" s="21" t="str" cm="1">
        <f t="array" aca="1" ref="AI33" ca="1">INDIRECT(ADDRESS((ROW(33:33)-1),IF(MOD(COLUMN(AI:AI)-7+$G33,32)=0,32,MOD(COLUMN(AI:AI)-7+$G33,32))+7))</f>
        <v>1</v>
      </c>
      <c r="AJ33" s="22" t="str" cm="1">
        <f t="array" aca="1" ref="AJ33" ca="1">INDIRECT(ADDRESS((ROW(33:33)-1),IF(MOD(COLUMN(AJ:AJ)-7+$G33,32)=0,32,MOD(COLUMN(AJ:AJ)-7+$G33,32))+7))</f>
        <v>0</v>
      </c>
      <c r="AK33" s="22" t="str" cm="1">
        <f t="array" aca="1" ref="AK33" ca="1">INDIRECT(ADDRESS((ROW(33:33)-1),IF(MOD(COLUMN(AK:AK)-7+$G33,32)=0,32,MOD(COLUMN(AK:AK)-7+$G33,32))+7))</f>
        <v>0</v>
      </c>
      <c r="AL33" s="22" t="str" cm="1">
        <f t="array" aca="1" ref="AL33" ca="1">INDIRECT(ADDRESS((ROW(33:33)-1),IF(MOD(COLUMN(AL:AL)-7+$G33,32)=0,32,MOD(COLUMN(AL:AL)-7+$G33,32))+7))</f>
        <v>0</v>
      </c>
      <c r="AM33" s="22" t="str" cm="1">
        <f t="array" aca="1" ref="AM33" ca="1">INDIRECT(ADDRESS((ROW(33:33)-1),IF(MOD(COLUMN(AM:AM)-7+$G33,32)=0,32,MOD(COLUMN(AM:AM)-7+$G33,32))+7))</f>
        <v>0</v>
      </c>
      <c r="AN33" s="26" t="str">
        <f t="shared" ca="1" si="43"/>
        <v>00110010</v>
      </c>
      <c r="AO33" s="26" t="str">
        <f t="shared" ca="1" si="44"/>
        <v>11010100</v>
      </c>
      <c r="AP33" s="24" t="str">
        <f t="shared" ca="1" si="45"/>
        <v>10001000</v>
      </c>
      <c r="AQ33" s="24" t="str">
        <f t="shared" ca="1" si="46"/>
        <v>00010000</v>
      </c>
      <c r="AR33" s="24">
        <f t="shared" ca="1" si="47"/>
        <v>50</v>
      </c>
      <c r="AS33" s="24">
        <f t="shared" ca="1" si="47"/>
        <v>212</v>
      </c>
      <c r="AT33" s="24">
        <f t="shared" ca="1" si="47"/>
        <v>136</v>
      </c>
      <c r="AU33" s="24">
        <f t="shared" ca="1" si="47"/>
        <v>16</v>
      </c>
      <c r="AV33" s="11">
        <f t="shared" ca="1" si="48"/>
        <v>852789264</v>
      </c>
    </row>
    <row r="34" spans="1:48" x14ac:dyDescent="0.35">
      <c r="A34">
        <f ca="1">AV20</f>
        <v>4192044130</v>
      </c>
      <c r="B34" t="str">
        <f t="shared" ca="1" si="6"/>
        <v>F9DD8462</v>
      </c>
      <c r="C34" t="s">
        <v>60</v>
      </c>
      <c r="E34" s="10"/>
      <c r="F34" s="29" t="s">
        <v>6</v>
      </c>
      <c r="G34" s="24"/>
      <c r="H34" s="19" t="str">
        <f ca="1">MID(HEX2BIN(MID($B3,1,1),4),1,1)</f>
        <v>0</v>
      </c>
      <c r="I34" s="19" t="str">
        <f ca="1">MID(HEX2BIN(MID($B3,1,1),4),2,1)</f>
        <v>1</v>
      </c>
      <c r="J34" s="19" t="str">
        <f ca="1">MID(HEX2BIN(MID($B3,1,1),4),3,1)</f>
        <v>0</v>
      </c>
      <c r="K34" s="19" t="str">
        <f ca="1">MID(HEX2BIN(MID($B3,1,1),4),4,1)</f>
        <v>1</v>
      </c>
      <c r="L34" s="20" t="str">
        <f ca="1">MID(HEX2BIN(MID($B3,2,1),4),1,1)</f>
        <v>0</v>
      </c>
      <c r="M34" s="20" t="str">
        <f ca="1">MID(HEX2BIN(MID($B3,2,1),4),2,1)</f>
        <v>1</v>
      </c>
      <c r="N34" s="20" t="str">
        <f ca="1">MID(HEX2BIN(MID($B3,2,1),4),3,1)</f>
        <v>1</v>
      </c>
      <c r="O34" s="20" t="str">
        <f ca="1">MID(HEX2BIN(MID($B3,2,1),4),4,1)</f>
        <v>1</v>
      </c>
      <c r="P34" s="21" t="str">
        <f ca="1">MID(HEX2BIN(MID($B3,3,1),4),1,1)</f>
        <v>0</v>
      </c>
      <c r="Q34" s="21" t="str">
        <f ca="1">MID(HEX2BIN(MID($B3,3,1),4),2,1)</f>
        <v>0</v>
      </c>
      <c r="R34" s="21" t="str">
        <f ca="1">MID(HEX2BIN(MID($B3,3,1),4),3,1)</f>
        <v>0</v>
      </c>
      <c r="S34" s="21" t="str">
        <f ca="1">MID(HEX2BIN(MID($B3,3,1),4),4,1)</f>
        <v>0</v>
      </c>
      <c r="T34" s="22" t="str">
        <f ca="1">MID(HEX2BIN(MID($B3,4,1),4),1,1)</f>
        <v>1</v>
      </c>
      <c r="U34" s="22" t="str">
        <f ca="1">MID(HEX2BIN(MID($B3,4,1),4),2,1)</f>
        <v>0</v>
      </c>
      <c r="V34" s="22" t="str">
        <f ca="1">MID(HEX2BIN(MID($B3,4,1),4),3,1)</f>
        <v>0</v>
      </c>
      <c r="W34" s="22" t="str">
        <f ca="1">MID(HEX2BIN(MID($B3,4,1),4),4,1)</f>
        <v>1</v>
      </c>
      <c r="X34" s="19" t="str">
        <f ca="1">MID(HEX2BIN(MID($B3,5,1),4),1,1)</f>
        <v>0</v>
      </c>
      <c r="Y34" s="19" t="str">
        <f ca="1">MID(HEX2BIN(MID($B3,5,1),4),2,1)</f>
        <v>0</v>
      </c>
      <c r="Z34" s="19" t="str">
        <f ca="1">MID(HEX2BIN(MID($B3,5,1),4),3,1)</f>
        <v>1</v>
      </c>
      <c r="AA34" s="19" t="str">
        <f ca="1">MID(HEX2BIN(MID($B3,5,1),4),4,1)</f>
        <v>0</v>
      </c>
      <c r="AB34" s="20" t="str">
        <f ca="1">MID(HEX2BIN(MID($B3,6,1),4),1,1)</f>
        <v>1</v>
      </c>
      <c r="AC34" s="20" t="str">
        <f ca="1">MID(HEX2BIN(MID($B3,6,1),4),2,1)</f>
        <v>0</v>
      </c>
      <c r="AD34" s="20" t="str">
        <f ca="1">MID(HEX2BIN(MID($B3,6,1),4),3,1)</f>
        <v>1</v>
      </c>
      <c r="AE34" s="20" t="str">
        <f ca="1">MID(HEX2BIN(MID($B3,6,1),4),4,1)</f>
        <v>0</v>
      </c>
      <c r="AF34" s="21" t="str">
        <f ca="1">MID(HEX2BIN(MID($B3,7,1),4),1,1)</f>
        <v>0</v>
      </c>
      <c r="AG34" s="21" t="str">
        <f ca="1">MID(HEX2BIN(MID($B3,7,1),4),2,1)</f>
        <v>0</v>
      </c>
      <c r="AH34" s="21" t="str">
        <f ca="1">MID(HEX2BIN(MID($B3,7,1),4),3,1)</f>
        <v>0</v>
      </c>
      <c r="AI34" s="21" t="str">
        <f ca="1">MID(HEX2BIN(MID($B3,7,1),4),4,1)</f>
        <v>1</v>
      </c>
      <c r="AJ34" s="22" t="str">
        <f ca="1">MID(HEX2BIN(MID($B3,8,1),4),1,1)</f>
        <v>1</v>
      </c>
      <c r="AK34" s="22" t="str">
        <f ca="1">MID(HEX2BIN(MID($B3,8,1),4),2,1)</f>
        <v>1</v>
      </c>
      <c r="AL34" s="22" t="str">
        <f ca="1">MID(HEX2BIN(MID($B3,8,1),4),3,1)</f>
        <v>1</v>
      </c>
      <c r="AM34" s="22" t="str">
        <f ca="1">MID(HEX2BIN(MID($B3,8,1),4),4,1)</f>
        <v>1</v>
      </c>
      <c r="AN34" s="26" t="str">
        <f t="shared" ca="1" si="43"/>
        <v>01010111</v>
      </c>
      <c r="AO34" s="26" t="str">
        <f t="shared" ca="1" si="44"/>
        <v>00001001</v>
      </c>
      <c r="AP34" s="24" t="str">
        <f t="shared" ca="1" si="45"/>
        <v>00101010</v>
      </c>
      <c r="AQ34" s="24" t="str">
        <f t="shared" ca="1" si="46"/>
        <v>00011111</v>
      </c>
      <c r="AR34" s="24">
        <f t="shared" ca="1" si="47"/>
        <v>87</v>
      </c>
      <c r="AS34" s="24">
        <f t="shared" ca="1" si="47"/>
        <v>9</v>
      </c>
      <c r="AT34" s="24">
        <f t="shared" ca="1" si="47"/>
        <v>42</v>
      </c>
      <c r="AU34" s="24">
        <f t="shared" ca="1" si="47"/>
        <v>31</v>
      </c>
      <c r="AV34" s="11">
        <f t="shared" ca="1" si="48"/>
        <v>1460218399</v>
      </c>
    </row>
    <row r="35" spans="1:48" ht="15" thickBot="1" x14ac:dyDescent="0.4">
      <c r="A35">
        <f ca="1">AV35</f>
        <v>1709023759</v>
      </c>
      <c r="B35" t="str">
        <f t="shared" ca="1" si="6"/>
        <v>65DDA20F</v>
      </c>
      <c r="C35" t="s">
        <v>61</v>
      </c>
      <c r="E35" s="23" t="s">
        <v>8</v>
      </c>
      <c r="F35" s="12" t="s">
        <v>0</v>
      </c>
      <c r="G35" s="12"/>
      <c r="H35" s="13">
        <f ca="1">_xlfn.BITXOR(H33,H34)</f>
        <v>0</v>
      </c>
      <c r="I35" s="13">
        <f t="shared" ref="I35:AM35" ca="1" si="49">_xlfn.BITXOR(I33,I34)</f>
        <v>1</v>
      </c>
      <c r="J35" s="13">
        <f t="shared" ca="1" si="49"/>
        <v>1</v>
      </c>
      <c r="K35" s="13">
        <f t="shared" ca="1" si="49"/>
        <v>0</v>
      </c>
      <c r="L35" s="14">
        <f t="shared" ca="1" si="49"/>
        <v>0</v>
      </c>
      <c r="M35" s="14">
        <f t="shared" ca="1" si="49"/>
        <v>1</v>
      </c>
      <c r="N35" s="14">
        <f t="shared" ca="1" si="49"/>
        <v>0</v>
      </c>
      <c r="O35" s="14">
        <f t="shared" ca="1" si="49"/>
        <v>1</v>
      </c>
      <c r="P35" s="15">
        <f t="shared" ca="1" si="49"/>
        <v>1</v>
      </c>
      <c r="Q35" s="15">
        <f t="shared" ca="1" si="49"/>
        <v>1</v>
      </c>
      <c r="R35" s="15">
        <f t="shared" ca="1" si="49"/>
        <v>0</v>
      </c>
      <c r="S35" s="15">
        <f t="shared" ca="1" si="49"/>
        <v>1</v>
      </c>
      <c r="T35" s="16">
        <f t="shared" ca="1" si="49"/>
        <v>1</v>
      </c>
      <c r="U35" s="16">
        <f t="shared" ca="1" si="49"/>
        <v>1</v>
      </c>
      <c r="V35" s="16">
        <f t="shared" ca="1" si="49"/>
        <v>0</v>
      </c>
      <c r="W35" s="16">
        <f t="shared" ca="1" si="49"/>
        <v>1</v>
      </c>
      <c r="X35" s="13">
        <f t="shared" ca="1" si="49"/>
        <v>1</v>
      </c>
      <c r="Y35" s="13">
        <f t="shared" ca="1" si="49"/>
        <v>0</v>
      </c>
      <c r="Z35" s="13">
        <f t="shared" ca="1" si="49"/>
        <v>1</v>
      </c>
      <c r="AA35" s="13">
        <f t="shared" ca="1" si="49"/>
        <v>0</v>
      </c>
      <c r="AB35" s="14">
        <f t="shared" ca="1" si="49"/>
        <v>0</v>
      </c>
      <c r="AC35" s="14">
        <f t="shared" ca="1" si="49"/>
        <v>0</v>
      </c>
      <c r="AD35" s="14">
        <f t="shared" ca="1" si="49"/>
        <v>1</v>
      </c>
      <c r="AE35" s="14">
        <f t="shared" ca="1" si="49"/>
        <v>0</v>
      </c>
      <c r="AF35" s="15">
        <f t="shared" ca="1" si="49"/>
        <v>0</v>
      </c>
      <c r="AG35" s="15">
        <f t="shared" ca="1" si="49"/>
        <v>0</v>
      </c>
      <c r="AH35" s="15">
        <f t="shared" ca="1" si="49"/>
        <v>0</v>
      </c>
      <c r="AI35" s="15">
        <f t="shared" ca="1" si="49"/>
        <v>0</v>
      </c>
      <c r="AJ35" s="16">
        <f t="shared" ca="1" si="49"/>
        <v>1</v>
      </c>
      <c r="AK35" s="16">
        <f t="shared" ca="1" si="49"/>
        <v>1</v>
      </c>
      <c r="AL35" s="16">
        <f t="shared" ca="1" si="49"/>
        <v>1</v>
      </c>
      <c r="AM35" s="16">
        <f t="shared" ca="1" si="49"/>
        <v>1</v>
      </c>
      <c r="AN35" s="17" t="str">
        <f t="shared" ca="1" si="43"/>
        <v>01100101</v>
      </c>
      <c r="AO35" s="17" t="str">
        <f t="shared" ca="1" si="44"/>
        <v>11011101</v>
      </c>
      <c r="AP35" s="12" t="str">
        <f t="shared" ca="1" si="45"/>
        <v>10100010</v>
      </c>
      <c r="AQ35" s="12" t="str">
        <f t="shared" ca="1" si="46"/>
        <v>00001111</v>
      </c>
      <c r="AR35" s="12">
        <f t="shared" ca="1" si="47"/>
        <v>101</v>
      </c>
      <c r="AS35" s="12">
        <f t="shared" ca="1" si="47"/>
        <v>221</v>
      </c>
      <c r="AT35" s="12">
        <f t="shared" ca="1" si="47"/>
        <v>162</v>
      </c>
      <c r="AU35" s="12">
        <f t="shared" ca="1" si="47"/>
        <v>15</v>
      </c>
      <c r="AV35" s="18">
        <f t="shared" ca="1" si="48"/>
        <v>1709023759</v>
      </c>
    </row>
    <row r="36" spans="1:48" ht="15" thickBot="1" x14ac:dyDescent="0.4">
      <c r="A36">
        <f ca="1">AV50</f>
        <v>154507875</v>
      </c>
      <c r="B36" t="str">
        <f t="shared" ca="1" si="6"/>
        <v>09359A63</v>
      </c>
      <c r="C36" t="s">
        <v>62</v>
      </c>
    </row>
    <row r="37" spans="1:48" x14ac:dyDescent="0.35">
      <c r="A37">
        <f ca="1">AV65</f>
        <v>691284764</v>
      </c>
      <c r="B37" t="str">
        <f t="shared" ca="1" si="6"/>
        <v>29342B1C</v>
      </c>
      <c r="C37" t="s">
        <v>63</v>
      </c>
      <c r="E37" s="1" t="s">
        <v>39</v>
      </c>
      <c r="F37" s="28" t="s">
        <v>116</v>
      </c>
      <c r="G37" s="2"/>
      <c r="H37" s="3" t="str">
        <f ca="1">MID(HEX2BIN(MID($B25,1,1),4),1,1)</f>
        <v>0</v>
      </c>
      <c r="I37" s="3" t="str">
        <f ca="1">MID(HEX2BIN(MID($B25,1,1),4),2,1)</f>
        <v>1</v>
      </c>
      <c r="J37" s="3" t="str">
        <f ca="1">MID(HEX2BIN(MID($B25,1,1),4),3,1)</f>
        <v>1</v>
      </c>
      <c r="K37" s="3" t="str">
        <f ca="1">MID(HEX2BIN(MID($B25,1,1),4),4,1)</f>
        <v>0</v>
      </c>
      <c r="L37" s="4" t="str">
        <f ca="1">MID(HEX2BIN(MID($B25,2,1),4),1,1)</f>
        <v>0</v>
      </c>
      <c r="M37" s="4" t="str">
        <f ca="1">MID(HEX2BIN(MID($B25,2,1),4),2,1)</f>
        <v>0</v>
      </c>
      <c r="N37" s="4" t="str">
        <f ca="1">MID(HEX2BIN(MID($B25,2,1),4),3,1)</f>
        <v>0</v>
      </c>
      <c r="O37" s="4" t="str">
        <f ca="1">MID(HEX2BIN(MID($B25,2,1),4),4,1)</f>
        <v>1</v>
      </c>
      <c r="P37" s="5" t="str">
        <f ca="1">MID(HEX2BIN(MID($B25,3,1),4),1,1)</f>
        <v>0</v>
      </c>
      <c r="Q37" s="5" t="str">
        <f ca="1">MID(HEX2BIN(MID($B25,3,1),4),2,1)</f>
        <v>1</v>
      </c>
      <c r="R37" s="5" t="str">
        <f ca="1">MID(HEX2BIN(MID($B25,3,1),4),3,1)</f>
        <v>0</v>
      </c>
      <c r="S37" s="5" t="str">
        <f ca="1">MID(HEX2BIN(MID($B25,3,1),4),4,1)</f>
        <v>0</v>
      </c>
      <c r="T37" s="6" t="str">
        <f ca="1">MID(HEX2BIN(MID($B25,4,1),4),1,1)</f>
        <v>0</v>
      </c>
      <c r="U37" s="6" t="str">
        <f ca="1">MID(HEX2BIN(MID($B25,4,1),4),2,1)</f>
        <v>1</v>
      </c>
      <c r="V37" s="6" t="str">
        <f ca="1">MID(HEX2BIN(MID($B25,4,1),4),3,1)</f>
        <v>0</v>
      </c>
      <c r="W37" s="6" t="str">
        <f ca="1">MID(HEX2BIN(MID($B25,4,1),4),4,1)</f>
        <v>0</v>
      </c>
      <c r="X37" s="3" t="str">
        <f ca="1">MID(HEX2BIN(MID($B25,5,1),4),1,1)</f>
        <v>1</v>
      </c>
      <c r="Y37" s="3" t="str">
        <f ca="1">MID(HEX2BIN(MID($B25,5,1),4),2,1)</f>
        <v>1</v>
      </c>
      <c r="Z37" s="3" t="str">
        <f ca="1">MID(HEX2BIN(MID($B25,5,1),4),3,1)</f>
        <v>0</v>
      </c>
      <c r="AA37" s="3" t="str">
        <f ca="1">MID(HEX2BIN(MID($B25,5,1),4),4,1)</f>
        <v>0</v>
      </c>
      <c r="AB37" s="4" t="str">
        <f ca="1">MID(HEX2BIN(MID($B25,6,1),4),1,1)</f>
        <v>0</v>
      </c>
      <c r="AC37" s="4" t="str">
        <f ca="1">MID(HEX2BIN(MID($B25,6,1),4),2,1)</f>
        <v>0</v>
      </c>
      <c r="AD37" s="4" t="str">
        <f ca="1">MID(HEX2BIN(MID($B25,6,1),4),3,1)</f>
        <v>1</v>
      </c>
      <c r="AE37" s="4" t="str">
        <f ca="1">MID(HEX2BIN(MID($B25,6,1),4),4,1)</f>
        <v>0</v>
      </c>
      <c r="AF37" s="5" t="str">
        <f ca="1">MID(HEX2BIN(MID($B25,7,1),4),1,1)</f>
        <v>0</v>
      </c>
      <c r="AG37" s="5" t="str">
        <f ca="1">MID(HEX2BIN(MID($B25,7,1),4),2,1)</f>
        <v>0</v>
      </c>
      <c r="AH37" s="5" t="str">
        <f ca="1">MID(HEX2BIN(MID($B25,7,1),4),3,1)</f>
        <v>1</v>
      </c>
      <c r="AI37" s="5" t="str">
        <f ca="1">MID(HEX2BIN(MID($B25,7,1),4),4,1)</f>
        <v>1</v>
      </c>
      <c r="AJ37" s="6" t="str">
        <f ca="1">MID(HEX2BIN(MID($B25,8,1),4),1,1)</f>
        <v>0</v>
      </c>
      <c r="AK37" s="6" t="str">
        <f ca="1">MID(HEX2BIN(MID($B25,8,1),4),2,1)</f>
        <v>1</v>
      </c>
      <c r="AL37" s="6" t="str">
        <f ca="1">MID(HEX2BIN(MID($B25,8,1),4),3,1)</f>
        <v>0</v>
      </c>
      <c r="AM37" s="6" t="str">
        <f ca="1">MID(HEX2BIN(MID($B25,8,1),4),4,1)</f>
        <v>1</v>
      </c>
      <c r="AN37" s="7" t="str">
        <f t="shared" ref="AN37:AN40" ca="1" si="50">_xlfn.CONCAT(H37,I37,J37,K37,L37,M37,N37,O37)</f>
        <v>01100001</v>
      </c>
      <c r="AO37" s="7" t="str">
        <f t="shared" ref="AO37:AO40" ca="1" si="51">_xlfn.CONCAT(P37,Q37,R37,S37,T37,U37,V37,W37)</f>
        <v>01000100</v>
      </c>
      <c r="AP37" s="8" t="str">
        <f t="shared" ref="AP37:AP40" ca="1" si="52">_xlfn.CONCAT(X37,Y37,Z37,AA37,AB37,AC37,AD37,AE37)</f>
        <v>11000010</v>
      </c>
      <c r="AQ37" s="8" t="str">
        <f t="shared" ref="AQ37:AQ40" ca="1" si="53">_xlfn.CONCAT(AF37,AG37,AH37,AI37,AJ37,AK37,AL37,AM37)</f>
        <v>00110101</v>
      </c>
      <c r="AR37" s="8">
        <f t="shared" ref="AR37:AU40" ca="1" si="54">BIN2DEC(AN37)</f>
        <v>97</v>
      </c>
      <c r="AS37" s="8">
        <f t="shared" ca="1" si="54"/>
        <v>68</v>
      </c>
      <c r="AT37" s="8">
        <f t="shared" ca="1" si="54"/>
        <v>194</v>
      </c>
      <c r="AU37" s="8">
        <f t="shared" ca="1" si="54"/>
        <v>53</v>
      </c>
      <c r="AV37" s="9">
        <f t="shared" ref="AV37:AV40" ca="1" si="55">(AR37*2^24)+(AS37*2^16)+(AT37*2^8)+AU37</f>
        <v>1631896117</v>
      </c>
    </row>
    <row r="38" spans="1:48" x14ac:dyDescent="0.35">
      <c r="A38">
        <f ca="1">AV5</f>
        <v>3355896149</v>
      </c>
      <c r="B38" t="str">
        <f t="shared" ca="1" si="6"/>
        <v>C806E955</v>
      </c>
      <c r="C38" t="s">
        <v>64</v>
      </c>
      <c r="E38" s="10"/>
      <c r="F38" s="24" t="s">
        <v>2</v>
      </c>
      <c r="G38" s="25">
        <v>18</v>
      </c>
      <c r="H38" s="19" t="str" cm="1">
        <f t="array" aca="1" ref="H38" ca="1">INDIRECT(ADDRESS((ROW(38:38)-1),IF(MOD(COLUMN(H:H)-7+$G38,32)=0,32,MOD(COLUMN(H:H)-7+$G38,32))+7))</f>
        <v>0</v>
      </c>
      <c r="I38" s="19" t="str" cm="1">
        <f t="array" aca="1" ref="I38" ca="1">INDIRECT(ADDRESS((ROW(38:38)-1),IF(MOD(COLUMN(I:I)-7+$G38,32)=0,32,MOD(COLUMN(I:I)-7+$G38,32))+7))</f>
        <v>0</v>
      </c>
      <c r="J38" s="19" t="str" cm="1">
        <f t="array" aca="1" ref="J38" ca="1">INDIRECT(ADDRESS((ROW(38:38)-1),IF(MOD(COLUMN(J:J)-7+$G38,32)=0,32,MOD(COLUMN(J:J)-7+$G38,32))+7))</f>
        <v>0</v>
      </c>
      <c r="K38" s="19" t="str" cm="1">
        <f t="array" aca="1" ref="K38" ca="1">INDIRECT(ADDRESS((ROW(38:38)-1),IF(MOD(COLUMN(K:K)-7+$G38,32)=0,32,MOD(COLUMN(K:K)-7+$G38,32))+7))</f>
        <v>0</v>
      </c>
      <c r="L38" s="20" t="str" cm="1">
        <f t="array" aca="1" ref="L38" ca="1">INDIRECT(ADDRESS((ROW(38:38)-1),IF(MOD(COLUMN(L:L)-7+$G38,32)=0,32,MOD(COLUMN(L:L)-7+$G38,32))+7))</f>
        <v>1</v>
      </c>
      <c r="M38" s="20" t="str" cm="1">
        <f t="array" aca="1" ref="M38" ca="1">INDIRECT(ADDRESS((ROW(38:38)-1),IF(MOD(COLUMN(M:M)-7+$G38,32)=0,32,MOD(COLUMN(M:M)-7+$G38,32))+7))</f>
        <v>0</v>
      </c>
      <c r="N38" s="20" t="str" cm="1">
        <f t="array" aca="1" ref="N38" ca="1">INDIRECT(ADDRESS((ROW(38:38)-1),IF(MOD(COLUMN(N:N)-7+$G38,32)=0,32,MOD(COLUMN(N:N)-7+$G38,32))+7))</f>
        <v>0</v>
      </c>
      <c r="O38" s="20" t="str" cm="1">
        <f t="array" aca="1" ref="O38" ca="1">INDIRECT(ADDRESS((ROW(38:38)-1),IF(MOD(COLUMN(O:O)-7+$G38,32)=0,32,MOD(COLUMN(O:O)-7+$G38,32))+7))</f>
        <v>0</v>
      </c>
      <c r="P38" s="21" t="str" cm="1">
        <f t="array" aca="1" ref="P38" ca="1">INDIRECT(ADDRESS((ROW(38:38)-1),IF(MOD(COLUMN(P:P)-7+$G38,32)=0,32,MOD(COLUMN(P:P)-7+$G38,32))+7))</f>
        <v>1</v>
      </c>
      <c r="Q38" s="21" t="str" cm="1">
        <f t="array" aca="1" ref="Q38" ca="1">INDIRECT(ADDRESS((ROW(38:38)-1),IF(MOD(COLUMN(Q:Q)-7+$G38,32)=0,32,MOD(COLUMN(Q:Q)-7+$G38,32))+7))</f>
        <v>1</v>
      </c>
      <c r="R38" s="21" t="str" cm="1">
        <f t="array" aca="1" ref="R38" ca="1">INDIRECT(ADDRESS((ROW(38:38)-1),IF(MOD(COLUMN(R:R)-7+$G38,32)=0,32,MOD(COLUMN(R:R)-7+$G38,32))+7))</f>
        <v>0</v>
      </c>
      <c r="S38" s="21" t="str" cm="1">
        <f t="array" aca="1" ref="S38" ca="1">INDIRECT(ADDRESS((ROW(38:38)-1),IF(MOD(COLUMN(S:S)-7+$G38,32)=0,32,MOD(COLUMN(S:S)-7+$G38,32))+7))</f>
        <v>1</v>
      </c>
      <c r="T38" s="22" t="str" cm="1">
        <f t="array" aca="1" ref="T38" ca="1">INDIRECT(ADDRESS((ROW(38:38)-1),IF(MOD(COLUMN(T:T)-7+$G38,32)=0,32,MOD(COLUMN(T:T)-7+$G38,32))+7))</f>
        <v>0</v>
      </c>
      <c r="U38" s="22" t="str" cm="1">
        <f t="array" aca="1" ref="U38" ca="1">INDIRECT(ADDRESS((ROW(38:38)-1),IF(MOD(COLUMN(U:U)-7+$G38,32)=0,32,MOD(COLUMN(U:U)-7+$G38,32))+7))</f>
        <v>1</v>
      </c>
      <c r="V38" s="22" t="str" cm="1">
        <f t="array" aca="1" ref="V38" ca="1">INDIRECT(ADDRESS((ROW(38:38)-1),IF(MOD(COLUMN(V:V)-7+$G38,32)=0,32,MOD(COLUMN(V:V)-7+$G38,32))+7))</f>
        <v>0</v>
      </c>
      <c r="W38" s="22" t="str" cm="1">
        <f t="array" aca="1" ref="W38" ca="1">INDIRECT(ADDRESS((ROW(38:38)-1),IF(MOD(COLUMN(W:W)-7+$G38,32)=0,32,MOD(COLUMN(W:W)-7+$G38,32))+7))</f>
        <v>1</v>
      </c>
      <c r="X38" s="19" t="str" cm="1">
        <f t="array" aca="1" ref="X38" ca="1">INDIRECT(ADDRESS((ROW(38:38)-1),IF(MOD(COLUMN(X:X)-7+$G38,32)=0,32,MOD(COLUMN(X:X)-7+$G38,32))+7))</f>
        <v>1</v>
      </c>
      <c r="Y38" s="19" t="str" cm="1">
        <f t="array" aca="1" ref="Y38" ca="1">INDIRECT(ADDRESS((ROW(38:38)-1),IF(MOD(COLUMN(Y:Y)-7+$G38,32)=0,32,MOD(COLUMN(Y:Y)-7+$G38,32))+7))</f>
        <v>0</v>
      </c>
      <c r="Z38" s="19" t="str" cm="1">
        <f t="array" aca="1" ref="Z38" ca="1">INDIRECT(ADDRESS((ROW(38:38)-1),IF(MOD(COLUMN(Z:Z)-7+$G38,32)=0,32,MOD(COLUMN(Z:Z)-7+$G38,32))+7))</f>
        <v>0</v>
      </c>
      <c r="AA38" s="19" t="str" cm="1">
        <f t="array" aca="1" ref="AA38" ca="1">INDIRECT(ADDRESS((ROW(38:38)-1),IF(MOD(COLUMN(AA:AA)-7+$G38,32)=0,32,MOD(COLUMN(AA:AA)-7+$G38,32))+7))</f>
        <v>0</v>
      </c>
      <c r="AB38" s="20" t="str" cm="1">
        <f t="array" aca="1" ref="AB38" ca="1">INDIRECT(ADDRESS((ROW(38:38)-1),IF(MOD(COLUMN(AB:AB)-7+$G38,32)=0,32,MOD(COLUMN(AB:AB)-7+$G38,32))+7))</f>
        <v>0</v>
      </c>
      <c r="AC38" s="20" t="str" cm="1">
        <f t="array" aca="1" ref="AC38" ca="1">INDIRECT(ADDRESS((ROW(38:38)-1),IF(MOD(COLUMN(AC:AC)-7+$G38,32)=0,32,MOD(COLUMN(AC:AC)-7+$G38,32))+7))</f>
        <v>1</v>
      </c>
      <c r="AD38" s="20" t="str" cm="1">
        <f t="array" aca="1" ref="AD38" ca="1">INDIRECT(ADDRESS((ROW(38:38)-1),IF(MOD(COLUMN(AD:AD)-7+$G38,32)=0,32,MOD(COLUMN(AD:AD)-7+$G38,32))+7))</f>
        <v>0</v>
      </c>
      <c r="AE38" s="20" t="str" cm="1">
        <f t="array" aca="1" ref="AE38" ca="1">INDIRECT(ADDRESS((ROW(38:38)-1),IF(MOD(COLUMN(AE:AE)-7+$G38,32)=0,32,MOD(COLUMN(AE:AE)-7+$G38,32))+7))</f>
        <v>1</v>
      </c>
      <c r="AF38" s="21" t="str" cm="1">
        <f t="array" aca="1" ref="AF38" ca="1">INDIRECT(ADDRESS((ROW(38:38)-1),IF(MOD(COLUMN(AF:AF)-7+$G38,32)=0,32,MOD(COLUMN(AF:AF)-7+$G38,32))+7))</f>
        <v>0</v>
      </c>
      <c r="AG38" s="21" t="str" cm="1">
        <f t="array" aca="1" ref="AG38" ca="1">INDIRECT(ADDRESS((ROW(38:38)-1),IF(MOD(COLUMN(AG:AG)-7+$G38,32)=0,32,MOD(COLUMN(AG:AG)-7+$G38,32))+7))</f>
        <v>0</v>
      </c>
      <c r="AH38" s="21" t="str" cm="1">
        <f t="array" aca="1" ref="AH38" ca="1">INDIRECT(ADDRESS((ROW(38:38)-1),IF(MOD(COLUMN(AH:AH)-7+$G38,32)=0,32,MOD(COLUMN(AH:AH)-7+$G38,32))+7))</f>
        <v>0</v>
      </c>
      <c r="AI38" s="21" t="str" cm="1">
        <f t="array" aca="1" ref="AI38" ca="1">INDIRECT(ADDRESS((ROW(38:38)-1),IF(MOD(COLUMN(AI:AI)-7+$G38,32)=0,32,MOD(COLUMN(AI:AI)-7+$G38,32))+7))</f>
        <v>1</v>
      </c>
      <c r="AJ38" s="22" t="str" cm="1">
        <f t="array" aca="1" ref="AJ38" ca="1">INDIRECT(ADDRESS((ROW(38:38)-1),IF(MOD(COLUMN(AJ:AJ)-7+$G38,32)=0,32,MOD(COLUMN(AJ:AJ)-7+$G38,32))+7))</f>
        <v>0</v>
      </c>
      <c r="AK38" s="22" t="str" cm="1">
        <f t="array" aca="1" ref="AK38" ca="1">INDIRECT(ADDRESS((ROW(38:38)-1),IF(MOD(COLUMN(AK:AK)-7+$G38,32)=0,32,MOD(COLUMN(AK:AK)-7+$G38,32))+7))</f>
        <v>0</v>
      </c>
      <c r="AL38" s="22" t="str" cm="1">
        <f t="array" aca="1" ref="AL38" ca="1">INDIRECT(ADDRESS((ROW(38:38)-1),IF(MOD(COLUMN(AL:AL)-7+$G38,32)=0,32,MOD(COLUMN(AL:AL)-7+$G38,32))+7))</f>
        <v>1</v>
      </c>
      <c r="AM38" s="22" t="str" cm="1">
        <f t="array" aca="1" ref="AM38" ca="1">INDIRECT(ADDRESS((ROW(38:38)-1),IF(MOD(COLUMN(AM:AM)-7+$G38,32)=0,32,MOD(COLUMN(AM:AM)-7+$G38,32))+7))</f>
        <v>1</v>
      </c>
      <c r="AN38" s="26" t="str">
        <f t="shared" ca="1" si="50"/>
        <v>00001000</v>
      </c>
      <c r="AO38" s="26" t="str">
        <f t="shared" ca="1" si="51"/>
        <v>11010101</v>
      </c>
      <c r="AP38" s="24" t="str">
        <f t="shared" ca="1" si="52"/>
        <v>10000101</v>
      </c>
      <c r="AQ38" s="24" t="str">
        <f t="shared" ca="1" si="53"/>
        <v>00010011</v>
      </c>
      <c r="AR38" s="24">
        <f t="shared" ca="1" si="54"/>
        <v>8</v>
      </c>
      <c r="AS38" s="24">
        <f t="shared" ca="1" si="54"/>
        <v>213</v>
      </c>
      <c r="AT38" s="24">
        <f t="shared" ca="1" si="54"/>
        <v>133</v>
      </c>
      <c r="AU38" s="24">
        <f t="shared" ca="1" si="54"/>
        <v>19</v>
      </c>
      <c r="AV38" s="11">
        <f t="shared" ca="1" si="55"/>
        <v>148210963</v>
      </c>
    </row>
    <row r="39" spans="1:48" x14ac:dyDescent="0.35">
      <c r="A39">
        <f ca="1">AV40</f>
        <v>3763715484</v>
      </c>
      <c r="B39" t="str">
        <f t="shared" ca="1" si="6"/>
        <v>E055BD9C</v>
      </c>
      <c r="C39" t="s">
        <v>65</v>
      </c>
      <c r="E39" s="10"/>
      <c r="F39" s="29" t="s">
        <v>83</v>
      </c>
      <c r="G39" s="24"/>
      <c r="H39" s="19" t="str">
        <f ca="1">MID(HEX2BIN(MID($B7,1,1),4),1,1)</f>
        <v>1</v>
      </c>
      <c r="I39" s="19" t="str">
        <f ca="1">MID(HEX2BIN(MID($B7,1,1),4),2,1)</f>
        <v>1</v>
      </c>
      <c r="J39" s="19" t="str">
        <f ca="1">MID(HEX2BIN(MID($B7,1,1),4),3,1)</f>
        <v>1</v>
      </c>
      <c r="K39" s="19" t="str">
        <f ca="1">MID(HEX2BIN(MID($B7,1,1),4),4,1)</f>
        <v>0</v>
      </c>
      <c r="L39" s="20" t="str">
        <f ca="1">MID(HEX2BIN(MID($B7,2,1),4),1,1)</f>
        <v>1</v>
      </c>
      <c r="M39" s="20" t="str">
        <f ca="1">MID(HEX2BIN(MID($B7,2,1),4),2,1)</f>
        <v>0</v>
      </c>
      <c r="N39" s="20" t="str">
        <f ca="1">MID(HEX2BIN(MID($B7,2,1),4),3,1)</f>
        <v>0</v>
      </c>
      <c r="O39" s="20" t="str">
        <f ca="1">MID(HEX2BIN(MID($B7,2,1),4),4,1)</f>
        <v>0</v>
      </c>
      <c r="P39" s="21" t="str">
        <f ca="1">MID(HEX2BIN(MID($B7,3,1),4),1,1)</f>
        <v>1</v>
      </c>
      <c r="Q39" s="21" t="str">
        <f ca="1">MID(HEX2BIN(MID($B7,3,1),4),2,1)</f>
        <v>0</v>
      </c>
      <c r="R39" s="21" t="str">
        <f ca="1">MID(HEX2BIN(MID($B7,3,1),4),3,1)</f>
        <v>0</v>
      </c>
      <c r="S39" s="21" t="str">
        <f ca="1">MID(HEX2BIN(MID($B7,3,1),4),4,1)</f>
        <v>0</v>
      </c>
      <c r="T39" s="22" t="str">
        <f ca="1">MID(HEX2BIN(MID($B7,4,1),4),1,1)</f>
        <v>0</v>
      </c>
      <c r="U39" s="22" t="str">
        <f ca="1">MID(HEX2BIN(MID($B7,4,1),4),2,1)</f>
        <v>0</v>
      </c>
      <c r="V39" s="22" t="str">
        <f ca="1">MID(HEX2BIN(MID($B7,4,1),4),3,1)</f>
        <v>0</v>
      </c>
      <c r="W39" s="22" t="str">
        <f ca="1">MID(HEX2BIN(MID($B7,4,1),4),4,1)</f>
        <v>0</v>
      </c>
      <c r="X39" s="19" t="str">
        <f ca="1">MID(HEX2BIN(MID($B7,5,1),4),1,1)</f>
        <v>0</v>
      </c>
      <c r="Y39" s="19" t="str">
        <f ca="1">MID(HEX2BIN(MID($B7,5,1),4),2,1)</f>
        <v>0</v>
      </c>
      <c r="Z39" s="19" t="str">
        <f ca="1">MID(HEX2BIN(MID($B7,5,1),4),3,1)</f>
        <v>1</v>
      </c>
      <c r="AA39" s="19" t="str">
        <f ca="1">MID(HEX2BIN(MID($B7,5,1),4),4,1)</f>
        <v>1</v>
      </c>
      <c r="AB39" s="20" t="str">
        <f ca="1">MID(HEX2BIN(MID($B7,6,1),4),1,1)</f>
        <v>1</v>
      </c>
      <c r="AC39" s="20" t="str">
        <f ca="1">MID(HEX2BIN(MID($B7,6,1),4),2,1)</f>
        <v>0</v>
      </c>
      <c r="AD39" s="20" t="str">
        <f ca="1">MID(HEX2BIN(MID($B7,6,1),4),3,1)</f>
        <v>0</v>
      </c>
      <c r="AE39" s="20" t="str">
        <f ca="1">MID(HEX2BIN(MID($B7,6,1),4),4,1)</f>
        <v>0</v>
      </c>
      <c r="AF39" s="21" t="str">
        <f ca="1">MID(HEX2BIN(MID($B7,7,1),4),1,1)</f>
        <v>1</v>
      </c>
      <c r="AG39" s="21" t="str">
        <f ca="1">MID(HEX2BIN(MID($B7,7,1),4),2,1)</f>
        <v>0</v>
      </c>
      <c r="AH39" s="21" t="str">
        <f ca="1">MID(HEX2BIN(MID($B7,7,1),4),3,1)</f>
        <v>0</v>
      </c>
      <c r="AI39" s="21" t="str">
        <f ca="1">MID(HEX2BIN(MID($B7,7,1),4),4,1)</f>
        <v>0</v>
      </c>
      <c r="AJ39" s="22" t="str">
        <f ca="1">MID(HEX2BIN(MID($B7,8,1),4),1,1)</f>
        <v>1</v>
      </c>
      <c r="AK39" s="22" t="str">
        <f ca="1">MID(HEX2BIN(MID($B7,8,1),4),2,1)</f>
        <v>1</v>
      </c>
      <c r="AL39" s="22" t="str">
        <f ca="1">MID(HEX2BIN(MID($B7,8,1),4),3,1)</f>
        <v>1</v>
      </c>
      <c r="AM39" s="22" t="str">
        <f ca="1">MID(HEX2BIN(MID($B7,8,1),4),4,1)</f>
        <v>1</v>
      </c>
      <c r="AN39" s="26" t="str">
        <f t="shared" ca="1" si="50"/>
        <v>11101000</v>
      </c>
      <c r="AO39" s="26" t="str">
        <f t="shared" ca="1" si="51"/>
        <v>10000000</v>
      </c>
      <c r="AP39" s="24" t="str">
        <f t="shared" ca="1" si="52"/>
        <v>00111000</v>
      </c>
      <c r="AQ39" s="24" t="str">
        <f t="shared" ca="1" si="53"/>
        <v>10001111</v>
      </c>
      <c r="AR39" s="24">
        <f t="shared" ca="1" si="54"/>
        <v>232</v>
      </c>
      <c r="AS39" s="24">
        <f t="shared" ca="1" si="54"/>
        <v>128</v>
      </c>
      <c r="AT39" s="24">
        <f t="shared" ca="1" si="54"/>
        <v>56</v>
      </c>
      <c r="AU39" s="24">
        <f t="shared" ca="1" si="54"/>
        <v>143</v>
      </c>
      <c r="AV39" s="11">
        <f t="shared" ca="1" si="55"/>
        <v>3900717199</v>
      </c>
    </row>
    <row r="40" spans="1:48" ht="15" thickBot="1" x14ac:dyDescent="0.4">
      <c r="A40">
        <f ca="1">AV55</f>
        <v>2621335019</v>
      </c>
      <c r="B40" t="str">
        <f t="shared" ca="1" si="6"/>
        <v>9C3E65EB</v>
      </c>
      <c r="C40" t="s">
        <v>66</v>
      </c>
      <c r="E40" s="23" t="s">
        <v>49</v>
      </c>
      <c r="F40" s="12" t="s">
        <v>0</v>
      </c>
      <c r="G40" s="12"/>
      <c r="H40" s="13">
        <f ca="1">_xlfn.BITXOR(H38,H39)</f>
        <v>1</v>
      </c>
      <c r="I40" s="13">
        <f t="shared" ref="I40:AM40" ca="1" si="56">_xlfn.BITXOR(I38,I39)</f>
        <v>1</v>
      </c>
      <c r="J40" s="13">
        <f t="shared" ca="1" si="56"/>
        <v>1</v>
      </c>
      <c r="K40" s="13">
        <f t="shared" ca="1" si="56"/>
        <v>0</v>
      </c>
      <c r="L40" s="14">
        <f t="shared" ca="1" si="56"/>
        <v>0</v>
      </c>
      <c r="M40" s="14">
        <f t="shared" ca="1" si="56"/>
        <v>0</v>
      </c>
      <c r="N40" s="14">
        <f t="shared" ca="1" si="56"/>
        <v>0</v>
      </c>
      <c r="O40" s="14">
        <f t="shared" ca="1" si="56"/>
        <v>0</v>
      </c>
      <c r="P40" s="15">
        <f t="shared" ca="1" si="56"/>
        <v>0</v>
      </c>
      <c r="Q40" s="15">
        <f t="shared" ca="1" si="56"/>
        <v>1</v>
      </c>
      <c r="R40" s="15">
        <f t="shared" ca="1" si="56"/>
        <v>0</v>
      </c>
      <c r="S40" s="15">
        <f t="shared" ca="1" si="56"/>
        <v>1</v>
      </c>
      <c r="T40" s="16">
        <f t="shared" ca="1" si="56"/>
        <v>0</v>
      </c>
      <c r="U40" s="16">
        <f t="shared" ca="1" si="56"/>
        <v>1</v>
      </c>
      <c r="V40" s="16">
        <f t="shared" ca="1" si="56"/>
        <v>0</v>
      </c>
      <c r="W40" s="16">
        <f t="shared" ca="1" si="56"/>
        <v>1</v>
      </c>
      <c r="X40" s="13">
        <f t="shared" ca="1" si="56"/>
        <v>1</v>
      </c>
      <c r="Y40" s="13">
        <f t="shared" ca="1" si="56"/>
        <v>0</v>
      </c>
      <c r="Z40" s="13">
        <f t="shared" ca="1" si="56"/>
        <v>1</v>
      </c>
      <c r="AA40" s="13">
        <f t="shared" ca="1" si="56"/>
        <v>1</v>
      </c>
      <c r="AB40" s="14">
        <f t="shared" ca="1" si="56"/>
        <v>1</v>
      </c>
      <c r="AC40" s="14">
        <f t="shared" ca="1" si="56"/>
        <v>1</v>
      </c>
      <c r="AD40" s="14">
        <f t="shared" ca="1" si="56"/>
        <v>0</v>
      </c>
      <c r="AE40" s="14">
        <f t="shared" ca="1" si="56"/>
        <v>1</v>
      </c>
      <c r="AF40" s="15">
        <f t="shared" ca="1" si="56"/>
        <v>1</v>
      </c>
      <c r="AG40" s="15">
        <f t="shared" ca="1" si="56"/>
        <v>0</v>
      </c>
      <c r="AH40" s="15">
        <f t="shared" ca="1" si="56"/>
        <v>0</v>
      </c>
      <c r="AI40" s="15">
        <f t="shared" ca="1" si="56"/>
        <v>1</v>
      </c>
      <c r="AJ40" s="16">
        <f t="shared" ca="1" si="56"/>
        <v>1</v>
      </c>
      <c r="AK40" s="16">
        <f t="shared" ca="1" si="56"/>
        <v>1</v>
      </c>
      <c r="AL40" s="16">
        <f t="shared" ca="1" si="56"/>
        <v>0</v>
      </c>
      <c r="AM40" s="16">
        <f t="shared" ca="1" si="56"/>
        <v>0</v>
      </c>
      <c r="AN40" s="17" t="str">
        <f t="shared" ca="1" si="50"/>
        <v>11100000</v>
      </c>
      <c r="AO40" s="17" t="str">
        <f t="shared" ca="1" si="51"/>
        <v>01010101</v>
      </c>
      <c r="AP40" s="12" t="str">
        <f t="shared" ca="1" si="52"/>
        <v>10111101</v>
      </c>
      <c r="AQ40" s="12" t="str">
        <f t="shared" ca="1" si="53"/>
        <v>10011100</v>
      </c>
      <c r="AR40" s="12">
        <f t="shared" ca="1" si="54"/>
        <v>224</v>
      </c>
      <c r="AS40" s="12">
        <f t="shared" ca="1" si="54"/>
        <v>85</v>
      </c>
      <c r="AT40" s="12">
        <f t="shared" ca="1" si="54"/>
        <v>189</v>
      </c>
      <c r="AU40" s="12">
        <f t="shared" ca="1" si="54"/>
        <v>156</v>
      </c>
      <c r="AV40" s="18">
        <f t="shared" ca="1" si="55"/>
        <v>3763715484</v>
      </c>
    </row>
    <row r="41" spans="1:48" ht="15" thickBot="1" x14ac:dyDescent="0.4">
      <c r="A41">
        <f ca="1">AV70</f>
        <v>2554936474</v>
      </c>
      <c r="B41" t="str">
        <f t="shared" ca="1" si="6"/>
        <v>98493C9A</v>
      </c>
      <c r="C41" t="s">
        <v>67</v>
      </c>
    </row>
    <row r="42" spans="1:48" x14ac:dyDescent="0.35">
      <c r="A42">
        <f ca="1">AV10</f>
        <v>3168297205</v>
      </c>
      <c r="B42" t="str">
        <f t="shared" ca="1" si="6"/>
        <v>BCD860F5</v>
      </c>
      <c r="C42" t="s">
        <v>68</v>
      </c>
      <c r="E42" s="1" t="s">
        <v>40</v>
      </c>
      <c r="F42" s="8" t="s">
        <v>117</v>
      </c>
      <c r="G42" s="2"/>
      <c r="H42" s="3" t="str">
        <f ca="1">MID(HEX2BIN(MID($B26,1,1),4),1,1)</f>
        <v>1</v>
      </c>
      <c r="I42" s="3" t="str">
        <f ca="1">MID(HEX2BIN(MID($B26,1,1),4),2,1)</f>
        <v>0</v>
      </c>
      <c r="J42" s="3" t="str">
        <f ca="1">MID(HEX2BIN(MID($B26,1,1),4),3,1)</f>
        <v>1</v>
      </c>
      <c r="K42" s="3" t="str">
        <f ca="1">MID(HEX2BIN(MID($B26,1,1),4),4,1)</f>
        <v>0</v>
      </c>
      <c r="L42" s="4" t="str">
        <f ca="1">MID(HEX2BIN(MID($B26,2,1),4),1,1)</f>
        <v>0</v>
      </c>
      <c r="M42" s="4" t="str">
        <f ca="1">MID(HEX2BIN(MID($B26,2,1),4),2,1)</f>
        <v>1</v>
      </c>
      <c r="N42" s="4" t="str">
        <f ca="1">MID(HEX2BIN(MID($B26,2,1),4),3,1)</f>
        <v>1</v>
      </c>
      <c r="O42" s="4" t="str">
        <f ca="1">MID(HEX2BIN(MID($B26,2,1),4),4,1)</f>
        <v>0</v>
      </c>
      <c r="P42" s="5" t="str">
        <f ca="1">MID(HEX2BIN(MID($B26,3,1),4),1,1)</f>
        <v>1</v>
      </c>
      <c r="Q42" s="5" t="str">
        <f ca="1">MID(HEX2BIN(MID($B26,3,1),4),2,1)</f>
        <v>1</v>
      </c>
      <c r="R42" s="5" t="str">
        <f ca="1">MID(HEX2BIN(MID($B26,3,1),4),3,1)</f>
        <v>0</v>
      </c>
      <c r="S42" s="5" t="str">
        <f ca="1">MID(HEX2BIN(MID($B26,3,1),4),4,1)</f>
        <v>0</v>
      </c>
      <c r="T42" s="6" t="str">
        <f ca="1">MID(HEX2BIN(MID($B26,4,1),4),1,1)</f>
        <v>0</v>
      </c>
      <c r="U42" s="6" t="str">
        <f ca="1">MID(HEX2BIN(MID($B26,4,1),4),2,1)</f>
        <v>0</v>
      </c>
      <c r="V42" s="6" t="str">
        <f ca="1">MID(HEX2BIN(MID($B26,4,1),4),3,1)</f>
        <v>0</v>
      </c>
      <c r="W42" s="6" t="str">
        <f ca="1">MID(HEX2BIN(MID($B26,4,1),4),4,1)</f>
        <v>1</v>
      </c>
      <c r="X42" s="3" t="str">
        <f ca="1">MID(HEX2BIN(MID($B26,5,1),4),1,1)</f>
        <v>1</v>
      </c>
      <c r="Y42" s="3" t="str">
        <f ca="1">MID(HEX2BIN(MID($B26,5,1),4),2,1)</f>
        <v>1</v>
      </c>
      <c r="Z42" s="3" t="str">
        <f ca="1">MID(HEX2BIN(MID($B26,5,1),4),3,1)</f>
        <v>0</v>
      </c>
      <c r="AA42" s="3" t="str">
        <f ca="1">MID(HEX2BIN(MID($B26,5,1),4),4,1)</f>
        <v>0</v>
      </c>
      <c r="AB42" s="4" t="str">
        <f ca="1">MID(HEX2BIN(MID($B26,6,1),4),1,1)</f>
        <v>0</v>
      </c>
      <c r="AC42" s="4" t="str">
        <f ca="1">MID(HEX2BIN(MID($B26,6,1),4),2,1)</f>
        <v>0</v>
      </c>
      <c r="AD42" s="4" t="str">
        <f ca="1">MID(HEX2BIN(MID($B26,6,1),4),3,1)</f>
        <v>1</v>
      </c>
      <c r="AE42" s="4" t="str">
        <f ca="1">MID(HEX2BIN(MID($B26,6,1),4),4,1)</f>
        <v>1</v>
      </c>
      <c r="AF42" s="5" t="str">
        <f ca="1">MID(HEX2BIN(MID($B26,7,1),4),1,1)</f>
        <v>1</v>
      </c>
      <c r="AG42" s="5" t="str">
        <f ca="1">MID(HEX2BIN(MID($B26,7,1),4),2,1)</f>
        <v>0</v>
      </c>
      <c r="AH42" s="5" t="str">
        <f ca="1">MID(HEX2BIN(MID($B26,7,1),4),3,1)</f>
        <v>1</v>
      </c>
      <c r="AI42" s="5" t="str">
        <f ca="1">MID(HEX2BIN(MID($B26,7,1),4),4,1)</f>
        <v>0</v>
      </c>
      <c r="AJ42" s="6" t="str">
        <f ca="1">MID(HEX2BIN(MID($B26,8,1),4),1,1)</f>
        <v>0</v>
      </c>
      <c r="AK42" s="6" t="str">
        <f ca="1">MID(HEX2BIN(MID($B26,8,1),4),2,1)</f>
        <v>1</v>
      </c>
      <c r="AL42" s="6" t="str">
        <f ca="1">MID(HEX2BIN(MID($B26,8,1),4),3,1)</f>
        <v>0</v>
      </c>
      <c r="AM42" s="6" t="str">
        <f ca="1">MID(HEX2BIN(MID($B26,8,1),4),4,1)</f>
        <v>0</v>
      </c>
      <c r="AN42" s="7" t="str">
        <f t="shared" ref="AN42:AN45" ca="1" si="57">_xlfn.CONCAT(H42,I42,J42,K42,L42,M42,N42,O42)</f>
        <v>10100110</v>
      </c>
      <c r="AO42" s="7" t="str">
        <f t="shared" ref="AO42:AO45" ca="1" si="58">_xlfn.CONCAT(P42,Q42,R42,S42,T42,U42,V42,W42)</f>
        <v>11000001</v>
      </c>
      <c r="AP42" s="8" t="str">
        <f t="shared" ref="AP42:AP45" ca="1" si="59">_xlfn.CONCAT(X42,Y42,Z42,AA42,AB42,AC42,AD42,AE42)</f>
        <v>11000011</v>
      </c>
      <c r="AQ42" s="8" t="str">
        <f t="shared" ref="AQ42:AQ45" ca="1" si="60">_xlfn.CONCAT(AF42,AG42,AH42,AI42,AJ42,AK42,AL42,AM42)</f>
        <v>10100100</v>
      </c>
      <c r="AR42" s="8">
        <f t="shared" ref="AR42:AU45" ca="1" si="61">BIN2DEC(AN42)</f>
        <v>166</v>
      </c>
      <c r="AS42" s="8">
        <f t="shared" ca="1" si="61"/>
        <v>193</v>
      </c>
      <c r="AT42" s="8">
        <f t="shared" ca="1" si="61"/>
        <v>195</v>
      </c>
      <c r="AU42" s="8">
        <f t="shared" ca="1" si="61"/>
        <v>164</v>
      </c>
      <c r="AV42" s="9">
        <f t="shared" ref="AV42:AV45" ca="1" si="62">(AR42*2^24)+(AS42*2^16)+(AT42*2^8)+AU42</f>
        <v>2797716388</v>
      </c>
    </row>
    <row r="43" spans="1:48" x14ac:dyDescent="0.35">
      <c r="A43">
        <f ca="1">AV25</f>
        <v>1159362174</v>
      </c>
      <c r="B43" t="str">
        <f t="shared" ca="1" si="6"/>
        <v>451A767E</v>
      </c>
      <c r="C43" t="s">
        <v>69</v>
      </c>
      <c r="E43" s="10"/>
      <c r="F43" s="24" t="s">
        <v>2</v>
      </c>
      <c r="G43" s="25">
        <v>7</v>
      </c>
      <c r="H43" s="19" t="str" cm="1">
        <f t="array" aca="1" ref="H43" ca="1">INDIRECT(ADDRESS((ROW(43:43)-1),IF(MOD(COLUMN(H:H)-7+$G43,32)=0,32,MOD(COLUMN(H:H)-7+$G43,32))+7))</f>
        <v>0</v>
      </c>
      <c r="I43" s="19" t="str" cm="1">
        <f t="array" aca="1" ref="I43" ca="1">INDIRECT(ADDRESS((ROW(43:43)-1),IF(MOD(COLUMN(I:I)-7+$G43,32)=0,32,MOD(COLUMN(I:I)-7+$G43,32))+7))</f>
        <v>1</v>
      </c>
      <c r="J43" s="19" t="str" cm="1">
        <f t="array" aca="1" ref="J43" ca="1">INDIRECT(ADDRESS((ROW(43:43)-1),IF(MOD(COLUMN(J:J)-7+$G43,32)=0,32,MOD(COLUMN(J:J)-7+$G43,32))+7))</f>
        <v>1</v>
      </c>
      <c r="K43" s="19" t="str" cm="1">
        <f t="array" aca="1" ref="K43" ca="1">INDIRECT(ADDRESS((ROW(43:43)-1),IF(MOD(COLUMN(K:K)-7+$G43,32)=0,32,MOD(COLUMN(K:K)-7+$G43,32))+7))</f>
        <v>0</v>
      </c>
      <c r="L43" s="20" t="str" cm="1">
        <f t="array" aca="1" ref="L43" ca="1">INDIRECT(ADDRESS((ROW(43:43)-1),IF(MOD(COLUMN(L:L)-7+$G43,32)=0,32,MOD(COLUMN(L:L)-7+$G43,32))+7))</f>
        <v>0</v>
      </c>
      <c r="M43" s="20" t="str" cm="1">
        <f t="array" aca="1" ref="M43" ca="1">INDIRECT(ADDRESS((ROW(43:43)-1),IF(MOD(COLUMN(M:M)-7+$G43,32)=0,32,MOD(COLUMN(M:M)-7+$G43,32))+7))</f>
        <v>0</v>
      </c>
      <c r="N43" s="20" t="str" cm="1">
        <f t="array" aca="1" ref="N43" ca="1">INDIRECT(ADDRESS((ROW(43:43)-1),IF(MOD(COLUMN(N:N)-7+$G43,32)=0,32,MOD(COLUMN(N:N)-7+$G43,32))+7))</f>
        <v>0</v>
      </c>
      <c r="O43" s="20" t="str" cm="1">
        <f t="array" aca="1" ref="O43" ca="1">INDIRECT(ADDRESS((ROW(43:43)-1),IF(MOD(COLUMN(O:O)-7+$G43,32)=0,32,MOD(COLUMN(O:O)-7+$G43,32))+7))</f>
        <v>0</v>
      </c>
      <c r="P43" s="21" t="str" cm="1">
        <f t="array" aca="1" ref="P43" ca="1">INDIRECT(ADDRESS((ROW(43:43)-1),IF(MOD(COLUMN(P:P)-7+$G43,32)=0,32,MOD(COLUMN(P:P)-7+$G43,32))+7))</f>
        <v>1</v>
      </c>
      <c r="Q43" s="21" t="str" cm="1">
        <f t="array" aca="1" ref="Q43" ca="1">INDIRECT(ADDRESS((ROW(43:43)-1),IF(MOD(COLUMN(Q:Q)-7+$G43,32)=0,32,MOD(COLUMN(Q:Q)-7+$G43,32))+7))</f>
        <v>1</v>
      </c>
      <c r="R43" s="21" t="str" cm="1">
        <f t="array" aca="1" ref="R43" ca="1">INDIRECT(ADDRESS((ROW(43:43)-1),IF(MOD(COLUMN(R:R)-7+$G43,32)=0,32,MOD(COLUMN(R:R)-7+$G43,32))+7))</f>
        <v>1</v>
      </c>
      <c r="S43" s="21" t="str" cm="1">
        <f t="array" aca="1" ref="S43" ca="1">INDIRECT(ADDRESS((ROW(43:43)-1),IF(MOD(COLUMN(S:S)-7+$G43,32)=0,32,MOD(COLUMN(S:S)-7+$G43,32))+7))</f>
        <v>0</v>
      </c>
      <c r="T43" s="22" t="str" cm="1">
        <f t="array" aca="1" ref="T43" ca="1">INDIRECT(ADDRESS((ROW(43:43)-1),IF(MOD(COLUMN(T:T)-7+$G43,32)=0,32,MOD(COLUMN(T:T)-7+$G43,32))+7))</f>
        <v>0</v>
      </c>
      <c r="U43" s="22" t="str" cm="1">
        <f t="array" aca="1" ref="U43" ca="1">INDIRECT(ADDRESS((ROW(43:43)-1),IF(MOD(COLUMN(U:U)-7+$G43,32)=0,32,MOD(COLUMN(U:U)-7+$G43,32))+7))</f>
        <v>0</v>
      </c>
      <c r="V43" s="22" t="str" cm="1">
        <f t="array" aca="1" ref="V43" ca="1">INDIRECT(ADDRESS((ROW(43:43)-1),IF(MOD(COLUMN(V:V)-7+$G43,32)=0,32,MOD(COLUMN(V:V)-7+$G43,32))+7))</f>
        <v>0</v>
      </c>
      <c r="W43" s="22" t="str" cm="1">
        <f t="array" aca="1" ref="W43" ca="1">INDIRECT(ADDRESS((ROW(43:43)-1),IF(MOD(COLUMN(W:W)-7+$G43,32)=0,32,MOD(COLUMN(W:W)-7+$G43,32))+7))</f>
        <v>1</v>
      </c>
      <c r="X43" s="19" t="str" cm="1">
        <f t="array" aca="1" ref="X43" ca="1">INDIRECT(ADDRESS((ROW(43:43)-1),IF(MOD(COLUMN(X:X)-7+$G43,32)=0,32,MOD(COLUMN(X:X)-7+$G43,32))+7))</f>
        <v>1</v>
      </c>
      <c r="Y43" s="19" t="str" cm="1">
        <f t="array" aca="1" ref="Y43" ca="1">INDIRECT(ADDRESS((ROW(43:43)-1),IF(MOD(COLUMN(Y:Y)-7+$G43,32)=0,32,MOD(COLUMN(Y:Y)-7+$G43,32))+7))</f>
        <v>1</v>
      </c>
      <c r="Z43" s="19" t="str" cm="1">
        <f t="array" aca="1" ref="Z43" ca="1">INDIRECT(ADDRESS((ROW(43:43)-1),IF(MOD(COLUMN(Z:Z)-7+$G43,32)=0,32,MOD(COLUMN(Z:Z)-7+$G43,32))+7))</f>
        <v>0</v>
      </c>
      <c r="AA43" s="19" t="str" cm="1">
        <f t="array" aca="1" ref="AA43" ca="1">INDIRECT(ADDRESS((ROW(43:43)-1),IF(MOD(COLUMN(AA:AA)-7+$G43,32)=0,32,MOD(COLUMN(AA:AA)-7+$G43,32))+7))</f>
        <v>1</v>
      </c>
      <c r="AB43" s="20" t="str" cm="1">
        <f t="array" aca="1" ref="AB43" ca="1">INDIRECT(ADDRESS((ROW(43:43)-1),IF(MOD(COLUMN(AB:AB)-7+$G43,32)=0,32,MOD(COLUMN(AB:AB)-7+$G43,32))+7))</f>
        <v>0</v>
      </c>
      <c r="AC43" s="20" t="str" cm="1">
        <f t="array" aca="1" ref="AC43" ca="1">INDIRECT(ADDRESS((ROW(43:43)-1),IF(MOD(COLUMN(AC:AC)-7+$G43,32)=0,32,MOD(COLUMN(AC:AC)-7+$G43,32))+7))</f>
        <v>0</v>
      </c>
      <c r="AD43" s="20" t="str" cm="1">
        <f t="array" aca="1" ref="AD43" ca="1">INDIRECT(ADDRESS((ROW(43:43)-1),IF(MOD(COLUMN(AD:AD)-7+$G43,32)=0,32,MOD(COLUMN(AD:AD)-7+$G43,32))+7))</f>
        <v>1</v>
      </c>
      <c r="AE43" s="20" t="str" cm="1">
        <f t="array" aca="1" ref="AE43" ca="1">INDIRECT(ADDRESS((ROW(43:43)-1),IF(MOD(COLUMN(AE:AE)-7+$G43,32)=0,32,MOD(COLUMN(AE:AE)-7+$G43,32))+7))</f>
        <v>0</v>
      </c>
      <c r="AF43" s="21" t="str" cm="1">
        <f t="array" aca="1" ref="AF43" ca="1">INDIRECT(ADDRESS((ROW(43:43)-1),IF(MOD(COLUMN(AF:AF)-7+$G43,32)=0,32,MOD(COLUMN(AF:AF)-7+$G43,32))+7))</f>
        <v>0</v>
      </c>
      <c r="AG43" s="21" t="str" cm="1">
        <f t="array" aca="1" ref="AG43" ca="1">INDIRECT(ADDRESS((ROW(43:43)-1),IF(MOD(COLUMN(AG:AG)-7+$G43,32)=0,32,MOD(COLUMN(AG:AG)-7+$G43,32))+7))</f>
        <v>1</v>
      </c>
      <c r="AH43" s="21" t="str" cm="1">
        <f t="array" aca="1" ref="AH43" ca="1">INDIRECT(ADDRESS((ROW(43:43)-1),IF(MOD(COLUMN(AH:AH)-7+$G43,32)=0,32,MOD(COLUMN(AH:AH)-7+$G43,32))+7))</f>
        <v>0</v>
      </c>
      <c r="AI43" s="21" t="str" cm="1">
        <f t="array" aca="1" ref="AI43" ca="1">INDIRECT(ADDRESS((ROW(43:43)-1),IF(MOD(COLUMN(AI:AI)-7+$G43,32)=0,32,MOD(COLUMN(AI:AI)-7+$G43,32))+7))</f>
        <v>1</v>
      </c>
      <c r="AJ43" s="22" t="str" cm="1">
        <f t="array" aca="1" ref="AJ43" ca="1">INDIRECT(ADDRESS((ROW(43:43)-1),IF(MOD(COLUMN(AJ:AJ)-7+$G43,32)=0,32,MOD(COLUMN(AJ:AJ)-7+$G43,32))+7))</f>
        <v>0</v>
      </c>
      <c r="AK43" s="22" t="str" cm="1">
        <f t="array" aca="1" ref="AK43" ca="1">INDIRECT(ADDRESS((ROW(43:43)-1),IF(MOD(COLUMN(AK:AK)-7+$G43,32)=0,32,MOD(COLUMN(AK:AK)-7+$G43,32))+7))</f>
        <v>0</v>
      </c>
      <c r="AL43" s="22" t="str" cm="1">
        <f t="array" aca="1" ref="AL43" ca="1">INDIRECT(ADDRESS((ROW(43:43)-1),IF(MOD(COLUMN(AL:AL)-7+$G43,32)=0,32,MOD(COLUMN(AL:AL)-7+$G43,32))+7))</f>
        <v>1</v>
      </c>
      <c r="AM43" s="22" t="str" cm="1">
        <f t="array" aca="1" ref="AM43" ca="1">INDIRECT(ADDRESS((ROW(43:43)-1),IF(MOD(COLUMN(AM:AM)-7+$G43,32)=0,32,MOD(COLUMN(AM:AM)-7+$G43,32))+7))</f>
        <v>1</v>
      </c>
      <c r="AN43" s="26" t="str">
        <f t="shared" ca="1" si="57"/>
        <v>01100000</v>
      </c>
      <c r="AO43" s="26" t="str">
        <f t="shared" ca="1" si="58"/>
        <v>11100001</v>
      </c>
      <c r="AP43" s="24" t="str">
        <f t="shared" ca="1" si="59"/>
        <v>11010010</v>
      </c>
      <c r="AQ43" s="24" t="str">
        <f t="shared" ca="1" si="60"/>
        <v>01010011</v>
      </c>
      <c r="AR43" s="24">
        <f t="shared" ca="1" si="61"/>
        <v>96</v>
      </c>
      <c r="AS43" s="24">
        <f t="shared" ca="1" si="61"/>
        <v>225</v>
      </c>
      <c r="AT43" s="24">
        <f t="shared" ca="1" si="61"/>
        <v>210</v>
      </c>
      <c r="AU43" s="24">
        <f t="shared" ca="1" si="61"/>
        <v>83</v>
      </c>
      <c r="AV43" s="11">
        <f t="shared" ca="1" si="62"/>
        <v>1625412179</v>
      </c>
    </row>
    <row r="44" spans="1:48" x14ac:dyDescent="0.35">
      <c r="A44">
        <f ca="1">AV60</f>
        <v>2607482348</v>
      </c>
      <c r="B44" t="str">
        <f t="shared" ca="1" si="6"/>
        <v>9B6B05EC</v>
      </c>
      <c r="C44" t="s">
        <v>70</v>
      </c>
      <c r="E44" s="10"/>
      <c r="F44" s="24" t="s">
        <v>104</v>
      </c>
      <c r="G44" s="24"/>
      <c r="H44" s="19" t="str">
        <f ca="1">MID(HEX2BIN(MID($B16,1,1),4),1,1)</f>
        <v>1</v>
      </c>
      <c r="I44" s="19" t="str">
        <f ca="1">MID(HEX2BIN(MID($B16,1,1),4),2,1)</f>
        <v>1</v>
      </c>
      <c r="J44" s="19" t="str">
        <f ca="1">MID(HEX2BIN(MID($B16,1,1),4),3,1)</f>
        <v>0</v>
      </c>
      <c r="K44" s="19" t="str">
        <f ca="1">MID(HEX2BIN(MID($B16,1,1),4),4,1)</f>
        <v>0</v>
      </c>
      <c r="L44" s="20" t="str">
        <f ca="1">MID(HEX2BIN(MID($B16,2,1),4),1,1)</f>
        <v>1</v>
      </c>
      <c r="M44" s="20" t="str">
        <f ca="1">MID(HEX2BIN(MID($B16,2,1),4),2,1)</f>
        <v>0</v>
      </c>
      <c r="N44" s="20" t="str">
        <f ca="1">MID(HEX2BIN(MID($B16,2,1),4),3,1)</f>
        <v>1</v>
      </c>
      <c r="O44" s="20" t="str">
        <f ca="1">MID(HEX2BIN(MID($B16,2,1),4),4,1)</f>
        <v>0</v>
      </c>
      <c r="P44" s="21" t="str">
        <f ca="1">MID(HEX2BIN(MID($B16,3,1),4),1,1)</f>
        <v>0</v>
      </c>
      <c r="Q44" s="21" t="str">
        <f ca="1">MID(HEX2BIN(MID($B16,3,1),4),2,1)</f>
        <v>0</v>
      </c>
      <c r="R44" s="21" t="str">
        <f ca="1">MID(HEX2BIN(MID($B16,3,1),4),3,1)</f>
        <v>0</v>
      </c>
      <c r="S44" s="21" t="str">
        <f ca="1">MID(HEX2BIN(MID($B16,3,1),4),4,1)</f>
        <v>0</v>
      </c>
      <c r="T44" s="22" t="str">
        <f ca="1">MID(HEX2BIN(MID($B16,4,1),4),1,1)</f>
        <v>0</v>
      </c>
      <c r="U44" s="22" t="str">
        <f ca="1">MID(HEX2BIN(MID($B16,4,1),4),2,1)</f>
        <v>1</v>
      </c>
      <c r="V44" s="22" t="str">
        <f ca="1">MID(HEX2BIN(MID($B16,4,1),4),3,1)</f>
        <v>1</v>
      </c>
      <c r="W44" s="22" t="str">
        <f ca="1">MID(HEX2BIN(MID($B16,4,1),4),4,1)</f>
        <v>1</v>
      </c>
      <c r="X44" s="19" t="str">
        <f ca="1">MID(HEX2BIN(MID($B16,5,1),4),1,1)</f>
        <v>0</v>
      </c>
      <c r="Y44" s="19" t="str">
        <f ca="1">MID(HEX2BIN(MID($B16,5,1),4),2,1)</f>
        <v>0</v>
      </c>
      <c r="Z44" s="19" t="str">
        <f ca="1">MID(HEX2BIN(MID($B16,5,1),4),3,1)</f>
        <v>1</v>
      </c>
      <c r="AA44" s="19" t="str">
        <f ca="1">MID(HEX2BIN(MID($B16,5,1),4),4,1)</f>
        <v>1</v>
      </c>
      <c r="AB44" s="20" t="str">
        <f ca="1">MID(HEX2BIN(MID($B16,6,1),4),1,1)</f>
        <v>1</v>
      </c>
      <c r="AC44" s="20" t="str">
        <f ca="1">MID(HEX2BIN(MID($B16,6,1),4),2,1)</f>
        <v>0</v>
      </c>
      <c r="AD44" s="20" t="str">
        <f ca="1">MID(HEX2BIN(MID($B16,6,1),4),3,1)</f>
        <v>1</v>
      </c>
      <c r="AE44" s="20" t="str">
        <f ca="1">MID(HEX2BIN(MID($B16,6,1),4),4,1)</f>
        <v>0</v>
      </c>
      <c r="AF44" s="21" t="str">
        <f ca="1">MID(HEX2BIN(MID($B16,7,1),4),1,1)</f>
        <v>0</v>
      </c>
      <c r="AG44" s="21" t="str">
        <f ca="1">MID(HEX2BIN(MID($B16,7,1),4),2,1)</f>
        <v>1</v>
      </c>
      <c r="AH44" s="21" t="str">
        <f ca="1">MID(HEX2BIN(MID($B16,7,1),4),3,1)</f>
        <v>0</v>
      </c>
      <c r="AI44" s="21" t="str">
        <f ca="1">MID(HEX2BIN(MID($B16,7,1),4),4,1)</f>
        <v>1</v>
      </c>
      <c r="AJ44" s="22" t="str">
        <f ca="1">MID(HEX2BIN(MID($B16,8,1),4),1,1)</f>
        <v>1</v>
      </c>
      <c r="AK44" s="22" t="str">
        <f ca="1">MID(HEX2BIN(MID($B16,8,1),4),2,1)</f>
        <v>1</v>
      </c>
      <c r="AL44" s="22" t="str">
        <f ca="1">MID(HEX2BIN(MID($B16,8,1),4),3,1)</f>
        <v>0</v>
      </c>
      <c r="AM44" s="22" t="str">
        <f ca="1">MID(HEX2BIN(MID($B16,8,1),4),4,1)</f>
        <v>0</v>
      </c>
      <c r="AN44" s="26" t="str">
        <f t="shared" ca="1" si="57"/>
        <v>11001010</v>
      </c>
      <c r="AO44" s="26" t="str">
        <f t="shared" ca="1" si="58"/>
        <v>00000111</v>
      </c>
      <c r="AP44" s="24" t="str">
        <f t="shared" ca="1" si="59"/>
        <v>00111010</v>
      </c>
      <c r="AQ44" s="24" t="str">
        <f t="shared" ca="1" si="60"/>
        <v>01011100</v>
      </c>
      <c r="AR44" s="24">
        <f t="shared" ca="1" si="61"/>
        <v>202</v>
      </c>
      <c r="AS44" s="24">
        <f t="shared" ca="1" si="61"/>
        <v>7</v>
      </c>
      <c r="AT44" s="24">
        <f t="shared" ca="1" si="61"/>
        <v>58</v>
      </c>
      <c r="AU44" s="24">
        <f t="shared" ca="1" si="61"/>
        <v>92</v>
      </c>
      <c r="AV44" s="11">
        <f t="shared" ca="1" si="62"/>
        <v>3389471324</v>
      </c>
    </row>
    <row r="45" spans="1:48" ht="15" thickBot="1" x14ac:dyDescent="0.4">
      <c r="A45">
        <f ca="1">AV75</f>
        <v>1445732571</v>
      </c>
      <c r="B45" t="str">
        <f t="shared" ca="1" si="6"/>
        <v>562C20DB</v>
      </c>
      <c r="C45" t="s">
        <v>71</v>
      </c>
      <c r="E45" s="23" t="s">
        <v>58</v>
      </c>
      <c r="F45" s="12" t="s">
        <v>0</v>
      </c>
      <c r="G45" s="12"/>
      <c r="H45" s="13">
        <f ca="1">_xlfn.BITXOR(H43,H44)</f>
        <v>1</v>
      </c>
      <c r="I45" s="13">
        <f t="shared" ref="I45:AM45" ca="1" si="63">_xlfn.BITXOR(I43,I44)</f>
        <v>0</v>
      </c>
      <c r="J45" s="13">
        <f t="shared" ca="1" si="63"/>
        <v>1</v>
      </c>
      <c r="K45" s="13">
        <f t="shared" ca="1" si="63"/>
        <v>0</v>
      </c>
      <c r="L45" s="14">
        <f t="shared" ca="1" si="63"/>
        <v>1</v>
      </c>
      <c r="M45" s="14">
        <f t="shared" ca="1" si="63"/>
        <v>0</v>
      </c>
      <c r="N45" s="14">
        <f t="shared" ca="1" si="63"/>
        <v>1</v>
      </c>
      <c r="O45" s="14">
        <f t="shared" ca="1" si="63"/>
        <v>0</v>
      </c>
      <c r="P45" s="15">
        <f t="shared" ca="1" si="63"/>
        <v>1</v>
      </c>
      <c r="Q45" s="15">
        <f t="shared" ca="1" si="63"/>
        <v>1</v>
      </c>
      <c r="R45" s="15">
        <f t="shared" ca="1" si="63"/>
        <v>1</v>
      </c>
      <c r="S45" s="15">
        <f t="shared" ca="1" si="63"/>
        <v>0</v>
      </c>
      <c r="T45" s="16">
        <f t="shared" ca="1" si="63"/>
        <v>0</v>
      </c>
      <c r="U45" s="16">
        <f t="shared" ca="1" si="63"/>
        <v>1</v>
      </c>
      <c r="V45" s="16">
        <f t="shared" ca="1" si="63"/>
        <v>1</v>
      </c>
      <c r="W45" s="16">
        <f t="shared" ca="1" si="63"/>
        <v>0</v>
      </c>
      <c r="X45" s="13">
        <f t="shared" ca="1" si="63"/>
        <v>1</v>
      </c>
      <c r="Y45" s="13">
        <f t="shared" ca="1" si="63"/>
        <v>1</v>
      </c>
      <c r="Z45" s="13">
        <f t="shared" ca="1" si="63"/>
        <v>1</v>
      </c>
      <c r="AA45" s="13">
        <f t="shared" ca="1" si="63"/>
        <v>0</v>
      </c>
      <c r="AB45" s="14">
        <f t="shared" ca="1" si="63"/>
        <v>1</v>
      </c>
      <c r="AC45" s="14">
        <f t="shared" ca="1" si="63"/>
        <v>0</v>
      </c>
      <c r="AD45" s="14">
        <f t="shared" ca="1" si="63"/>
        <v>0</v>
      </c>
      <c r="AE45" s="14">
        <f t="shared" ca="1" si="63"/>
        <v>0</v>
      </c>
      <c r="AF45" s="15">
        <f t="shared" ca="1" si="63"/>
        <v>0</v>
      </c>
      <c r="AG45" s="15">
        <f t="shared" ca="1" si="63"/>
        <v>0</v>
      </c>
      <c r="AH45" s="15">
        <f t="shared" ca="1" si="63"/>
        <v>0</v>
      </c>
      <c r="AI45" s="15">
        <f t="shared" ca="1" si="63"/>
        <v>0</v>
      </c>
      <c r="AJ45" s="16">
        <f t="shared" ca="1" si="63"/>
        <v>1</v>
      </c>
      <c r="AK45" s="16">
        <f t="shared" ca="1" si="63"/>
        <v>1</v>
      </c>
      <c r="AL45" s="16">
        <f t="shared" ca="1" si="63"/>
        <v>1</v>
      </c>
      <c r="AM45" s="16">
        <f t="shared" ca="1" si="63"/>
        <v>1</v>
      </c>
      <c r="AN45" s="17" t="str">
        <f t="shared" ca="1" si="57"/>
        <v>10101010</v>
      </c>
      <c r="AO45" s="17" t="str">
        <f t="shared" ca="1" si="58"/>
        <v>11100110</v>
      </c>
      <c r="AP45" s="12" t="str">
        <f t="shared" ca="1" si="59"/>
        <v>11101000</v>
      </c>
      <c r="AQ45" s="12" t="str">
        <f t="shared" ca="1" si="60"/>
        <v>00001111</v>
      </c>
      <c r="AR45" s="12">
        <f t="shared" ca="1" si="61"/>
        <v>170</v>
      </c>
      <c r="AS45" s="12">
        <f t="shared" ca="1" si="61"/>
        <v>230</v>
      </c>
      <c r="AT45" s="12">
        <f t="shared" ca="1" si="61"/>
        <v>232</v>
      </c>
      <c r="AU45" s="12">
        <f t="shared" ca="1" si="61"/>
        <v>15</v>
      </c>
      <c r="AV45" s="18">
        <f t="shared" ca="1" si="62"/>
        <v>2867259407</v>
      </c>
    </row>
    <row r="46" spans="1:48" ht="15" thickBot="1" x14ac:dyDescent="0.4">
      <c r="A46">
        <f ca="1">AV15</f>
        <v>3046503372</v>
      </c>
      <c r="B46" t="str">
        <f t="shared" ca="1" si="6"/>
        <v>B595F3CC</v>
      </c>
      <c r="C46" t="s">
        <v>72</v>
      </c>
    </row>
    <row r="47" spans="1:48" x14ac:dyDescent="0.35">
      <c r="A47">
        <f ca="1">AV30</f>
        <v>4217839654</v>
      </c>
      <c r="B47" t="str">
        <f t="shared" ca="1" si="6"/>
        <v>FB672026</v>
      </c>
      <c r="C47" t="s">
        <v>73</v>
      </c>
      <c r="E47" s="1" t="s">
        <v>41</v>
      </c>
      <c r="F47" s="8" t="s">
        <v>118</v>
      </c>
      <c r="G47" s="2"/>
      <c r="H47" s="3" t="str">
        <f ca="1">MID(HEX2BIN(MID($B27,1,1),4),1,1)</f>
        <v>0</v>
      </c>
      <c r="I47" s="3" t="str">
        <f ca="1">MID(HEX2BIN(MID($B27,1,1),4),2,1)</f>
        <v>1</v>
      </c>
      <c r="J47" s="3" t="str">
        <f ca="1">MID(HEX2BIN(MID($B27,1,1),4),3,1)</f>
        <v>0</v>
      </c>
      <c r="K47" s="3" t="str">
        <f ca="1">MID(HEX2BIN(MID($B27,1,1),4),4,1)</f>
        <v>0</v>
      </c>
      <c r="L47" s="4" t="str">
        <f ca="1">MID(HEX2BIN(MID($B27,2,1),4),1,1)</f>
        <v>0</v>
      </c>
      <c r="M47" s="4" t="str">
        <f ca="1">MID(HEX2BIN(MID($B27,2,1),4),2,1)</f>
        <v>1</v>
      </c>
      <c r="N47" s="4" t="str">
        <f ca="1">MID(HEX2BIN(MID($B27,2,1),4),3,1)</f>
        <v>0</v>
      </c>
      <c r="O47" s="4" t="str">
        <f ca="1">MID(HEX2BIN(MID($B27,2,1),4),4,1)</f>
        <v>1</v>
      </c>
      <c r="P47" s="5" t="str">
        <f ca="1">MID(HEX2BIN(MID($B27,3,1),4),1,1)</f>
        <v>0</v>
      </c>
      <c r="Q47" s="5" t="str">
        <f ca="1">MID(HEX2BIN(MID($B27,3,1),4),2,1)</f>
        <v>0</v>
      </c>
      <c r="R47" s="5" t="str">
        <f ca="1">MID(HEX2BIN(MID($B27,3,1),4),3,1)</f>
        <v>1</v>
      </c>
      <c r="S47" s="5" t="str">
        <f ca="1">MID(HEX2BIN(MID($B27,3,1),4),4,1)</f>
        <v>1</v>
      </c>
      <c r="T47" s="6" t="str">
        <f ca="1">MID(HEX2BIN(MID($B27,4,1),4),1,1)</f>
        <v>1</v>
      </c>
      <c r="U47" s="6" t="str">
        <f ca="1">MID(HEX2BIN(MID($B27,4,1),4),2,1)</f>
        <v>0</v>
      </c>
      <c r="V47" s="6" t="str">
        <f ca="1">MID(HEX2BIN(MID($B27,4,1),4),3,1)</f>
        <v>0</v>
      </c>
      <c r="W47" s="6" t="str">
        <f ca="1">MID(HEX2BIN(MID($B27,4,1),4),4,1)</f>
        <v>0</v>
      </c>
      <c r="X47" s="3" t="str">
        <f ca="1">MID(HEX2BIN(MID($B27,5,1),4),1,1)</f>
        <v>0</v>
      </c>
      <c r="Y47" s="3" t="str">
        <f ca="1">MID(HEX2BIN(MID($B27,5,1),4),2,1)</f>
        <v>1</v>
      </c>
      <c r="Z47" s="3" t="str">
        <f ca="1">MID(HEX2BIN(MID($B27,5,1),4),3,1)</f>
        <v>1</v>
      </c>
      <c r="AA47" s="3" t="str">
        <f ca="1">MID(HEX2BIN(MID($B27,5,1),4),4,1)</f>
        <v>1</v>
      </c>
      <c r="AB47" s="4" t="str">
        <f ca="1">MID(HEX2BIN(MID($B27,6,1),4),1,1)</f>
        <v>1</v>
      </c>
      <c r="AC47" s="4" t="str">
        <f ca="1">MID(HEX2BIN(MID($B27,6,1),4),2,1)</f>
        <v>0</v>
      </c>
      <c r="AD47" s="4" t="str">
        <f ca="1">MID(HEX2BIN(MID($B27,6,1),4),3,1)</f>
        <v>0</v>
      </c>
      <c r="AE47" s="4" t="str">
        <f ca="1">MID(HEX2BIN(MID($B27,6,1),4),4,1)</f>
        <v>0</v>
      </c>
      <c r="AF47" s="5" t="str">
        <f ca="1">MID(HEX2BIN(MID($B27,7,1),4),1,1)</f>
        <v>0</v>
      </c>
      <c r="AG47" s="5" t="str">
        <f ca="1">MID(HEX2BIN(MID($B27,7,1),4),2,1)</f>
        <v>1</v>
      </c>
      <c r="AH47" s="5" t="str">
        <f ca="1">MID(HEX2BIN(MID($B27,7,1),4),3,1)</f>
        <v>0</v>
      </c>
      <c r="AI47" s="5" t="str">
        <f ca="1">MID(HEX2BIN(MID($B27,7,1),4),4,1)</f>
        <v>0</v>
      </c>
      <c r="AJ47" s="6" t="str">
        <f ca="1">MID(HEX2BIN(MID($B27,8,1),4),1,1)</f>
        <v>1</v>
      </c>
      <c r="AK47" s="6" t="str">
        <f ca="1">MID(HEX2BIN(MID($B27,8,1),4),2,1)</f>
        <v>0</v>
      </c>
      <c r="AL47" s="6" t="str">
        <f ca="1">MID(HEX2BIN(MID($B27,8,1),4),3,1)</f>
        <v>1</v>
      </c>
      <c r="AM47" s="6" t="str">
        <f ca="1">MID(HEX2BIN(MID($B27,8,1),4),4,1)</f>
        <v>1</v>
      </c>
      <c r="AN47" s="7" t="str">
        <f t="shared" ref="AN47:AN50" ca="1" si="64">_xlfn.CONCAT(H47,I47,J47,K47,L47,M47,N47,O47)</f>
        <v>01000101</v>
      </c>
      <c r="AO47" s="7" t="str">
        <f t="shared" ref="AO47:AO50" ca="1" si="65">_xlfn.CONCAT(P47,Q47,R47,S47,T47,U47,V47,W47)</f>
        <v>00111000</v>
      </c>
      <c r="AP47" s="8" t="str">
        <f t="shared" ref="AP47:AP50" ca="1" si="66">_xlfn.CONCAT(X47,Y47,Z47,AA47,AB47,AC47,AD47,AE47)</f>
        <v>01111000</v>
      </c>
      <c r="AQ47" s="8" t="str">
        <f t="shared" ref="AQ47:AQ50" ca="1" si="67">_xlfn.CONCAT(AF47,AG47,AH47,AI47,AJ47,AK47,AL47,AM47)</f>
        <v>01001011</v>
      </c>
      <c r="AR47" s="8">
        <f t="shared" ref="AR47:AU50" ca="1" si="68">BIN2DEC(AN47)</f>
        <v>69</v>
      </c>
      <c r="AS47" s="8">
        <f t="shared" ca="1" si="68"/>
        <v>56</v>
      </c>
      <c r="AT47" s="8">
        <f t="shared" ca="1" si="68"/>
        <v>120</v>
      </c>
      <c r="AU47" s="8">
        <f t="shared" ca="1" si="68"/>
        <v>75</v>
      </c>
      <c r="AV47" s="9">
        <f t="shared" ref="AV47:AV50" ca="1" si="69">(AR47*2^24)+(AS47*2^16)+(AT47*2^8)+AU47</f>
        <v>1161328715</v>
      </c>
    </row>
    <row r="48" spans="1:48" x14ac:dyDescent="0.35">
      <c r="A48">
        <f ca="1">AV45</f>
        <v>2867259407</v>
      </c>
      <c r="B48" t="str">
        <f t="shared" ca="1" si="6"/>
        <v>AAE6E80F</v>
      </c>
      <c r="C48" t="s">
        <v>74</v>
      </c>
      <c r="E48" s="10"/>
      <c r="F48" s="24" t="s">
        <v>2</v>
      </c>
      <c r="G48" s="25">
        <v>9</v>
      </c>
      <c r="H48" s="19" t="str" cm="1">
        <f t="array" aca="1" ref="H48" ca="1">INDIRECT(ADDRESS((ROW(48:48)-1),IF(MOD(COLUMN(H:H)-7+$G48,32)=0,32,MOD(COLUMN(H:H)-7+$G48,32))+7))</f>
        <v>0</v>
      </c>
      <c r="I48" s="19" t="str" cm="1">
        <f t="array" aca="1" ref="I48" ca="1">INDIRECT(ADDRESS((ROW(48:48)-1),IF(MOD(COLUMN(I:I)-7+$G48,32)=0,32,MOD(COLUMN(I:I)-7+$G48,32))+7))</f>
        <v>1</v>
      </c>
      <c r="J48" s="19" t="str" cm="1">
        <f t="array" aca="1" ref="J48" ca="1">INDIRECT(ADDRESS((ROW(48:48)-1),IF(MOD(COLUMN(J:J)-7+$G48,32)=0,32,MOD(COLUMN(J:J)-7+$G48,32))+7))</f>
        <v>1</v>
      </c>
      <c r="K48" s="19" t="str" cm="1">
        <f t="array" aca="1" ref="K48" ca="1">INDIRECT(ADDRESS((ROW(48:48)-1),IF(MOD(COLUMN(K:K)-7+$G48,32)=0,32,MOD(COLUMN(K:K)-7+$G48,32))+7))</f>
        <v>1</v>
      </c>
      <c r="L48" s="20" t="str" cm="1">
        <f t="array" aca="1" ref="L48" ca="1">INDIRECT(ADDRESS((ROW(48:48)-1),IF(MOD(COLUMN(L:L)-7+$G48,32)=0,32,MOD(COLUMN(L:L)-7+$G48,32))+7))</f>
        <v>0</v>
      </c>
      <c r="M48" s="20" t="str" cm="1">
        <f t="array" aca="1" ref="M48" ca="1">INDIRECT(ADDRESS((ROW(48:48)-1),IF(MOD(COLUMN(M:M)-7+$G48,32)=0,32,MOD(COLUMN(M:M)-7+$G48,32))+7))</f>
        <v>0</v>
      </c>
      <c r="N48" s="20" t="str" cm="1">
        <f t="array" aca="1" ref="N48" ca="1">INDIRECT(ADDRESS((ROW(48:48)-1),IF(MOD(COLUMN(N:N)-7+$G48,32)=0,32,MOD(COLUMN(N:N)-7+$G48,32))+7))</f>
        <v>0</v>
      </c>
      <c r="O48" s="20" t="str" cm="1">
        <f t="array" aca="1" ref="O48" ca="1">INDIRECT(ADDRESS((ROW(48:48)-1),IF(MOD(COLUMN(O:O)-7+$G48,32)=0,32,MOD(COLUMN(O:O)-7+$G48,32))+7))</f>
        <v>0</v>
      </c>
      <c r="P48" s="21" t="str" cm="1">
        <f t="array" aca="1" ref="P48" ca="1">INDIRECT(ADDRESS((ROW(48:48)-1),IF(MOD(COLUMN(P:P)-7+$G48,32)=0,32,MOD(COLUMN(P:P)-7+$G48,32))+7))</f>
        <v>1</v>
      </c>
      <c r="Q48" s="21" t="str" cm="1">
        <f t="array" aca="1" ref="Q48" ca="1">INDIRECT(ADDRESS((ROW(48:48)-1),IF(MOD(COLUMN(Q:Q)-7+$G48,32)=0,32,MOD(COLUMN(Q:Q)-7+$G48,32))+7))</f>
        <v>1</v>
      </c>
      <c r="R48" s="21" t="str" cm="1">
        <f t="array" aca="1" ref="R48" ca="1">INDIRECT(ADDRESS((ROW(48:48)-1),IF(MOD(COLUMN(R:R)-7+$G48,32)=0,32,MOD(COLUMN(R:R)-7+$G48,32))+7))</f>
        <v>1</v>
      </c>
      <c r="S48" s="21" t="str" cm="1">
        <f t="array" aca="1" ref="S48" ca="1">INDIRECT(ADDRESS((ROW(48:48)-1),IF(MOD(COLUMN(S:S)-7+$G48,32)=0,32,MOD(COLUMN(S:S)-7+$G48,32))+7))</f>
        <v>1</v>
      </c>
      <c r="T48" s="22" t="str" cm="1">
        <f t="array" aca="1" ref="T48" ca="1">INDIRECT(ADDRESS((ROW(48:48)-1),IF(MOD(COLUMN(T:T)-7+$G48,32)=0,32,MOD(COLUMN(T:T)-7+$G48,32))+7))</f>
        <v>0</v>
      </c>
      <c r="U48" s="22" t="str" cm="1">
        <f t="array" aca="1" ref="U48" ca="1">INDIRECT(ADDRESS((ROW(48:48)-1),IF(MOD(COLUMN(U:U)-7+$G48,32)=0,32,MOD(COLUMN(U:U)-7+$G48,32))+7))</f>
        <v>0</v>
      </c>
      <c r="V48" s="22" t="str" cm="1">
        <f t="array" aca="1" ref="V48" ca="1">INDIRECT(ADDRESS((ROW(48:48)-1),IF(MOD(COLUMN(V:V)-7+$G48,32)=0,32,MOD(COLUMN(V:V)-7+$G48,32))+7))</f>
        <v>0</v>
      </c>
      <c r="W48" s="22" t="str" cm="1">
        <f t="array" aca="1" ref="W48" ca="1">INDIRECT(ADDRESS((ROW(48:48)-1),IF(MOD(COLUMN(W:W)-7+$G48,32)=0,32,MOD(COLUMN(W:W)-7+$G48,32))+7))</f>
        <v>0</v>
      </c>
      <c r="X48" s="19" t="str" cm="1">
        <f t="array" aca="1" ref="X48" ca="1">INDIRECT(ADDRESS((ROW(48:48)-1),IF(MOD(COLUMN(X:X)-7+$G48,32)=0,32,MOD(COLUMN(X:X)-7+$G48,32))+7))</f>
        <v>1</v>
      </c>
      <c r="Y48" s="19" t="str" cm="1">
        <f t="array" aca="1" ref="Y48" ca="1">INDIRECT(ADDRESS((ROW(48:48)-1),IF(MOD(COLUMN(Y:Y)-7+$G48,32)=0,32,MOD(COLUMN(Y:Y)-7+$G48,32))+7))</f>
        <v>0</v>
      </c>
      <c r="Z48" s="19" t="str" cm="1">
        <f t="array" aca="1" ref="Z48" ca="1">INDIRECT(ADDRESS((ROW(48:48)-1),IF(MOD(COLUMN(Z:Z)-7+$G48,32)=0,32,MOD(COLUMN(Z:Z)-7+$G48,32))+7))</f>
        <v>0</v>
      </c>
      <c r="AA48" s="19" t="str" cm="1">
        <f t="array" aca="1" ref="AA48" ca="1">INDIRECT(ADDRESS((ROW(48:48)-1),IF(MOD(COLUMN(AA:AA)-7+$G48,32)=0,32,MOD(COLUMN(AA:AA)-7+$G48,32))+7))</f>
        <v>1</v>
      </c>
      <c r="AB48" s="20" t="str" cm="1">
        <f t="array" aca="1" ref="AB48" ca="1">INDIRECT(ADDRESS((ROW(48:48)-1),IF(MOD(COLUMN(AB:AB)-7+$G48,32)=0,32,MOD(COLUMN(AB:AB)-7+$G48,32))+7))</f>
        <v>0</v>
      </c>
      <c r="AC48" s="20" t="str" cm="1">
        <f t="array" aca="1" ref="AC48" ca="1">INDIRECT(ADDRESS((ROW(48:48)-1),IF(MOD(COLUMN(AC:AC)-7+$G48,32)=0,32,MOD(COLUMN(AC:AC)-7+$G48,32))+7))</f>
        <v>1</v>
      </c>
      <c r="AD48" s="20" t="str" cm="1">
        <f t="array" aca="1" ref="AD48" ca="1">INDIRECT(ADDRESS((ROW(48:48)-1),IF(MOD(COLUMN(AD:AD)-7+$G48,32)=0,32,MOD(COLUMN(AD:AD)-7+$G48,32))+7))</f>
        <v>1</v>
      </c>
      <c r="AE48" s="20" t="str" cm="1">
        <f t="array" aca="1" ref="AE48" ca="1">INDIRECT(ADDRESS((ROW(48:48)-1),IF(MOD(COLUMN(AE:AE)-7+$G48,32)=0,32,MOD(COLUMN(AE:AE)-7+$G48,32))+7))</f>
        <v>0</v>
      </c>
      <c r="AF48" s="21" t="str" cm="1">
        <f t="array" aca="1" ref="AF48" ca="1">INDIRECT(ADDRESS((ROW(48:48)-1),IF(MOD(COLUMN(AF:AF)-7+$G48,32)=0,32,MOD(COLUMN(AF:AF)-7+$G48,32))+7))</f>
        <v>1</v>
      </c>
      <c r="AG48" s="21" t="str" cm="1">
        <f t="array" aca="1" ref="AG48" ca="1">INDIRECT(ADDRESS((ROW(48:48)-1),IF(MOD(COLUMN(AG:AG)-7+$G48,32)=0,32,MOD(COLUMN(AG:AG)-7+$G48,32))+7))</f>
        <v>0</v>
      </c>
      <c r="AH48" s="21" t="str" cm="1">
        <f t="array" aca="1" ref="AH48" ca="1">INDIRECT(ADDRESS((ROW(48:48)-1),IF(MOD(COLUMN(AH:AH)-7+$G48,32)=0,32,MOD(COLUMN(AH:AH)-7+$G48,32))+7))</f>
        <v>0</v>
      </c>
      <c r="AI48" s="21" t="str" cm="1">
        <f t="array" aca="1" ref="AI48" ca="1">INDIRECT(ADDRESS((ROW(48:48)-1),IF(MOD(COLUMN(AI:AI)-7+$G48,32)=0,32,MOD(COLUMN(AI:AI)-7+$G48,32))+7))</f>
        <v>0</v>
      </c>
      <c r="AJ48" s="22" t="str" cm="1">
        <f t="array" aca="1" ref="AJ48" ca="1">INDIRECT(ADDRESS((ROW(48:48)-1),IF(MOD(COLUMN(AJ:AJ)-7+$G48,32)=0,32,MOD(COLUMN(AJ:AJ)-7+$G48,32))+7))</f>
        <v>1</v>
      </c>
      <c r="AK48" s="22" t="str" cm="1">
        <f t="array" aca="1" ref="AK48" ca="1">INDIRECT(ADDRESS((ROW(48:48)-1),IF(MOD(COLUMN(AK:AK)-7+$G48,32)=0,32,MOD(COLUMN(AK:AK)-7+$G48,32))+7))</f>
        <v>0</v>
      </c>
      <c r="AL48" s="22" t="str" cm="1">
        <f t="array" aca="1" ref="AL48" ca="1">INDIRECT(ADDRESS((ROW(48:48)-1),IF(MOD(COLUMN(AL:AL)-7+$G48,32)=0,32,MOD(COLUMN(AL:AL)-7+$G48,32))+7))</f>
        <v>1</v>
      </c>
      <c r="AM48" s="22" t="str" cm="1">
        <f t="array" aca="1" ref="AM48" ca="1">INDIRECT(ADDRESS((ROW(48:48)-1),IF(MOD(COLUMN(AM:AM)-7+$G48,32)=0,32,MOD(COLUMN(AM:AM)-7+$G48,32))+7))</f>
        <v>0</v>
      </c>
      <c r="AN48" s="26" t="str">
        <f t="shared" ca="1" si="64"/>
        <v>01110000</v>
      </c>
      <c r="AO48" s="26" t="str">
        <f t="shared" ca="1" si="65"/>
        <v>11110000</v>
      </c>
      <c r="AP48" s="24" t="str">
        <f t="shared" ca="1" si="66"/>
        <v>10010110</v>
      </c>
      <c r="AQ48" s="24" t="str">
        <f t="shared" ca="1" si="67"/>
        <v>10001010</v>
      </c>
      <c r="AR48" s="24">
        <f t="shared" ca="1" si="68"/>
        <v>112</v>
      </c>
      <c r="AS48" s="24">
        <f t="shared" ca="1" si="68"/>
        <v>240</v>
      </c>
      <c r="AT48" s="24">
        <f t="shared" ca="1" si="68"/>
        <v>150</v>
      </c>
      <c r="AU48" s="24">
        <f t="shared" ca="1" si="68"/>
        <v>138</v>
      </c>
      <c r="AV48" s="11">
        <f t="shared" ca="1" si="69"/>
        <v>1894815370</v>
      </c>
    </row>
    <row r="49" spans="1:48" x14ac:dyDescent="0.35">
      <c r="A49">
        <f ca="1">AV80</f>
        <v>1903730775</v>
      </c>
      <c r="B49" t="str">
        <f t="shared" ca="1" si="6"/>
        <v>7178A057</v>
      </c>
      <c r="C49" t="s">
        <v>75</v>
      </c>
      <c r="E49" s="10"/>
      <c r="F49" s="24" t="s">
        <v>7</v>
      </c>
      <c r="G49" s="24"/>
      <c r="H49" s="19" t="str">
        <f ca="1">MID(HEX2BIN(MID($B4,1,1),4),1,1)</f>
        <v>0</v>
      </c>
      <c r="I49" s="19" t="str">
        <f ca="1">MID(HEX2BIN(MID($B4,1,1),4),2,1)</f>
        <v>1</v>
      </c>
      <c r="J49" s="19" t="str">
        <f ca="1">MID(HEX2BIN(MID($B4,1,1),4),3,1)</f>
        <v>1</v>
      </c>
      <c r="K49" s="19" t="str">
        <f ca="1">MID(HEX2BIN(MID($B4,1,1),4),4,1)</f>
        <v>1</v>
      </c>
      <c r="L49" s="20" t="str">
        <f ca="1">MID(HEX2BIN(MID($B4,2,1),4),1,1)</f>
        <v>1</v>
      </c>
      <c r="M49" s="20" t="str">
        <f ca="1">MID(HEX2BIN(MID($B4,2,1),4),2,1)</f>
        <v>0</v>
      </c>
      <c r="N49" s="20" t="str">
        <f ca="1">MID(HEX2BIN(MID($B4,2,1),4),3,1)</f>
        <v>0</v>
      </c>
      <c r="O49" s="20" t="str">
        <f ca="1">MID(HEX2BIN(MID($B4,2,1),4),4,1)</f>
        <v>1</v>
      </c>
      <c r="P49" s="21" t="str">
        <f ca="1">MID(HEX2BIN(MID($B4,3,1),4),1,1)</f>
        <v>1</v>
      </c>
      <c r="Q49" s="21" t="str">
        <f ca="1">MID(HEX2BIN(MID($B4,3,1),4),2,1)</f>
        <v>1</v>
      </c>
      <c r="R49" s="21" t="str">
        <f ca="1">MID(HEX2BIN(MID($B4,3,1),4),3,1)</f>
        <v>0</v>
      </c>
      <c r="S49" s="21" t="str">
        <f ca="1">MID(HEX2BIN(MID($B4,3,1),4),4,1)</f>
        <v>0</v>
      </c>
      <c r="T49" s="22" t="str">
        <f ca="1">MID(HEX2BIN(MID($B4,4,1),4),1,1)</f>
        <v>0</v>
      </c>
      <c r="U49" s="22" t="str">
        <f ca="1">MID(HEX2BIN(MID($B4,4,1),4),2,1)</f>
        <v>1</v>
      </c>
      <c r="V49" s="22" t="str">
        <f ca="1">MID(HEX2BIN(MID($B4,4,1),4),3,1)</f>
        <v>0</v>
      </c>
      <c r="W49" s="22" t="str">
        <f ca="1">MID(HEX2BIN(MID($B4,4,1),4),4,1)</f>
        <v>1</v>
      </c>
      <c r="X49" s="19" t="str">
        <f ca="1">MID(HEX2BIN(MID($B4,5,1),4),1,1)</f>
        <v>0</v>
      </c>
      <c r="Y49" s="19" t="str">
        <f ca="1">MID(HEX2BIN(MID($B4,5,1),4),2,1)</f>
        <v>0</v>
      </c>
      <c r="Z49" s="19" t="str">
        <f ca="1">MID(HEX2BIN(MID($B4,5,1),4),3,1)</f>
        <v>0</v>
      </c>
      <c r="AA49" s="19" t="str">
        <f ca="1">MID(HEX2BIN(MID($B4,5,1),4),4,1)</f>
        <v>0</v>
      </c>
      <c r="AB49" s="20" t="str">
        <f ca="1">MID(HEX2BIN(MID($B4,6,1),4),1,1)</f>
        <v>1</v>
      </c>
      <c r="AC49" s="20" t="str">
        <f ca="1">MID(HEX2BIN(MID($B4,6,1),4),2,1)</f>
        <v>1</v>
      </c>
      <c r="AD49" s="20" t="str">
        <f ca="1">MID(HEX2BIN(MID($B4,6,1),4),3,1)</f>
        <v>0</v>
      </c>
      <c r="AE49" s="20" t="str">
        <f ca="1">MID(HEX2BIN(MID($B4,6,1),4),4,1)</f>
        <v>0</v>
      </c>
      <c r="AF49" s="21" t="str">
        <f ca="1">MID(HEX2BIN(MID($B4,7,1),4),1,1)</f>
        <v>1</v>
      </c>
      <c r="AG49" s="21" t="str">
        <f ca="1">MID(HEX2BIN(MID($B4,7,1),4),2,1)</f>
        <v>1</v>
      </c>
      <c r="AH49" s="21" t="str">
        <f ca="1">MID(HEX2BIN(MID($B4,7,1),4),3,1)</f>
        <v>1</v>
      </c>
      <c r="AI49" s="21" t="str">
        <f ca="1">MID(HEX2BIN(MID($B4,7,1),4),4,1)</f>
        <v>0</v>
      </c>
      <c r="AJ49" s="22" t="str">
        <f ca="1">MID(HEX2BIN(MID($B4,8,1),4),1,1)</f>
        <v>1</v>
      </c>
      <c r="AK49" s="22" t="str">
        <f ca="1">MID(HEX2BIN(MID($B4,8,1),4),2,1)</f>
        <v>0</v>
      </c>
      <c r="AL49" s="22" t="str">
        <f ca="1">MID(HEX2BIN(MID($B4,8,1),4),3,1)</f>
        <v>0</v>
      </c>
      <c r="AM49" s="22" t="str">
        <f ca="1">MID(HEX2BIN(MID($B4,8,1),4),4,1)</f>
        <v>1</v>
      </c>
      <c r="AN49" s="26" t="str">
        <f t="shared" ca="1" si="64"/>
        <v>01111001</v>
      </c>
      <c r="AO49" s="26" t="str">
        <f t="shared" ca="1" si="65"/>
        <v>11000101</v>
      </c>
      <c r="AP49" s="24" t="str">
        <f t="shared" ca="1" si="66"/>
        <v>00001100</v>
      </c>
      <c r="AQ49" s="24" t="str">
        <f t="shared" ca="1" si="67"/>
        <v>11101001</v>
      </c>
      <c r="AR49" s="24">
        <f t="shared" ca="1" si="68"/>
        <v>121</v>
      </c>
      <c r="AS49" s="24">
        <f t="shared" ca="1" si="68"/>
        <v>197</v>
      </c>
      <c r="AT49" s="24">
        <f t="shared" ca="1" si="68"/>
        <v>12</v>
      </c>
      <c r="AU49" s="24">
        <f t="shared" ca="1" si="68"/>
        <v>233</v>
      </c>
      <c r="AV49" s="11">
        <f t="shared" ca="1" si="69"/>
        <v>2042957033</v>
      </c>
    </row>
    <row r="50" spans="1:48" ht="15" thickBot="1" x14ac:dyDescent="0.4">
      <c r="E50" s="23" t="s">
        <v>10</v>
      </c>
      <c r="F50" s="12" t="s">
        <v>0</v>
      </c>
      <c r="G50" s="12"/>
      <c r="H50" s="13">
        <f ca="1">_xlfn.BITXOR(H48,H49)</f>
        <v>0</v>
      </c>
      <c r="I50" s="13">
        <f t="shared" ref="I50:AM50" ca="1" si="70">_xlfn.BITXOR(I48,I49)</f>
        <v>0</v>
      </c>
      <c r="J50" s="13">
        <f t="shared" ca="1" si="70"/>
        <v>0</v>
      </c>
      <c r="K50" s="13">
        <f t="shared" ca="1" si="70"/>
        <v>0</v>
      </c>
      <c r="L50" s="14">
        <f t="shared" ca="1" si="70"/>
        <v>1</v>
      </c>
      <c r="M50" s="14">
        <f t="shared" ca="1" si="70"/>
        <v>0</v>
      </c>
      <c r="N50" s="14">
        <f t="shared" ca="1" si="70"/>
        <v>0</v>
      </c>
      <c r="O50" s="14">
        <f t="shared" ca="1" si="70"/>
        <v>1</v>
      </c>
      <c r="P50" s="15">
        <f t="shared" ca="1" si="70"/>
        <v>0</v>
      </c>
      <c r="Q50" s="15">
        <f t="shared" ca="1" si="70"/>
        <v>0</v>
      </c>
      <c r="R50" s="15">
        <f t="shared" ca="1" si="70"/>
        <v>1</v>
      </c>
      <c r="S50" s="15">
        <f t="shared" ca="1" si="70"/>
        <v>1</v>
      </c>
      <c r="T50" s="16">
        <f t="shared" ca="1" si="70"/>
        <v>0</v>
      </c>
      <c r="U50" s="16">
        <f t="shared" ca="1" si="70"/>
        <v>1</v>
      </c>
      <c r="V50" s="16">
        <f t="shared" ca="1" si="70"/>
        <v>0</v>
      </c>
      <c r="W50" s="16">
        <f t="shared" ca="1" si="70"/>
        <v>1</v>
      </c>
      <c r="X50" s="13">
        <f t="shared" ca="1" si="70"/>
        <v>1</v>
      </c>
      <c r="Y50" s="13">
        <f t="shared" ca="1" si="70"/>
        <v>0</v>
      </c>
      <c r="Z50" s="13">
        <f t="shared" ca="1" si="70"/>
        <v>0</v>
      </c>
      <c r="AA50" s="13">
        <f t="shared" ca="1" si="70"/>
        <v>1</v>
      </c>
      <c r="AB50" s="14">
        <f t="shared" ca="1" si="70"/>
        <v>1</v>
      </c>
      <c r="AC50" s="14">
        <f t="shared" ca="1" si="70"/>
        <v>0</v>
      </c>
      <c r="AD50" s="14">
        <f t="shared" ca="1" si="70"/>
        <v>1</v>
      </c>
      <c r="AE50" s="14">
        <f t="shared" ca="1" si="70"/>
        <v>0</v>
      </c>
      <c r="AF50" s="15">
        <f t="shared" ca="1" si="70"/>
        <v>0</v>
      </c>
      <c r="AG50" s="15">
        <f t="shared" ca="1" si="70"/>
        <v>1</v>
      </c>
      <c r="AH50" s="15">
        <f t="shared" ca="1" si="70"/>
        <v>1</v>
      </c>
      <c r="AI50" s="15">
        <f t="shared" ca="1" si="70"/>
        <v>0</v>
      </c>
      <c r="AJ50" s="16">
        <f t="shared" ca="1" si="70"/>
        <v>0</v>
      </c>
      <c r="AK50" s="16">
        <f t="shared" ca="1" si="70"/>
        <v>0</v>
      </c>
      <c r="AL50" s="16">
        <f t="shared" ca="1" si="70"/>
        <v>1</v>
      </c>
      <c r="AM50" s="16">
        <f t="shared" ca="1" si="70"/>
        <v>1</v>
      </c>
      <c r="AN50" s="17" t="str">
        <f t="shared" ca="1" si="64"/>
        <v>00001001</v>
      </c>
      <c r="AO50" s="17" t="str">
        <f t="shared" ca="1" si="65"/>
        <v>00110101</v>
      </c>
      <c r="AP50" s="12" t="str">
        <f t="shared" ca="1" si="66"/>
        <v>10011010</v>
      </c>
      <c r="AQ50" s="12" t="str">
        <f t="shared" ca="1" si="67"/>
        <v>01100011</v>
      </c>
      <c r="AR50" s="12">
        <f t="shared" ca="1" si="68"/>
        <v>9</v>
      </c>
      <c r="AS50" s="12">
        <f t="shared" ca="1" si="68"/>
        <v>53</v>
      </c>
      <c r="AT50" s="12">
        <f t="shared" ca="1" si="68"/>
        <v>154</v>
      </c>
      <c r="AU50" s="12">
        <f t="shared" ca="1" si="68"/>
        <v>99</v>
      </c>
      <c r="AV50" s="18">
        <f t="shared" ca="1" si="69"/>
        <v>154507875</v>
      </c>
    </row>
    <row r="51" spans="1:48" ht="15" thickBot="1" x14ac:dyDescent="0.4"/>
    <row r="52" spans="1:48" x14ac:dyDescent="0.35">
      <c r="E52" s="1" t="s">
        <v>42</v>
      </c>
      <c r="F52" s="8" t="s">
        <v>119</v>
      </c>
      <c r="G52" s="2"/>
      <c r="H52" s="3" t="str">
        <f ca="1">MID(HEX2BIN(MID($B28,1,1),4),1,1)</f>
        <v>1</v>
      </c>
      <c r="I52" s="3" t="str">
        <f ca="1">MID(HEX2BIN(MID($B28,1,1),4),2,1)</f>
        <v>0</v>
      </c>
      <c r="J52" s="3" t="str">
        <f ca="1">MID(HEX2BIN(MID($B28,1,1),4),3,1)</f>
        <v>1</v>
      </c>
      <c r="K52" s="3" t="str">
        <f ca="1">MID(HEX2BIN(MID($B28,1,1),4),4,1)</f>
        <v>1</v>
      </c>
      <c r="L52" s="4" t="str">
        <f ca="1">MID(HEX2BIN(MID($B28,2,1),4),1,1)</f>
        <v>0</v>
      </c>
      <c r="M52" s="4" t="str">
        <f ca="1">MID(HEX2BIN(MID($B28,2,1),4),2,1)</f>
        <v>1</v>
      </c>
      <c r="N52" s="4" t="str">
        <f ca="1">MID(HEX2BIN(MID($B28,2,1),4),3,1)</f>
        <v>0</v>
      </c>
      <c r="O52" s="4" t="str">
        <f ca="1">MID(HEX2BIN(MID($B28,2,1),4),4,1)</f>
        <v>0</v>
      </c>
      <c r="P52" s="5" t="str">
        <f ca="1">MID(HEX2BIN(MID($B28,3,1),4),1,1)</f>
        <v>0</v>
      </c>
      <c r="Q52" s="5" t="str">
        <f ca="1">MID(HEX2BIN(MID($B28,3,1),4),2,1)</f>
        <v>0</v>
      </c>
      <c r="R52" s="5" t="str">
        <f ca="1">MID(HEX2BIN(MID($B28,3,1),4),3,1)</f>
        <v>0</v>
      </c>
      <c r="S52" s="5" t="str">
        <f ca="1">MID(HEX2BIN(MID($B28,3,1),4),4,1)</f>
        <v>1</v>
      </c>
      <c r="T52" s="6" t="str">
        <f ca="1">MID(HEX2BIN(MID($B28,4,1),4),1,1)</f>
        <v>1</v>
      </c>
      <c r="U52" s="6" t="str">
        <f ca="1">MID(HEX2BIN(MID($B28,4,1),4),2,1)</f>
        <v>1</v>
      </c>
      <c r="V52" s="6" t="str">
        <f ca="1">MID(HEX2BIN(MID($B28,4,1),4),3,1)</f>
        <v>0</v>
      </c>
      <c r="W52" s="6" t="str">
        <f ca="1">MID(HEX2BIN(MID($B28,4,1),4),4,1)</f>
        <v>0</v>
      </c>
      <c r="X52" s="3" t="str">
        <f ca="1">MID(HEX2BIN(MID($B28,5,1),4),1,1)</f>
        <v>1</v>
      </c>
      <c r="Y52" s="3" t="str">
        <f ca="1">MID(HEX2BIN(MID($B28,5,1),4),2,1)</f>
        <v>0</v>
      </c>
      <c r="Z52" s="3" t="str">
        <f ca="1">MID(HEX2BIN(MID($B28,5,1),4),3,1)</f>
        <v>0</v>
      </c>
      <c r="AA52" s="3" t="str">
        <f ca="1">MID(HEX2BIN(MID($B28,5,1),4),4,1)</f>
        <v>0</v>
      </c>
      <c r="AB52" s="4" t="str">
        <f ca="1">MID(HEX2BIN(MID($B28,6,1),4),1,1)</f>
        <v>0</v>
      </c>
      <c r="AC52" s="4" t="str">
        <f ca="1">MID(HEX2BIN(MID($B28,6,1),4),2,1)</f>
        <v>0</v>
      </c>
      <c r="AD52" s="4" t="str">
        <f ca="1">MID(HEX2BIN(MID($B28,6,1),4),3,1)</f>
        <v>1</v>
      </c>
      <c r="AE52" s="4" t="str">
        <f ca="1">MID(HEX2BIN(MID($B28,6,1),4),4,1)</f>
        <v>0</v>
      </c>
      <c r="AF52" s="5" t="str">
        <f ca="1">MID(HEX2BIN(MID($B28,7,1),4),1,1)</f>
        <v>0</v>
      </c>
      <c r="AG52" s="5" t="str">
        <f ca="1">MID(HEX2BIN(MID($B28,7,1),4),2,1)</f>
        <v>1</v>
      </c>
      <c r="AH52" s="5" t="str">
        <f ca="1">MID(HEX2BIN(MID($B28,7,1),4),3,1)</f>
        <v>1</v>
      </c>
      <c r="AI52" s="5" t="str">
        <f ca="1">MID(HEX2BIN(MID($B28,7,1),4),4,1)</f>
        <v>1</v>
      </c>
      <c r="AJ52" s="6" t="str">
        <f ca="1">MID(HEX2BIN(MID($B28,8,1),4),1,1)</f>
        <v>0</v>
      </c>
      <c r="AK52" s="6" t="str">
        <f ca="1">MID(HEX2BIN(MID($B28,8,1),4),2,1)</f>
        <v>0</v>
      </c>
      <c r="AL52" s="6" t="str">
        <f ca="1">MID(HEX2BIN(MID($B28,8,1),4),3,1)</f>
        <v>1</v>
      </c>
      <c r="AM52" s="6" t="str">
        <f ca="1">MID(HEX2BIN(MID($B28,8,1),4),4,1)</f>
        <v>0</v>
      </c>
      <c r="AN52" s="7" t="str">
        <f t="shared" ref="AN52:AN55" ca="1" si="71">_xlfn.CONCAT(H52,I52,J52,K52,L52,M52,N52,O52)</f>
        <v>10110100</v>
      </c>
      <c r="AO52" s="7" t="str">
        <f t="shared" ref="AO52:AO55" ca="1" si="72">_xlfn.CONCAT(P52,Q52,R52,S52,T52,U52,V52,W52)</f>
        <v>00011100</v>
      </c>
      <c r="AP52" s="8" t="str">
        <f t="shared" ref="AP52:AP55" ca="1" si="73">_xlfn.CONCAT(X52,Y52,Z52,AA52,AB52,AC52,AD52,AE52)</f>
        <v>10000010</v>
      </c>
      <c r="AQ52" s="8" t="str">
        <f t="shared" ref="AQ52:AQ55" ca="1" si="74">_xlfn.CONCAT(AF52,AG52,AH52,AI52,AJ52,AK52,AL52,AM52)</f>
        <v>01110010</v>
      </c>
      <c r="AR52" s="8">
        <f t="shared" ref="AR52:AU55" ca="1" si="75">BIN2DEC(AN52)</f>
        <v>180</v>
      </c>
      <c r="AS52" s="8">
        <f t="shared" ca="1" si="75"/>
        <v>28</v>
      </c>
      <c r="AT52" s="8">
        <f t="shared" ca="1" si="75"/>
        <v>130</v>
      </c>
      <c r="AU52" s="8">
        <f t="shared" ca="1" si="75"/>
        <v>114</v>
      </c>
      <c r="AV52" s="9">
        <f t="shared" ref="AV52:AV55" ca="1" si="76">(AR52*2^24)+(AS52*2^16)+(AT52*2^8)+AU52</f>
        <v>3021767282</v>
      </c>
    </row>
    <row r="53" spans="1:48" x14ac:dyDescent="0.35">
      <c r="E53" s="10"/>
      <c r="F53" s="24" t="s">
        <v>2</v>
      </c>
      <c r="G53" s="25">
        <v>13</v>
      </c>
      <c r="H53" s="19" t="str" cm="1">
        <f t="array" aca="1" ref="H53" ca="1">INDIRECT(ADDRESS((ROW(53:53)-1),IF(MOD(COLUMN(H:H)-7+$G53,32)=0,32,MOD(COLUMN(H:H)-7+$G53,32))+7))</f>
        <v>1</v>
      </c>
      <c r="I53" s="19" t="str" cm="1">
        <f t="array" aca="1" ref="I53" ca="1">INDIRECT(ADDRESS((ROW(53:53)-1),IF(MOD(COLUMN(I:I)-7+$G53,32)=0,32,MOD(COLUMN(I:I)-7+$G53,32))+7))</f>
        <v>0</v>
      </c>
      <c r="J53" s="19" t="str" cm="1">
        <f t="array" aca="1" ref="J53" ca="1">INDIRECT(ADDRESS((ROW(53:53)-1),IF(MOD(COLUMN(J:J)-7+$G53,32)=0,32,MOD(COLUMN(J:J)-7+$G53,32))+7))</f>
        <v>0</v>
      </c>
      <c r="K53" s="19" t="str" cm="1">
        <f t="array" aca="1" ref="K53" ca="1">INDIRECT(ADDRESS((ROW(53:53)-1),IF(MOD(COLUMN(K:K)-7+$G53,32)=0,32,MOD(COLUMN(K:K)-7+$G53,32))+7))</f>
        <v>1</v>
      </c>
      <c r="L53" s="20" t="str" cm="1">
        <f t="array" aca="1" ref="L53" ca="1">INDIRECT(ADDRESS((ROW(53:53)-1),IF(MOD(COLUMN(L:L)-7+$G53,32)=0,32,MOD(COLUMN(L:L)-7+$G53,32))+7))</f>
        <v>0</v>
      </c>
      <c r="M53" s="20" t="str" cm="1">
        <f t="array" aca="1" ref="M53" ca="1">INDIRECT(ADDRESS((ROW(53:53)-1),IF(MOD(COLUMN(M:M)-7+$G53,32)=0,32,MOD(COLUMN(M:M)-7+$G53,32))+7))</f>
        <v>0</v>
      </c>
      <c r="N53" s="20" t="str" cm="1">
        <f t="array" aca="1" ref="N53" ca="1">INDIRECT(ADDRESS((ROW(53:53)-1),IF(MOD(COLUMN(N:N)-7+$G53,32)=0,32,MOD(COLUMN(N:N)-7+$G53,32))+7))</f>
        <v>0</v>
      </c>
      <c r="O53" s="20" t="str" cm="1">
        <f t="array" aca="1" ref="O53" ca="1">INDIRECT(ADDRESS((ROW(53:53)-1),IF(MOD(COLUMN(O:O)-7+$G53,32)=0,32,MOD(COLUMN(O:O)-7+$G53,32))+7))</f>
        <v>0</v>
      </c>
      <c r="P53" s="21" t="str" cm="1">
        <f t="array" aca="1" ref="P53" ca="1">INDIRECT(ADDRESS((ROW(53:53)-1),IF(MOD(COLUMN(P:P)-7+$G53,32)=0,32,MOD(COLUMN(P:P)-7+$G53,32))+7))</f>
        <v>0</v>
      </c>
      <c r="Q53" s="21" t="str" cm="1">
        <f t="array" aca="1" ref="Q53" ca="1">INDIRECT(ADDRESS((ROW(53:53)-1),IF(MOD(COLUMN(Q:Q)-7+$G53,32)=0,32,MOD(COLUMN(Q:Q)-7+$G53,32))+7))</f>
        <v>1</v>
      </c>
      <c r="R53" s="21" t="str" cm="1">
        <f t="array" aca="1" ref="R53" ca="1">INDIRECT(ADDRESS((ROW(53:53)-1),IF(MOD(COLUMN(R:R)-7+$G53,32)=0,32,MOD(COLUMN(R:R)-7+$G53,32))+7))</f>
        <v>0</v>
      </c>
      <c r="S53" s="21" t="str" cm="1">
        <f t="array" aca="1" ref="S53" ca="1">INDIRECT(ADDRESS((ROW(53:53)-1),IF(MOD(COLUMN(S:S)-7+$G53,32)=0,32,MOD(COLUMN(S:S)-7+$G53,32))+7))</f>
        <v>0</v>
      </c>
      <c r="T53" s="22" t="str" cm="1">
        <f t="array" aca="1" ref="T53" ca="1">INDIRECT(ADDRESS((ROW(53:53)-1),IF(MOD(COLUMN(T:T)-7+$G53,32)=0,32,MOD(COLUMN(T:T)-7+$G53,32))+7))</f>
        <v>1</v>
      </c>
      <c r="U53" s="22" t="str" cm="1">
        <f t="array" aca="1" ref="U53" ca="1">INDIRECT(ADDRESS((ROW(53:53)-1),IF(MOD(COLUMN(U:U)-7+$G53,32)=0,32,MOD(COLUMN(U:U)-7+$G53,32))+7))</f>
        <v>1</v>
      </c>
      <c r="V53" s="22" t="str" cm="1">
        <f t="array" aca="1" ref="V53" ca="1">INDIRECT(ADDRESS((ROW(53:53)-1),IF(MOD(COLUMN(V:V)-7+$G53,32)=0,32,MOD(COLUMN(V:V)-7+$G53,32))+7))</f>
        <v>1</v>
      </c>
      <c r="W53" s="22" t="str" cm="1">
        <f t="array" aca="1" ref="W53" ca="1">INDIRECT(ADDRESS((ROW(53:53)-1),IF(MOD(COLUMN(W:W)-7+$G53,32)=0,32,MOD(COLUMN(W:W)-7+$G53,32))+7))</f>
        <v>0</v>
      </c>
      <c r="X53" s="19" t="str" cm="1">
        <f t="array" aca="1" ref="X53" ca="1">INDIRECT(ADDRESS((ROW(53:53)-1),IF(MOD(COLUMN(X:X)-7+$G53,32)=0,32,MOD(COLUMN(X:X)-7+$G53,32))+7))</f>
        <v>0</v>
      </c>
      <c r="Y53" s="19" t="str" cm="1">
        <f t="array" aca="1" ref="Y53" ca="1">INDIRECT(ADDRESS((ROW(53:53)-1),IF(MOD(COLUMN(Y:Y)-7+$G53,32)=0,32,MOD(COLUMN(Y:Y)-7+$G53,32))+7))</f>
        <v>1</v>
      </c>
      <c r="Z53" s="19" t="str" cm="1">
        <f t="array" aca="1" ref="Z53" ca="1">INDIRECT(ADDRESS((ROW(53:53)-1),IF(MOD(COLUMN(Z:Z)-7+$G53,32)=0,32,MOD(COLUMN(Z:Z)-7+$G53,32))+7))</f>
        <v>0</v>
      </c>
      <c r="AA53" s="19" t="str" cm="1">
        <f t="array" aca="1" ref="AA53" ca="1">INDIRECT(ADDRESS((ROW(53:53)-1),IF(MOD(COLUMN(AA:AA)-7+$G53,32)=0,32,MOD(COLUMN(AA:AA)-7+$G53,32))+7))</f>
        <v>1</v>
      </c>
      <c r="AB53" s="20" t="str" cm="1">
        <f t="array" aca="1" ref="AB53" ca="1">INDIRECT(ADDRESS((ROW(53:53)-1),IF(MOD(COLUMN(AB:AB)-7+$G53,32)=0,32,MOD(COLUMN(AB:AB)-7+$G53,32))+7))</f>
        <v>0</v>
      </c>
      <c r="AC53" s="20" t="str" cm="1">
        <f t="array" aca="1" ref="AC53" ca="1">INDIRECT(ADDRESS((ROW(53:53)-1),IF(MOD(COLUMN(AC:AC)-7+$G53,32)=0,32,MOD(COLUMN(AC:AC)-7+$G53,32))+7))</f>
        <v>1</v>
      </c>
      <c r="AD53" s="20" t="str" cm="1">
        <f t="array" aca="1" ref="AD53" ca="1">INDIRECT(ADDRESS((ROW(53:53)-1),IF(MOD(COLUMN(AD:AD)-7+$G53,32)=0,32,MOD(COLUMN(AD:AD)-7+$G53,32))+7))</f>
        <v>1</v>
      </c>
      <c r="AE53" s="20" t="str" cm="1">
        <f t="array" aca="1" ref="AE53" ca="1">INDIRECT(ADDRESS((ROW(53:53)-1),IF(MOD(COLUMN(AE:AE)-7+$G53,32)=0,32,MOD(COLUMN(AE:AE)-7+$G53,32))+7))</f>
        <v>0</v>
      </c>
      <c r="AF53" s="21" t="str" cm="1">
        <f t="array" aca="1" ref="AF53" ca="1">INDIRECT(ADDRESS((ROW(53:53)-1),IF(MOD(COLUMN(AF:AF)-7+$G53,32)=0,32,MOD(COLUMN(AF:AF)-7+$G53,32))+7))</f>
        <v>1</v>
      </c>
      <c r="AG53" s="21" t="str" cm="1">
        <f t="array" aca="1" ref="AG53" ca="1">INDIRECT(ADDRESS((ROW(53:53)-1),IF(MOD(COLUMN(AG:AG)-7+$G53,32)=0,32,MOD(COLUMN(AG:AG)-7+$G53,32))+7))</f>
        <v>0</v>
      </c>
      <c r="AH53" s="21" t="str" cm="1">
        <f t="array" aca="1" ref="AH53" ca="1">INDIRECT(ADDRESS((ROW(53:53)-1),IF(MOD(COLUMN(AH:AH)-7+$G53,32)=0,32,MOD(COLUMN(AH:AH)-7+$G53,32))+7))</f>
        <v>0</v>
      </c>
      <c r="AI53" s="21" t="str" cm="1">
        <f t="array" aca="1" ref="AI53" ca="1">INDIRECT(ADDRESS((ROW(53:53)-1),IF(MOD(COLUMN(AI:AI)-7+$G53,32)=0,32,MOD(COLUMN(AI:AI)-7+$G53,32))+7))</f>
        <v>0</v>
      </c>
      <c r="AJ53" s="22" t="str" cm="1">
        <f t="array" aca="1" ref="AJ53" ca="1">INDIRECT(ADDRESS((ROW(53:53)-1),IF(MOD(COLUMN(AJ:AJ)-7+$G53,32)=0,32,MOD(COLUMN(AJ:AJ)-7+$G53,32))+7))</f>
        <v>0</v>
      </c>
      <c r="AK53" s="22" t="str" cm="1">
        <f t="array" aca="1" ref="AK53" ca="1">INDIRECT(ADDRESS((ROW(53:53)-1),IF(MOD(COLUMN(AK:AK)-7+$G53,32)=0,32,MOD(COLUMN(AK:AK)-7+$G53,32))+7))</f>
        <v>0</v>
      </c>
      <c r="AL53" s="22" t="str" cm="1">
        <f t="array" aca="1" ref="AL53" ca="1">INDIRECT(ADDRESS((ROW(53:53)-1),IF(MOD(COLUMN(AL:AL)-7+$G53,32)=0,32,MOD(COLUMN(AL:AL)-7+$G53,32))+7))</f>
        <v>1</v>
      </c>
      <c r="AM53" s="22" t="str" cm="1">
        <f t="array" aca="1" ref="AM53" ca="1">INDIRECT(ADDRESS((ROW(53:53)-1),IF(MOD(COLUMN(AM:AM)-7+$G53,32)=0,32,MOD(COLUMN(AM:AM)-7+$G53,32))+7))</f>
        <v>1</v>
      </c>
      <c r="AN53" s="26" t="str">
        <f t="shared" ca="1" si="71"/>
        <v>10010000</v>
      </c>
      <c r="AO53" s="26" t="str">
        <f t="shared" ca="1" si="72"/>
        <v>01001110</v>
      </c>
      <c r="AP53" s="24" t="str">
        <f t="shared" ca="1" si="73"/>
        <v>01010110</v>
      </c>
      <c r="AQ53" s="24" t="str">
        <f t="shared" ca="1" si="74"/>
        <v>10000011</v>
      </c>
      <c r="AR53" s="24">
        <f t="shared" ca="1" si="75"/>
        <v>144</v>
      </c>
      <c r="AS53" s="24">
        <f t="shared" ca="1" si="75"/>
        <v>78</v>
      </c>
      <c r="AT53" s="24">
        <f t="shared" ca="1" si="75"/>
        <v>86</v>
      </c>
      <c r="AU53" s="24">
        <f t="shared" ca="1" si="75"/>
        <v>131</v>
      </c>
      <c r="AV53" s="11">
        <f t="shared" ca="1" si="76"/>
        <v>2421053059</v>
      </c>
    </row>
    <row r="54" spans="1:48" x14ac:dyDescent="0.35">
      <c r="E54" s="10"/>
      <c r="F54" s="24" t="s">
        <v>77</v>
      </c>
      <c r="G54" s="24"/>
      <c r="H54" s="19" t="str">
        <f ca="1">MID(HEX2BIN(MID($B8,1,1),4),1,1)</f>
        <v>0</v>
      </c>
      <c r="I54" s="19" t="str">
        <f ca="1">MID(HEX2BIN(MID($B8,1,1),4),2,1)</f>
        <v>0</v>
      </c>
      <c r="J54" s="19" t="str">
        <f ca="1">MID(HEX2BIN(MID($B8,1,1),4),3,1)</f>
        <v>0</v>
      </c>
      <c r="K54" s="19" t="str">
        <f ca="1">MID(HEX2BIN(MID($B8,1,1),4),4,1)</f>
        <v>0</v>
      </c>
      <c r="L54" s="20" t="str">
        <f ca="1">MID(HEX2BIN(MID($B8,2,1),4),1,1)</f>
        <v>1</v>
      </c>
      <c r="M54" s="20" t="str">
        <f ca="1">MID(HEX2BIN(MID($B8,2,1),4),2,1)</f>
        <v>1</v>
      </c>
      <c r="N54" s="20" t="str">
        <f ca="1">MID(HEX2BIN(MID($B8,2,1),4),3,1)</f>
        <v>0</v>
      </c>
      <c r="O54" s="20" t="str">
        <f ca="1">MID(HEX2BIN(MID($B8,2,1),4),4,1)</f>
        <v>0</v>
      </c>
      <c r="P54" s="21" t="str">
        <f ca="1">MID(HEX2BIN(MID($B8,3,1),4),1,1)</f>
        <v>0</v>
      </c>
      <c r="Q54" s="21" t="str">
        <f ca="1">MID(HEX2BIN(MID($B8,3,1),4),2,1)</f>
        <v>1</v>
      </c>
      <c r="R54" s="21" t="str">
        <f ca="1">MID(HEX2BIN(MID($B8,3,1),4),3,1)</f>
        <v>1</v>
      </c>
      <c r="S54" s="21" t="str">
        <f ca="1">MID(HEX2BIN(MID($B8,3,1),4),4,1)</f>
        <v>1</v>
      </c>
      <c r="T54" s="22" t="str">
        <f ca="1">MID(HEX2BIN(MID($B8,4,1),4),1,1)</f>
        <v>0</v>
      </c>
      <c r="U54" s="22" t="str">
        <f ca="1">MID(HEX2BIN(MID($B8,4,1),4),2,1)</f>
        <v>0</v>
      </c>
      <c r="V54" s="22" t="str">
        <f ca="1">MID(HEX2BIN(MID($B8,4,1),4),3,1)</f>
        <v>0</v>
      </c>
      <c r="W54" s="22" t="str">
        <f ca="1">MID(HEX2BIN(MID($B8,4,1),4),4,1)</f>
        <v>0</v>
      </c>
      <c r="X54" s="19" t="str">
        <f ca="1">MID(HEX2BIN(MID($B8,5,1),4),1,1)</f>
        <v>0</v>
      </c>
      <c r="Y54" s="19" t="str">
        <f ca="1">MID(HEX2BIN(MID($B8,5,1),4),2,1)</f>
        <v>0</v>
      </c>
      <c r="Z54" s="19" t="str">
        <f ca="1">MID(HEX2BIN(MID($B8,5,1),4),3,1)</f>
        <v>1</v>
      </c>
      <c r="AA54" s="19" t="str">
        <f ca="1">MID(HEX2BIN(MID($B8,5,1),4),4,1)</f>
        <v>1</v>
      </c>
      <c r="AB54" s="20" t="str">
        <f ca="1">MID(HEX2BIN(MID($B8,6,1),4),1,1)</f>
        <v>0</v>
      </c>
      <c r="AC54" s="20" t="str">
        <f ca="1">MID(HEX2BIN(MID($B8,6,1),4),2,1)</f>
        <v>0</v>
      </c>
      <c r="AD54" s="20" t="str">
        <f ca="1">MID(HEX2BIN(MID($B8,6,1),4),3,1)</f>
        <v>1</v>
      </c>
      <c r="AE54" s="20" t="str">
        <f ca="1">MID(HEX2BIN(MID($B8,6,1),4),4,1)</f>
        <v>1</v>
      </c>
      <c r="AF54" s="21" t="str">
        <f ca="1">MID(HEX2BIN(MID($B8,7,1),4),1,1)</f>
        <v>0</v>
      </c>
      <c r="AG54" s="21" t="str">
        <f ca="1">MID(HEX2BIN(MID($B8,7,1),4),2,1)</f>
        <v>1</v>
      </c>
      <c r="AH54" s="21" t="str">
        <f ca="1">MID(HEX2BIN(MID($B8,7,1),4),3,1)</f>
        <v>1</v>
      </c>
      <c r="AI54" s="21" t="str">
        <f ca="1">MID(HEX2BIN(MID($B8,7,1),4),4,1)</f>
        <v>0</v>
      </c>
      <c r="AJ54" s="22" t="str">
        <f ca="1">MID(HEX2BIN(MID($B8,8,1),4),1,1)</f>
        <v>1</v>
      </c>
      <c r="AK54" s="22" t="str">
        <f ca="1">MID(HEX2BIN(MID($B8,8,1),4),2,1)</f>
        <v>0</v>
      </c>
      <c r="AL54" s="22" t="str">
        <f ca="1">MID(HEX2BIN(MID($B8,8,1),4),3,1)</f>
        <v>0</v>
      </c>
      <c r="AM54" s="22" t="str">
        <f ca="1">MID(HEX2BIN(MID($B8,8,1),4),4,1)</f>
        <v>0</v>
      </c>
      <c r="AN54" s="26" t="str">
        <f t="shared" ca="1" si="71"/>
        <v>00001100</v>
      </c>
      <c r="AO54" s="26" t="str">
        <f t="shared" ca="1" si="72"/>
        <v>01110000</v>
      </c>
      <c r="AP54" s="24" t="str">
        <f t="shared" ca="1" si="73"/>
        <v>00110011</v>
      </c>
      <c r="AQ54" s="24" t="str">
        <f t="shared" ca="1" si="74"/>
        <v>01101000</v>
      </c>
      <c r="AR54" s="24">
        <f t="shared" ca="1" si="75"/>
        <v>12</v>
      </c>
      <c r="AS54" s="24">
        <f t="shared" ca="1" si="75"/>
        <v>112</v>
      </c>
      <c r="AT54" s="24">
        <f t="shared" ca="1" si="75"/>
        <v>51</v>
      </c>
      <c r="AU54" s="24">
        <f t="shared" ca="1" si="75"/>
        <v>104</v>
      </c>
      <c r="AV54" s="11">
        <f t="shared" ca="1" si="76"/>
        <v>208679784</v>
      </c>
    </row>
    <row r="55" spans="1:48" ht="15" thickBot="1" x14ac:dyDescent="0.4">
      <c r="E55" s="23" t="s">
        <v>50</v>
      </c>
      <c r="F55" s="12" t="s">
        <v>0</v>
      </c>
      <c r="G55" s="12"/>
      <c r="H55" s="13">
        <f ca="1">_xlfn.BITXOR(H53,H54)</f>
        <v>1</v>
      </c>
      <c r="I55" s="13">
        <f t="shared" ref="I55:AM55" ca="1" si="77">_xlfn.BITXOR(I53,I54)</f>
        <v>0</v>
      </c>
      <c r="J55" s="13">
        <f t="shared" ca="1" si="77"/>
        <v>0</v>
      </c>
      <c r="K55" s="13">
        <f t="shared" ca="1" si="77"/>
        <v>1</v>
      </c>
      <c r="L55" s="14">
        <f t="shared" ca="1" si="77"/>
        <v>1</v>
      </c>
      <c r="M55" s="14">
        <f t="shared" ca="1" si="77"/>
        <v>1</v>
      </c>
      <c r="N55" s="14">
        <f t="shared" ca="1" si="77"/>
        <v>0</v>
      </c>
      <c r="O55" s="14">
        <f t="shared" ca="1" si="77"/>
        <v>0</v>
      </c>
      <c r="P55" s="15">
        <f t="shared" ca="1" si="77"/>
        <v>0</v>
      </c>
      <c r="Q55" s="15">
        <f t="shared" ca="1" si="77"/>
        <v>0</v>
      </c>
      <c r="R55" s="15">
        <f t="shared" ca="1" si="77"/>
        <v>1</v>
      </c>
      <c r="S55" s="15">
        <f t="shared" ca="1" si="77"/>
        <v>1</v>
      </c>
      <c r="T55" s="16">
        <f t="shared" ca="1" si="77"/>
        <v>1</v>
      </c>
      <c r="U55" s="16">
        <f t="shared" ca="1" si="77"/>
        <v>1</v>
      </c>
      <c r="V55" s="16">
        <f t="shared" ca="1" si="77"/>
        <v>1</v>
      </c>
      <c r="W55" s="16">
        <f t="shared" ca="1" si="77"/>
        <v>0</v>
      </c>
      <c r="X55" s="13">
        <f t="shared" ca="1" si="77"/>
        <v>0</v>
      </c>
      <c r="Y55" s="13">
        <f t="shared" ca="1" si="77"/>
        <v>1</v>
      </c>
      <c r="Z55" s="13">
        <f t="shared" ca="1" si="77"/>
        <v>1</v>
      </c>
      <c r="AA55" s="13">
        <f t="shared" ca="1" si="77"/>
        <v>0</v>
      </c>
      <c r="AB55" s="14">
        <f t="shared" ca="1" si="77"/>
        <v>0</v>
      </c>
      <c r="AC55" s="14">
        <f t="shared" ca="1" si="77"/>
        <v>1</v>
      </c>
      <c r="AD55" s="14">
        <f t="shared" ca="1" si="77"/>
        <v>0</v>
      </c>
      <c r="AE55" s="14">
        <f t="shared" ca="1" si="77"/>
        <v>1</v>
      </c>
      <c r="AF55" s="15">
        <f t="shared" ca="1" si="77"/>
        <v>1</v>
      </c>
      <c r="AG55" s="15">
        <f t="shared" ca="1" si="77"/>
        <v>1</v>
      </c>
      <c r="AH55" s="15">
        <f t="shared" ca="1" si="77"/>
        <v>1</v>
      </c>
      <c r="AI55" s="15">
        <f t="shared" ca="1" si="77"/>
        <v>0</v>
      </c>
      <c r="AJ55" s="16">
        <f t="shared" ca="1" si="77"/>
        <v>1</v>
      </c>
      <c r="AK55" s="16">
        <f t="shared" ca="1" si="77"/>
        <v>0</v>
      </c>
      <c r="AL55" s="16">
        <f t="shared" ca="1" si="77"/>
        <v>1</v>
      </c>
      <c r="AM55" s="16">
        <f t="shared" ca="1" si="77"/>
        <v>1</v>
      </c>
      <c r="AN55" s="17" t="str">
        <f t="shared" ca="1" si="71"/>
        <v>10011100</v>
      </c>
      <c r="AO55" s="17" t="str">
        <f t="shared" ca="1" si="72"/>
        <v>00111110</v>
      </c>
      <c r="AP55" s="12" t="str">
        <f t="shared" ca="1" si="73"/>
        <v>01100101</v>
      </c>
      <c r="AQ55" s="12" t="str">
        <f t="shared" ca="1" si="74"/>
        <v>11101011</v>
      </c>
      <c r="AR55" s="12">
        <f t="shared" ca="1" si="75"/>
        <v>156</v>
      </c>
      <c r="AS55" s="12">
        <f t="shared" ca="1" si="75"/>
        <v>62</v>
      </c>
      <c r="AT55" s="12">
        <f t="shared" ca="1" si="75"/>
        <v>101</v>
      </c>
      <c r="AU55" s="12">
        <f t="shared" ca="1" si="75"/>
        <v>235</v>
      </c>
      <c r="AV55" s="18">
        <f t="shared" ca="1" si="76"/>
        <v>2621335019</v>
      </c>
    </row>
    <row r="56" spans="1:48" ht="15" thickBot="1" x14ac:dyDescent="0.4"/>
    <row r="57" spans="1:48" x14ac:dyDescent="0.35">
      <c r="E57" s="1" t="s">
        <v>43</v>
      </c>
      <c r="F57" s="8" t="s">
        <v>120</v>
      </c>
      <c r="G57" s="2"/>
      <c r="H57" s="3" t="str">
        <f ca="1">MID(HEX2BIN(MID($B29,1,1),4),1,1)</f>
        <v>1</v>
      </c>
      <c r="I57" s="3" t="str">
        <f ca="1">MID(HEX2BIN(MID($B29,1,1),4),2,1)</f>
        <v>0</v>
      </c>
      <c r="J57" s="3" t="str">
        <f ca="1">MID(HEX2BIN(MID($B29,1,1),4),3,1)</f>
        <v>1</v>
      </c>
      <c r="K57" s="3" t="str">
        <f ca="1">MID(HEX2BIN(MID($B29,1,1),4),4,1)</f>
        <v>0</v>
      </c>
      <c r="L57" s="4" t="str">
        <f ca="1">MID(HEX2BIN(MID($B29,2,1),4),1,1)</f>
        <v>0</v>
      </c>
      <c r="M57" s="4" t="str">
        <f ca="1">MID(HEX2BIN(MID($B29,2,1),4),2,1)</f>
        <v>1</v>
      </c>
      <c r="N57" s="4" t="str">
        <f ca="1">MID(HEX2BIN(MID($B29,2,1),4),3,1)</f>
        <v>0</v>
      </c>
      <c r="O57" s="4" t="str">
        <f ca="1">MID(HEX2BIN(MID($B29,2,1),4),4,1)</f>
        <v>1</v>
      </c>
      <c r="P57" s="5" t="str">
        <f ca="1">MID(HEX2BIN(MID($B29,3,1),4),1,1)</f>
        <v>0</v>
      </c>
      <c r="Q57" s="5" t="str">
        <f ca="1">MID(HEX2BIN(MID($B29,3,1),4),2,1)</f>
        <v>1</v>
      </c>
      <c r="R57" s="5" t="str">
        <f ca="1">MID(HEX2BIN(MID($B29,3,1),4),3,1)</f>
        <v>1</v>
      </c>
      <c r="S57" s="5" t="str">
        <f ca="1">MID(HEX2BIN(MID($B29,3,1),4),4,1)</f>
        <v>1</v>
      </c>
      <c r="T57" s="6" t="str">
        <f ca="1">MID(HEX2BIN(MID($B29,4,1),4),1,1)</f>
        <v>0</v>
      </c>
      <c r="U57" s="6" t="str">
        <f ca="1">MID(HEX2BIN(MID($B29,4,1),4),2,1)</f>
        <v>1</v>
      </c>
      <c r="V57" s="6" t="str">
        <f ca="1">MID(HEX2BIN(MID($B29,4,1),4),3,1)</f>
        <v>0</v>
      </c>
      <c r="W57" s="6" t="str">
        <f ca="1">MID(HEX2BIN(MID($B29,4,1),4),4,1)</f>
        <v>0</v>
      </c>
      <c r="X57" s="3" t="str">
        <f ca="1">MID(HEX2BIN(MID($B29,5,1),4),1,1)</f>
        <v>0</v>
      </c>
      <c r="Y57" s="3" t="str">
        <f ca="1">MID(HEX2BIN(MID($B29,5,1),4),2,1)</f>
        <v>0</v>
      </c>
      <c r="Z57" s="3" t="str">
        <f ca="1">MID(HEX2BIN(MID($B29,5,1),4),3,1)</f>
        <v>0</v>
      </c>
      <c r="AA57" s="3" t="str">
        <f ca="1">MID(HEX2BIN(MID($B29,5,1),4),4,1)</f>
        <v>0</v>
      </c>
      <c r="AB57" s="4" t="str">
        <f ca="1">MID(HEX2BIN(MID($B29,6,1),4),1,1)</f>
        <v>0</v>
      </c>
      <c r="AC57" s="4" t="str">
        <f ca="1">MID(HEX2BIN(MID($B29,6,1),4),2,1)</f>
        <v>0</v>
      </c>
      <c r="AD57" s="4" t="str">
        <f ca="1">MID(HEX2BIN(MID($B29,6,1),4),3,1)</f>
        <v>0</v>
      </c>
      <c r="AE57" s="4" t="str">
        <f ca="1">MID(HEX2BIN(MID($B29,6,1),4),4,1)</f>
        <v>0</v>
      </c>
      <c r="AF57" s="5" t="str">
        <f ca="1">MID(HEX2BIN(MID($B29,7,1),4),1,1)</f>
        <v>0</v>
      </c>
      <c r="AG57" s="5" t="str">
        <f ca="1">MID(HEX2BIN(MID($B29,7,1),4),2,1)</f>
        <v>1</v>
      </c>
      <c r="AH57" s="5" t="str">
        <f ca="1">MID(HEX2BIN(MID($B29,7,1),4),3,1)</f>
        <v>0</v>
      </c>
      <c r="AI57" s="5" t="str">
        <f ca="1">MID(HEX2BIN(MID($B29,7,1),4),4,1)</f>
        <v>0</v>
      </c>
      <c r="AJ57" s="6" t="str">
        <f ca="1">MID(HEX2BIN(MID($B29,8,1),4),1,1)</f>
        <v>1</v>
      </c>
      <c r="AK57" s="6" t="str">
        <f ca="1">MID(HEX2BIN(MID($B29,8,1),4),2,1)</f>
        <v>1</v>
      </c>
      <c r="AL57" s="6" t="str">
        <f ca="1">MID(HEX2BIN(MID($B29,8,1),4),3,1)</f>
        <v>1</v>
      </c>
      <c r="AM57" s="6" t="str">
        <f ca="1">MID(HEX2BIN(MID($B29,8,1),4),4,1)</f>
        <v>0</v>
      </c>
      <c r="AN57" s="7" t="str">
        <f t="shared" ref="AN57:AN60" ca="1" si="78">_xlfn.CONCAT(H57,I57,J57,K57,L57,M57,N57,O57)</f>
        <v>10100101</v>
      </c>
      <c r="AO57" s="7" t="str">
        <f t="shared" ref="AO57:AO60" ca="1" si="79">_xlfn.CONCAT(P57,Q57,R57,S57,T57,U57,V57,W57)</f>
        <v>01110100</v>
      </c>
      <c r="AP57" s="8" t="str">
        <f t="shared" ref="AP57:AP60" ca="1" si="80">_xlfn.CONCAT(X57,Y57,Z57,AA57,AB57,AC57,AD57,AE57)</f>
        <v>00000000</v>
      </c>
      <c r="AQ57" s="8" t="str">
        <f t="shared" ref="AQ57:AQ60" ca="1" si="81">_xlfn.CONCAT(AF57,AG57,AH57,AI57,AJ57,AK57,AL57,AM57)</f>
        <v>01001110</v>
      </c>
      <c r="AR57" s="8">
        <f t="shared" ref="AR57:AU60" ca="1" si="82">BIN2DEC(AN57)</f>
        <v>165</v>
      </c>
      <c r="AS57" s="8">
        <f t="shared" ca="1" si="82"/>
        <v>116</v>
      </c>
      <c r="AT57" s="8">
        <f t="shared" ca="1" si="82"/>
        <v>0</v>
      </c>
      <c r="AU57" s="8">
        <f t="shared" ca="1" si="82"/>
        <v>78</v>
      </c>
      <c r="AV57" s="9">
        <f t="shared" ref="AV57:AV60" ca="1" si="83">(AR57*2^24)+(AS57*2^16)+(AT57*2^8)+AU57</f>
        <v>2775842894</v>
      </c>
    </row>
    <row r="58" spans="1:48" x14ac:dyDescent="0.35">
      <c r="E58" s="10"/>
      <c r="F58" s="24" t="s">
        <v>2</v>
      </c>
      <c r="G58" s="25">
        <v>18</v>
      </c>
      <c r="H58" s="19" t="str" cm="1">
        <f t="array" aca="1" ref="H58" ca="1">INDIRECT(ADDRESS((ROW(58:58)-1),IF(MOD(COLUMN(H:H)-7+$G58,32)=0,32,MOD(COLUMN(H:H)-7+$G58,32))+7))</f>
        <v>0</v>
      </c>
      <c r="I58" s="19" t="str" cm="1">
        <f t="array" aca="1" ref="I58" ca="1">INDIRECT(ADDRESS((ROW(58:58)-1),IF(MOD(COLUMN(I:I)-7+$G58,32)=0,32,MOD(COLUMN(I:I)-7+$G58,32))+7))</f>
        <v>0</v>
      </c>
      <c r="J58" s="19" t="str" cm="1">
        <f t="array" aca="1" ref="J58" ca="1">INDIRECT(ADDRESS((ROW(58:58)-1),IF(MOD(COLUMN(J:J)-7+$G58,32)=0,32,MOD(COLUMN(J:J)-7+$G58,32))+7))</f>
        <v>0</v>
      </c>
      <c r="K58" s="19" t="str" cm="1">
        <f t="array" aca="1" ref="K58" ca="1">INDIRECT(ADDRESS((ROW(58:58)-1),IF(MOD(COLUMN(K:K)-7+$G58,32)=0,32,MOD(COLUMN(K:K)-7+$G58,32))+7))</f>
        <v>0</v>
      </c>
      <c r="L58" s="20" t="str" cm="1">
        <f t="array" aca="1" ref="L58" ca="1">INDIRECT(ADDRESS((ROW(58:58)-1),IF(MOD(COLUMN(L:L)-7+$G58,32)=0,32,MOD(COLUMN(L:L)-7+$G58,32))+7))</f>
        <v>0</v>
      </c>
      <c r="M58" s="20" t="str" cm="1">
        <f t="array" aca="1" ref="M58" ca="1">INDIRECT(ADDRESS((ROW(58:58)-1),IF(MOD(COLUMN(M:M)-7+$G58,32)=0,32,MOD(COLUMN(M:M)-7+$G58,32))+7))</f>
        <v>0</v>
      </c>
      <c r="N58" s="20" t="str" cm="1">
        <f t="array" aca="1" ref="N58" ca="1">INDIRECT(ADDRESS((ROW(58:58)-1),IF(MOD(COLUMN(N:N)-7+$G58,32)=0,32,MOD(COLUMN(N:N)-7+$G58,32))+7))</f>
        <v>0</v>
      </c>
      <c r="O58" s="20" t="str" cm="1">
        <f t="array" aca="1" ref="O58" ca="1">INDIRECT(ADDRESS((ROW(58:58)-1),IF(MOD(COLUMN(O:O)-7+$G58,32)=0,32,MOD(COLUMN(O:O)-7+$G58,32))+7))</f>
        <v>1</v>
      </c>
      <c r="P58" s="21" t="str" cm="1">
        <f t="array" aca="1" ref="P58" ca="1">INDIRECT(ADDRESS((ROW(58:58)-1),IF(MOD(COLUMN(P:P)-7+$G58,32)=0,32,MOD(COLUMN(P:P)-7+$G58,32))+7))</f>
        <v>0</v>
      </c>
      <c r="Q58" s="21" t="str" cm="1">
        <f t="array" aca="1" ref="Q58" ca="1">INDIRECT(ADDRESS((ROW(58:58)-1),IF(MOD(COLUMN(Q:Q)-7+$G58,32)=0,32,MOD(COLUMN(Q:Q)-7+$G58,32))+7))</f>
        <v>0</v>
      </c>
      <c r="R58" s="21" t="str" cm="1">
        <f t="array" aca="1" ref="R58" ca="1">INDIRECT(ADDRESS((ROW(58:58)-1),IF(MOD(COLUMN(R:R)-7+$G58,32)=0,32,MOD(COLUMN(R:R)-7+$G58,32))+7))</f>
        <v>1</v>
      </c>
      <c r="S58" s="21" t="str" cm="1">
        <f t="array" aca="1" ref="S58" ca="1">INDIRECT(ADDRESS((ROW(58:58)-1),IF(MOD(COLUMN(S:S)-7+$G58,32)=0,32,MOD(COLUMN(S:S)-7+$G58,32))+7))</f>
        <v>1</v>
      </c>
      <c r="T58" s="22" t="str" cm="1">
        <f t="array" aca="1" ref="T58" ca="1">INDIRECT(ADDRESS((ROW(58:58)-1),IF(MOD(COLUMN(T:T)-7+$G58,32)=0,32,MOD(COLUMN(T:T)-7+$G58,32))+7))</f>
        <v>1</v>
      </c>
      <c r="U58" s="22" t="str" cm="1">
        <f t="array" aca="1" ref="U58" ca="1">INDIRECT(ADDRESS((ROW(58:58)-1),IF(MOD(COLUMN(U:U)-7+$G58,32)=0,32,MOD(COLUMN(U:U)-7+$G58,32))+7))</f>
        <v>0</v>
      </c>
      <c r="V58" s="22" t="str" cm="1">
        <f t="array" aca="1" ref="V58" ca="1">INDIRECT(ADDRESS((ROW(58:58)-1),IF(MOD(COLUMN(V:V)-7+$G58,32)=0,32,MOD(COLUMN(V:V)-7+$G58,32))+7))</f>
        <v>1</v>
      </c>
      <c r="W58" s="22" t="str" cm="1">
        <f t="array" aca="1" ref="W58" ca="1">INDIRECT(ADDRESS((ROW(58:58)-1),IF(MOD(COLUMN(W:W)-7+$G58,32)=0,32,MOD(COLUMN(W:W)-7+$G58,32))+7))</f>
        <v>0</v>
      </c>
      <c r="X58" s="19" t="str" cm="1">
        <f t="array" aca="1" ref="X58" ca="1">INDIRECT(ADDRESS((ROW(58:58)-1),IF(MOD(COLUMN(X:X)-7+$G58,32)=0,32,MOD(COLUMN(X:X)-7+$G58,32))+7))</f>
        <v>1</v>
      </c>
      <c r="Y58" s="19" t="str" cm="1">
        <f t="array" aca="1" ref="Y58" ca="1">INDIRECT(ADDRESS((ROW(58:58)-1),IF(MOD(COLUMN(Y:Y)-7+$G58,32)=0,32,MOD(COLUMN(Y:Y)-7+$G58,32))+7))</f>
        <v>0</v>
      </c>
      <c r="Z58" s="19" t="str" cm="1">
        <f t="array" aca="1" ref="Z58" ca="1">INDIRECT(ADDRESS((ROW(58:58)-1),IF(MOD(COLUMN(Z:Z)-7+$G58,32)=0,32,MOD(COLUMN(Z:Z)-7+$G58,32))+7))</f>
        <v>0</v>
      </c>
      <c r="AA58" s="19" t="str" cm="1">
        <f t="array" aca="1" ref="AA58" ca="1">INDIRECT(ADDRESS((ROW(58:58)-1),IF(MOD(COLUMN(AA:AA)-7+$G58,32)=0,32,MOD(COLUMN(AA:AA)-7+$G58,32))+7))</f>
        <v>1</v>
      </c>
      <c r="AB58" s="20" t="str" cm="1">
        <f t="array" aca="1" ref="AB58" ca="1">INDIRECT(ADDRESS((ROW(58:58)-1),IF(MOD(COLUMN(AB:AB)-7+$G58,32)=0,32,MOD(COLUMN(AB:AB)-7+$G58,32))+7))</f>
        <v>0</v>
      </c>
      <c r="AC58" s="20" t="str" cm="1">
        <f t="array" aca="1" ref="AC58" ca="1">INDIRECT(ADDRESS((ROW(58:58)-1),IF(MOD(COLUMN(AC:AC)-7+$G58,32)=0,32,MOD(COLUMN(AC:AC)-7+$G58,32))+7))</f>
        <v>1</v>
      </c>
      <c r="AD58" s="20" t="str" cm="1">
        <f t="array" aca="1" ref="AD58" ca="1">INDIRECT(ADDRESS((ROW(58:58)-1),IF(MOD(COLUMN(AD:AD)-7+$G58,32)=0,32,MOD(COLUMN(AD:AD)-7+$G58,32))+7))</f>
        <v>0</v>
      </c>
      <c r="AE58" s="20" t="str" cm="1">
        <f t="array" aca="1" ref="AE58" ca="1">INDIRECT(ADDRESS((ROW(58:58)-1),IF(MOD(COLUMN(AE:AE)-7+$G58,32)=0,32,MOD(COLUMN(AE:AE)-7+$G58,32))+7))</f>
        <v>1</v>
      </c>
      <c r="AF58" s="21" t="str" cm="1">
        <f t="array" aca="1" ref="AF58" ca="1">INDIRECT(ADDRESS((ROW(58:58)-1),IF(MOD(COLUMN(AF:AF)-7+$G58,32)=0,32,MOD(COLUMN(AF:AF)-7+$G58,32))+7))</f>
        <v>1</v>
      </c>
      <c r="AG58" s="21" t="str" cm="1">
        <f t="array" aca="1" ref="AG58" ca="1">INDIRECT(ADDRESS((ROW(58:58)-1),IF(MOD(COLUMN(AG:AG)-7+$G58,32)=0,32,MOD(COLUMN(AG:AG)-7+$G58,32))+7))</f>
        <v>1</v>
      </c>
      <c r="AH58" s="21" t="str" cm="1">
        <f t="array" aca="1" ref="AH58" ca="1">INDIRECT(ADDRESS((ROW(58:58)-1),IF(MOD(COLUMN(AH:AH)-7+$G58,32)=0,32,MOD(COLUMN(AH:AH)-7+$G58,32))+7))</f>
        <v>0</v>
      </c>
      <c r="AI58" s="21" t="str" cm="1">
        <f t="array" aca="1" ref="AI58" ca="1">INDIRECT(ADDRESS((ROW(58:58)-1),IF(MOD(COLUMN(AI:AI)-7+$G58,32)=0,32,MOD(COLUMN(AI:AI)-7+$G58,32))+7))</f>
        <v>1</v>
      </c>
      <c r="AJ58" s="22" t="str" cm="1">
        <f t="array" aca="1" ref="AJ58" ca="1">INDIRECT(ADDRESS((ROW(58:58)-1),IF(MOD(COLUMN(AJ:AJ)-7+$G58,32)=0,32,MOD(COLUMN(AJ:AJ)-7+$G58,32))+7))</f>
        <v>0</v>
      </c>
      <c r="AK58" s="22" t="str" cm="1">
        <f t="array" aca="1" ref="AK58" ca="1">INDIRECT(ADDRESS((ROW(58:58)-1),IF(MOD(COLUMN(AK:AK)-7+$G58,32)=0,32,MOD(COLUMN(AK:AK)-7+$G58,32))+7))</f>
        <v>0</v>
      </c>
      <c r="AL58" s="22" t="str" cm="1">
        <f t="array" aca="1" ref="AL58" ca="1">INDIRECT(ADDRESS((ROW(58:58)-1),IF(MOD(COLUMN(AL:AL)-7+$G58,32)=0,32,MOD(COLUMN(AL:AL)-7+$G58,32))+7))</f>
        <v>0</v>
      </c>
      <c r="AM58" s="22" t="str" cm="1">
        <f t="array" aca="1" ref="AM58" ca="1">INDIRECT(ADDRESS((ROW(58:58)-1),IF(MOD(COLUMN(AM:AM)-7+$G58,32)=0,32,MOD(COLUMN(AM:AM)-7+$G58,32))+7))</f>
        <v>0</v>
      </c>
      <c r="AN58" s="26" t="str">
        <f t="shared" ca="1" si="78"/>
        <v>00000001</v>
      </c>
      <c r="AO58" s="26" t="str">
        <f t="shared" ca="1" si="79"/>
        <v>00111010</v>
      </c>
      <c r="AP58" s="24" t="str">
        <f t="shared" ca="1" si="80"/>
        <v>10010101</v>
      </c>
      <c r="AQ58" s="24" t="str">
        <f t="shared" ca="1" si="81"/>
        <v>11010000</v>
      </c>
      <c r="AR58" s="24">
        <f t="shared" ca="1" si="82"/>
        <v>1</v>
      </c>
      <c r="AS58" s="24">
        <f t="shared" ca="1" si="82"/>
        <v>58</v>
      </c>
      <c r="AT58" s="24">
        <f t="shared" ca="1" si="82"/>
        <v>149</v>
      </c>
      <c r="AU58" s="24">
        <f t="shared" ca="1" si="82"/>
        <v>208</v>
      </c>
      <c r="AV58" s="11">
        <f t="shared" ca="1" si="83"/>
        <v>20616656</v>
      </c>
    </row>
    <row r="59" spans="1:48" x14ac:dyDescent="0.35">
      <c r="E59" s="10"/>
      <c r="F59" s="24" t="s">
        <v>91</v>
      </c>
      <c r="G59" s="24"/>
      <c r="H59" s="19" t="str">
        <f ca="1">MID(HEX2BIN(MID($B12,1,1),4),1,1)</f>
        <v>1</v>
      </c>
      <c r="I59" s="19" t="str">
        <f ca="1">MID(HEX2BIN(MID($B12,1,1),4),2,1)</f>
        <v>0</v>
      </c>
      <c r="J59" s="19" t="str">
        <f ca="1">MID(HEX2BIN(MID($B12,1,1),4),3,1)</f>
        <v>0</v>
      </c>
      <c r="K59" s="19" t="str">
        <f ca="1">MID(HEX2BIN(MID($B12,1,1),4),4,1)</f>
        <v>1</v>
      </c>
      <c r="L59" s="20" t="str">
        <f ca="1">MID(HEX2BIN(MID($B12,2,1),4),1,1)</f>
        <v>1</v>
      </c>
      <c r="M59" s="20" t="str">
        <f ca="1">MID(HEX2BIN(MID($B12,2,1),4),2,1)</f>
        <v>0</v>
      </c>
      <c r="N59" s="20" t="str">
        <f ca="1">MID(HEX2BIN(MID($B12,2,1),4),3,1)</f>
        <v>1</v>
      </c>
      <c r="O59" s="20" t="str">
        <f ca="1">MID(HEX2BIN(MID($B12,2,1),4),4,1)</f>
        <v>0</v>
      </c>
      <c r="P59" s="21" t="str">
        <f ca="1">MID(HEX2BIN(MID($B12,3,1),4),1,1)</f>
        <v>0</v>
      </c>
      <c r="Q59" s="21" t="str">
        <f ca="1">MID(HEX2BIN(MID($B12,3,1),4),2,1)</f>
        <v>1</v>
      </c>
      <c r="R59" s="21" t="str">
        <f ca="1">MID(HEX2BIN(MID($B12,3,1),4),3,1)</f>
        <v>0</v>
      </c>
      <c r="S59" s="21" t="str">
        <f ca="1">MID(HEX2BIN(MID($B12,3,1),4),4,1)</f>
        <v>1</v>
      </c>
      <c r="T59" s="22" t="str">
        <f ca="1">MID(HEX2BIN(MID($B12,4,1),4),1,1)</f>
        <v>0</v>
      </c>
      <c r="U59" s="22" t="str">
        <f ca="1">MID(HEX2BIN(MID($B12,4,1),4),2,1)</f>
        <v>0</v>
      </c>
      <c r="V59" s="22" t="str">
        <f ca="1">MID(HEX2BIN(MID($B12,4,1),4),3,1)</f>
        <v>0</v>
      </c>
      <c r="W59" s="22" t="str">
        <f ca="1">MID(HEX2BIN(MID($B12,4,1),4),4,1)</f>
        <v>1</v>
      </c>
      <c r="X59" s="19" t="str">
        <f ca="1">MID(HEX2BIN(MID($B12,5,1),4),1,1)</f>
        <v>1</v>
      </c>
      <c r="Y59" s="19" t="str">
        <f ca="1">MID(HEX2BIN(MID($B12,5,1),4),2,1)</f>
        <v>0</v>
      </c>
      <c r="Z59" s="19" t="str">
        <f ca="1">MID(HEX2BIN(MID($B12,5,1),4),3,1)</f>
        <v>0</v>
      </c>
      <c r="AA59" s="19" t="str">
        <f ca="1">MID(HEX2BIN(MID($B12,5,1),4),4,1)</f>
        <v>1</v>
      </c>
      <c r="AB59" s="20" t="str">
        <f ca="1">MID(HEX2BIN(MID($B12,6,1),4),1,1)</f>
        <v>0</v>
      </c>
      <c r="AC59" s="20" t="str">
        <f ca="1">MID(HEX2BIN(MID($B12,6,1),4),2,1)</f>
        <v>0</v>
      </c>
      <c r="AD59" s="20" t="str">
        <f ca="1">MID(HEX2BIN(MID($B12,6,1),4),3,1)</f>
        <v>0</v>
      </c>
      <c r="AE59" s="20" t="str">
        <f ca="1">MID(HEX2BIN(MID($B12,6,1),4),4,1)</f>
        <v>0</v>
      </c>
      <c r="AF59" s="21" t="str">
        <f ca="1">MID(HEX2BIN(MID($B12,7,1),4),1,1)</f>
        <v>0</v>
      </c>
      <c r="AG59" s="21" t="str">
        <f ca="1">MID(HEX2BIN(MID($B12,7,1),4),2,1)</f>
        <v>0</v>
      </c>
      <c r="AH59" s="21" t="str">
        <f ca="1">MID(HEX2BIN(MID($B12,7,1),4),3,1)</f>
        <v>1</v>
      </c>
      <c r="AI59" s="21" t="str">
        <f ca="1">MID(HEX2BIN(MID($B12,7,1),4),4,1)</f>
        <v>1</v>
      </c>
      <c r="AJ59" s="22" t="str">
        <f ca="1">MID(HEX2BIN(MID($B12,8,1),4),1,1)</f>
        <v>1</v>
      </c>
      <c r="AK59" s="22" t="str">
        <f ca="1">MID(HEX2BIN(MID($B12,8,1),4),2,1)</f>
        <v>1</v>
      </c>
      <c r="AL59" s="22" t="str">
        <f ca="1">MID(HEX2BIN(MID($B12,8,1),4),3,1)</f>
        <v>0</v>
      </c>
      <c r="AM59" s="22" t="str">
        <f ca="1">MID(HEX2BIN(MID($B12,8,1),4),4,1)</f>
        <v>0</v>
      </c>
      <c r="AN59" s="26" t="str">
        <f t="shared" ca="1" si="78"/>
        <v>10011010</v>
      </c>
      <c r="AO59" s="26" t="str">
        <f t="shared" ca="1" si="79"/>
        <v>01010001</v>
      </c>
      <c r="AP59" s="24" t="str">
        <f t="shared" ca="1" si="80"/>
        <v>10010000</v>
      </c>
      <c r="AQ59" s="24" t="str">
        <f t="shared" ca="1" si="81"/>
        <v>00111100</v>
      </c>
      <c r="AR59" s="24">
        <f t="shared" ca="1" si="82"/>
        <v>154</v>
      </c>
      <c r="AS59" s="24">
        <f t="shared" ca="1" si="82"/>
        <v>81</v>
      </c>
      <c r="AT59" s="24">
        <f t="shared" ca="1" si="82"/>
        <v>144</v>
      </c>
      <c r="AU59" s="24">
        <f t="shared" ca="1" si="82"/>
        <v>60</v>
      </c>
      <c r="AV59" s="11">
        <f t="shared" ca="1" si="83"/>
        <v>2589036604</v>
      </c>
    </row>
    <row r="60" spans="1:48" ht="15" thickBot="1" x14ac:dyDescent="0.4">
      <c r="E60" s="23" t="s">
        <v>54</v>
      </c>
      <c r="F60" s="12" t="s">
        <v>0</v>
      </c>
      <c r="G60" s="12"/>
      <c r="H60" s="13">
        <f ca="1">_xlfn.BITXOR(H58,H59)</f>
        <v>1</v>
      </c>
      <c r="I60" s="13">
        <f t="shared" ref="I60:AM60" ca="1" si="84">_xlfn.BITXOR(I58,I59)</f>
        <v>0</v>
      </c>
      <c r="J60" s="13">
        <f t="shared" ca="1" si="84"/>
        <v>0</v>
      </c>
      <c r="K60" s="13">
        <f t="shared" ca="1" si="84"/>
        <v>1</v>
      </c>
      <c r="L60" s="14">
        <f t="shared" ca="1" si="84"/>
        <v>1</v>
      </c>
      <c r="M60" s="14">
        <f t="shared" ca="1" si="84"/>
        <v>0</v>
      </c>
      <c r="N60" s="14">
        <f t="shared" ca="1" si="84"/>
        <v>1</v>
      </c>
      <c r="O60" s="14">
        <f t="shared" ca="1" si="84"/>
        <v>1</v>
      </c>
      <c r="P60" s="15">
        <f t="shared" ca="1" si="84"/>
        <v>0</v>
      </c>
      <c r="Q60" s="15">
        <f t="shared" ca="1" si="84"/>
        <v>1</v>
      </c>
      <c r="R60" s="15">
        <f t="shared" ca="1" si="84"/>
        <v>1</v>
      </c>
      <c r="S60" s="15">
        <f t="shared" ca="1" si="84"/>
        <v>0</v>
      </c>
      <c r="T60" s="16">
        <f t="shared" ca="1" si="84"/>
        <v>1</v>
      </c>
      <c r="U60" s="16">
        <f t="shared" ca="1" si="84"/>
        <v>0</v>
      </c>
      <c r="V60" s="16">
        <f t="shared" ca="1" si="84"/>
        <v>1</v>
      </c>
      <c r="W60" s="16">
        <f t="shared" ca="1" si="84"/>
        <v>1</v>
      </c>
      <c r="X60" s="13">
        <f t="shared" ca="1" si="84"/>
        <v>0</v>
      </c>
      <c r="Y60" s="13">
        <f t="shared" ca="1" si="84"/>
        <v>0</v>
      </c>
      <c r="Z60" s="13">
        <f t="shared" ca="1" si="84"/>
        <v>0</v>
      </c>
      <c r="AA60" s="13">
        <f t="shared" ca="1" si="84"/>
        <v>0</v>
      </c>
      <c r="AB60" s="14">
        <f t="shared" ca="1" si="84"/>
        <v>0</v>
      </c>
      <c r="AC60" s="14">
        <f t="shared" ca="1" si="84"/>
        <v>1</v>
      </c>
      <c r="AD60" s="14">
        <f t="shared" ca="1" si="84"/>
        <v>0</v>
      </c>
      <c r="AE60" s="14">
        <f t="shared" ca="1" si="84"/>
        <v>1</v>
      </c>
      <c r="AF60" s="15">
        <f t="shared" ca="1" si="84"/>
        <v>1</v>
      </c>
      <c r="AG60" s="15">
        <f t="shared" ca="1" si="84"/>
        <v>1</v>
      </c>
      <c r="AH60" s="15">
        <f t="shared" ca="1" si="84"/>
        <v>1</v>
      </c>
      <c r="AI60" s="15">
        <f t="shared" ca="1" si="84"/>
        <v>0</v>
      </c>
      <c r="AJ60" s="16">
        <f t="shared" ca="1" si="84"/>
        <v>1</v>
      </c>
      <c r="AK60" s="16">
        <f t="shared" ca="1" si="84"/>
        <v>1</v>
      </c>
      <c r="AL60" s="16">
        <f t="shared" ca="1" si="84"/>
        <v>0</v>
      </c>
      <c r="AM60" s="16">
        <f t="shared" ca="1" si="84"/>
        <v>0</v>
      </c>
      <c r="AN60" s="17" t="str">
        <f t="shared" ca="1" si="78"/>
        <v>10011011</v>
      </c>
      <c r="AO60" s="17" t="str">
        <f t="shared" ca="1" si="79"/>
        <v>01101011</v>
      </c>
      <c r="AP60" s="12" t="str">
        <f t="shared" ca="1" si="80"/>
        <v>00000101</v>
      </c>
      <c r="AQ60" s="12" t="str">
        <f t="shared" ca="1" si="81"/>
        <v>11101100</v>
      </c>
      <c r="AR60" s="12">
        <f t="shared" ca="1" si="82"/>
        <v>155</v>
      </c>
      <c r="AS60" s="12">
        <f t="shared" ca="1" si="82"/>
        <v>107</v>
      </c>
      <c r="AT60" s="12">
        <f t="shared" ca="1" si="82"/>
        <v>5</v>
      </c>
      <c r="AU60" s="12">
        <f t="shared" ca="1" si="82"/>
        <v>236</v>
      </c>
      <c r="AV60" s="18">
        <f t="shared" ca="1" si="83"/>
        <v>2607482348</v>
      </c>
    </row>
    <row r="61" spans="1:48" ht="15" thickBot="1" x14ac:dyDescent="0.4"/>
    <row r="62" spans="1:48" x14ac:dyDescent="0.35">
      <c r="E62" s="1" t="s">
        <v>44</v>
      </c>
      <c r="F62" s="8" t="s">
        <v>122</v>
      </c>
      <c r="G62" s="2"/>
      <c r="H62" s="3" t="str">
        <f ca="1">MID(HEX2BIN(MID($B30,1,1),4),1,1)</f>
        <v>1</v>
      </c>
      <c r="I62" s="3" t="str">
        <f ca="1">MID(HEX2BIN(MID($B30,1,1),4),2,1)</f>
        <v>1</v>
      </c>
      <c r="J62" s="3" t="str">
        <f ca="1">MID(HEX2BIN(MID($B30,1,1),4),3,1)</f>
        <v>1</v>
      </c>
      <c r="K62" s="3" t="str">
        <f ca="1">MID(HEX2BIN(MID($B30,1,1),4),4,1)</f>
        <v>1</v>
      </c>
      <c r="L62" s="4" t="str">
        <f ca="1">MID(HEX2BIN(MID($B30,2,1),4),1,1)</f>
        <v>1</v>
      </c>
      <c r="M62" s="4" t="str">
        <f ca="1">MID(HEX2BIN(MID($B30,2,1),4),2,1)</f>
        <v>1</v>
      </c>
      <c r="N62" s="4" t="str">
        <f ca="1">MID(HEX2BIN(MID($B30,2,1),4),3,1)</f>
        <v>1</v>
      </c>
      <c r="O62" s="4" t="str">
        <f ca="1">MID(HEX2BIN(MID($B30,2,1),4),4,1)</f>
        <v>1</v>
      </c>
      <c r="P62" s="5" t="str">
        <f ca="1">MID(HEX2BIN(MID($B30,3,1),4),1,1)</f>
        <v>1</v>
      </c>
      <c r="Q62" s="5" t="str">
        <f ca="1">MID(HEX2BIN(MID($B30,3,1),4),2,1)</f>
        <v>0</v>
      </c>
      <c r="R62" s="5" t="str">
        <f ca="1">MID(HEX2BIN(MID($B30,3,1),4),3,1)</f>
        <v>0</v>
      </c>
      <c r="S62" s="5" t="str">
        <f ca="1">MID(HEX2BIN(MID($B30,3,1),4),4,1)</f>
        <v>0</v>
      </c>
      <c r="T62" s="6" t="str">
        <f ca="1">MID(HEX2BIN(MID($B30,4,1),4),1,1)</f>
        <v>1</v>
      </c>
      <c r="U62" s="6" t="str">
        <f ca="1">MID(HEX2BIN(MID($B30,4,1),4),2,1)</f>
        <v>0</v>
      </c>
      <c r="V62" s="6" t="str">
        <f ca="1">MID(HEX2BIN(MID($B30,4,1),4),3,1)</f>
        <v>1</v>
      </c>
      <c r="W62" s="6" t="str">
        <f ca="1">MID(HEX2BIN(MID($B30,4,1),4),4,1)</f>
        <v>0</v>
      </c>
      <c r="X62" s="3" t="str">
        <f ca="1">MID(HEX2BIN(MID($B30,5,1),4),1,1)</f>
        <v>0</v>
      </c>
      <c r="Y62" s="3" t="str">
        <f ca="1">MID(HEX2BIN(MID($B30,5,1),4),2,1)</f>
        <v>0</v>
      </c>
      <c r="Z62" s="3" t="str">
        <f ca="1">MID(HEX2BIN(MID($B30,5,1),4),3,1)</f>
        <v>0</v>
      </c>
      <c r="AA62" s="3" t="str">
        <f ca="1">MID(HEX2BIN(MID($B30,5,1),4),4,1)</f>
        <v>1</v>
      </c>
      <c r="AB62" s="4" t="str">
        <f ca="1">MID(HEX2BIN(MID($B30,6,1),4),1,1)</f>
        <v>0</v>
      </c>
      <c r="AC62" s="4" t="str">
        <f ca="1">MID(HEX2BIN(MID($B30,6,1),4),2,1)</f>
        <v>0</v>
      </c>
      <c r="AD62" s="4" t="str">
        <f ca="1">MID(HEX2BIN(MID($B30,6,1),4),3,1)</f>
        <v>1</v>
      </c>
      <c r="AE62" s="4" t="str">
        <f ca="1">MID(HEX2BIN(MID($B30,6,1),4),4,1)</f>
        <v>0</v>
      </c>
      <c r="AF62" s="5" t="str">
        <f ca="1">MID(HEX2BIN(MID($B30,7,1),4),1,1)</f>
        <v>0</v>
      </c>
      <c r="AG62" s="5" t="str">
        <f ca="1">MID(HEX2BIN(MID($B30,7,1),4),2,1)</f>
        <v>1</v>
      </c>
      <c r="AH62" s="5" t="str">
        <f ca="1">MID(HEX2BIN(MID($B30,7,1),4),3,1)</f>
        <v>1</v>
      </c>
      <c r="AI62" s="5" t="str">
        <f ca="1">MID(HEX2BIN(MID($B30,7,1),4),4,1)</f>
        <v>1</v>
      </c>
      <c r="AJ62" s="6" t="str">
        <f ca="1">MID(HEX2BIN(MID($B30,8,1),4),1,1)</f>
        <v>0</v>
      </c>
      <c r="AK62" s="6" t="str">
        <f ca="1">MID(HEX2BIN(MID($B30,8,1),4),2,1)</f>
        <v>1</v>
      </c>
      <c r="AL62" s="6" t="str">
        <f ca="1">MID(HEX2BIN(MID($B30,8,1),4),3,1)</f>
        <v>1</v>
      </c>
      <c r="AM62" s="6" t="str">
        <f ca="1">MID(HEX2BIN(MID($B30,8,1),4),4,1)</f>
        <v>0</v>
      </c>
      <c r="AN62" s="7" t="str">
        <f t="shared" ref="AN62:AN65" ca="1" si="85">_xlfn.CONCAT(H62,I62,J62,K62,L62,M62,N62,O62)</f>
        <v>11111111</v>
      </c>
      <c r="AO62" s="7" t="str">
        <f t="shared" ref="AO62:AO65" ca="1" si="86">_xlfn.CONCAT(P62,Q62,R62,S62,T62,U62,V62,W62)</f>
        <v>10001010</v>
      </c>
      <c r="AP62" s="8" t="str">
        <f t="shared" ref="AP62:AP65" ca="1" si="87">_xlfn.CONCAT(X62,Y62,Z62,AA62,AB62,AC62,AD62,AE62)</f>
        <v>00010010</v>
      </c>
      <c r="AQ62" s="8" t="str">
        <f t="shared" ref="AQ62:AQ65" ca="1" si="88">_xlfn.CONCAT(AF62,AG62,AH62,AI62,AJ62,AK62,AL62,AM62)</f>
        <v>01110110</v>
      </c>
      <c r="AR62" s="8">
        <f t="shared" ref="AR62:AU65" ca="1" si="89">BIN2DEC(AN62)</f>
        <v>255</v>
      </c>
      <c r="AS62" s="8">
        <f t="shared" ca="1" si="89"/>
        <v>138</v>
      </c>
      <c r="AT62" s="8">
        <f t="shared" ca="1" si="89"/>
        <v>18</v>
      </c>
      <c r="AU62" s="8">
        <f t="shared" ca="1" si="89"/>
        <v>118</v>
      </c>
      <c r="AV62" s="9">
        <f t="shared" ref="AV62:AV65" ca="1" si="90">(AR62*2^24)+(AS62*2^16)+(AT62*2^8)+AU62</f>
        <v>4287238774</v>
      </c>
    </row>
    <row r="63" spans="1:48" x14ac:dyDescent="0.35">
      <c r="E63" s="10"/>
      <c r="F63" s="24" t="s">
        <v>2</v>
      </c>
      <c r="G63" s="25">
        <v>7</v>
      </c>
      <c r="H63" s="19" t="str" cm="1">
        <f t="array" aca="1" ref="H63" ca="1">INDIRECT(ADDRESS((ROW(63:63)-1),IF(MOD(COLUMN(H:H)-7+$G63,32)=0,32,MOD(COLUMN(H:H)-7+$G63,32))+7))</f>
        <v>1</v>
      </c>
      <c r="I63" s="19" t="str" cm="1">
        <f t="array" aca="1" ref="I63" ca="1">INDIRECT(ADDRESS((ROW(63:63)-1),IF(MOD(COLUMN(I:I)-7+$G63,32)=0,32,MOD(COLUMN(I:I)-7+$G63,32))+7))</f>
        <v>1</v>
      </c>
      <c r="J63" s="19" t="str" cm="1">
        <f t="array" aca="1" ref="J63" ca="1">INDIRECT(ADDRESS((ROW(63:63)-1),IF(MOD(COLUMN(J:J)-7+$G63,32)=0,32,MOD(COLUMN(J:J)-7+$G63,32))+7))</f>
        <v>0</v>
      </c>
      <c r="K63" s="19" t="str" cm="1">
        <f t="array" aca="1" ref="K63" ca="1">INDIRECT(ADDRESS((ROW(63:63)-1),IF(MOD(COLUMN(K:K)-7+$G63,32)=0,32,MOD(COLUMN(K:K)-7+$G63,32))+7))</f>
        <v>0</v>
      </c>
      <c r="L63" s="20" t="str" cm="1">
        <f t="array" aca="1" ref="L63" ca="1">INDIRECT(ADDRESS((ROW(63:63)-1),IF(MOD(COLUMN(L:L)-7+$G63,32)=0,32,MOD(COLUMN(L:L)-7+$G63,32))+7))</f>
        <v>0</v>
      </c>
      <c r="M63" s="20" t="str" cm="1">
        <f t="array" aca="1" ref="M63" ca="1">INDIRECT(ADDRESS((ROW(63:63)-1),IF(MOD(COLUMN(M:M)-7+$G63,32)=0,32,MOD(COLUMN(M:M)-7+$G63,32))+7))</f>
        <v>1</v>
      </c>
      <c r="N63" s="20" t="str" cm="1">
        <f t="array" aca="1" ref="N63" ca="1">INDIRECT(ADDRESS((ROW(63:63)-1),IF(MOD(COLUMN(N:N)-7+$G63,32)=0,32,MOD(COLUMN(N:N)-7+$G63,32))+7))</f>
        <v>0</v>
      </c>
      <c r="O63" s="20" t="str" cm="1">
        <f t="array" aca="1" ref="O63" ca="1">INDIRECT(ADDRESS((ROW(63:63)-1),IF(MOD(COLUMN(O:O)-7+$G63,32)=0,32,MOD(COLUMN(O:O)-7+$G63,32))+7))</f>
        <v>1</v>
      </c>
      <c r="P63" s="21" t="str" cm="1">
        <f t="array" aca="1" ref="P63" ca="1">INDIRECT(ADDRESS((ROW(63:63)-1),IF(MOD(COLUMN(P:P)-7+$G63,32)=0,32,MOD(COLUMN(P:P)-7+$G63,32))+7))</f>
        <v>0</v>
      </c>
      <c r="Q63" s="21" t="str" cm="1">
        <f t="array" aca="1" ref="Q63" ca="1">INDIRECT(ADDRESS((ROW(63:63)-1),IF(MOD(COLUMN(Q:Q)-7+$G63,32)=0,32,MOD(COLUMN(Q:Q)-7+$G63,32))+7))</f>
        <v>0</v>
      </c>
      <c r="R63" s="21" t="str" cm="1">
        <f t="array" aca="1" ref="R63" ca="1">INDIRECT(ADDRESS((ROW(63:63)-1),IF(MOD(COLUMN(R:R)-7+$G63,32)=0,32,MOD(COLUMN(R:R)-7+$G63,32))+7))</f>
        <v>0</v>
      </c>
      <c r="S63" s="21" t="str" cm="1">
        <f t="array" aca="1" ref="S63" ca="1">INDIRECT(ADDRESS((ROW(63:63)-1),IF(MOD(COLUMN(S:S)-7+$G63,32)=0,32,MOD(COLUMN(S:S)-7+$G63,32))+7))</f>
        <v>0</v>
      </c>
      <c r="T63" s="22" t="str" cm="1">
        <f t="array" aca="1" ref="T63" ca="1">INDIRECT(ADDRESS((ROW(63:63)-1),IF(MOD(COLUMN(T:T)-7+$G63,32)=0,32,MOD(COLUMN(T:T)-7+$G63,32))+7))</f>
        <v>1</v>
      </c>
      <c r="U63" s="22" t="str" cm="1">
        <f t="array" aca="1" ref="U63" ca="1">INDIRECT(ADDRESS((ROW(63:63)-1),IF(MOD(COLUMN(U:U)-7+$G63,32)=0,32,MOD(COLUMN(U:U)-7+$G63,32))+7))</f>
        <v>0</v>
      </c>
      <c r="V63" s="22" t="str" cm="1">
        <f t="array" aca="1" ref="V63" ca="1">INDIRECT(ADDRESS((ROW(63:63)-1),IF(MOD(COLUMN(V:V)-7+$G63,32)=0,32,MOD(COLUMN(V:V)-7+$G63,32))+7))</f>
        <v>0</v>
      </c>
      <c r="W63" s="22" t="str" cm="1">
        <f t="array" aca="1" ref="W63" ca="1">INDIRECT(ADDRESS((ROW(63:63)-1),IF(MOD(COLUMN(W:W)-7+$G63,32)=0,32,MOD(COLUMN(W:W)-7+$G63,32))+7))</f>
        <v>1</v>
      </c>
      <c r="X63" s="19" t="str" cm="1">
        <f t="array" aca="1" ref="X63" ca="1">INDIRECT(ADDRESS((ROW(63:63)-1),IF(MOD(COLUMN(X:X)-7+$G63,32)=0,32,MOD(COLUMN(X:X)-7+$G63,32))+7))</f>
        <v>0</v>
      </c>
      <c r="Y63" s="19" t="str" cm="1">
        <f t="array" aca="1" ref="Y63" ca="1">INDIRECT(ADDRESS((ROW(63:63)-1),IF(MOD(COLUMN(Y:Y)-7+$G63,32)=0,32,MOD(COLUMN(Y:Y)-7+$G63,32))+7))</f>
        <v>0</v>
      </c>
      <c r="Z63" s="19" t="str" cm="1">
        <f t="array" aca="1" ref="Z63" ca="1">INDIRECT(ADDRESS((ROW(63:63)-1),IF(MOD(COLUMN(Z:Z)-7+$G63,32)=0,32,MOD(COLUMN(Z:Z)-7+$G63,32))+7))</f>
        <v>1</v>
      </c>
      <c r="AA63" s="19" t="str" cm="1">
        <f t="array" aca="1" ref="AA63" ca="1">INDIRECT(ADDRESS((ROW(63:63)-1),IF(MOD(COLUMN(AA:AA)-7+$G63,32)=0,32,MOD(COLUMN(AA:AA)-7+$G63,32))+7))</f>
        <v>1</v>
      </c>
      <c r="AB63" s="20" t="str" cm="1">
        <f t="array" aca="1" ref="AB63" ca="1">INDIRECT(ADDRESS((ROW(63:63)-1),IF(MOD(COLUMN(AB:AB)-7+$G63,32)=0,32,MOD(COLUMN(AB:AB)-7+$G63,32))+7))</f>
        <v>1</v>
      </c>
      <c r="AC63" s="20" t="str" cm="1">
        <f t="array" aca="1" ref="AC63" ca="1">INDIRECT(ADDRESS((ROW(63:63)-1),IF(MOD(COLUMN(AC:AC)-7+$G63,32)=0,32,MOD(COLUMN(AC:AC)-7+$G63,32))+7))</f>
        <v>0</v>
      </c>
      <c r="AD63" s="20" t="str" cm="1">
        <f t="array" aca="1" ref="AD63" ca="1">INDIRECT(ADDRESS((ROW(63:63)-1),IF(MOD(COLUMN(AD:AD)-7+$G63,32)=0,32,MOD(COLUMN(AD:AD)-7+$G63,32))+7))</f>
        <v>1</v>
      </c>
      <c r="AE63" s="20" t="str" cm="1">
        <f t="array" aca="1" ref="AE63" ca="1">INDIRECT(ADDRESS((ROW(63:63)-1),IF(MOD(COLUMN(AE:AE)-7+$G63,32)=0,32,MOD(COLUMN(AE:AE)-7+$G63,32))+7))</f>
        <v>1</v>
      </c>
      <c r="AF63" s="21" t="str" cm="1">
        <f t="array" aca="1" ref="AF63" ca="1">INDIRECT(ADDRESS((ROW(63:63)-1),IF(MOD(COLUMN(AF:AF)-7+$G63,32)=0,32,MOD(COLUMN(AF:AF)-7+$G63,32))+7))</f>
        <v>0</v>
      </c>
      <c r="AG63" s="21" t="str" cm="1">
        <f t="array" aca="1" ref="AG63" ca="1">INDIRECT(ADDRESS((ROW(63:63)-1),IF(MOD(COLUMN(AG:AG)-7+$G63,32)=0,32,MOD(COLUMN(AG:AG)-7+$G63,32))+7))</f>
        <v>1</v>
      </c>
      <c r="AH63" s="21" t="str" cm="1">
        <f t="array" aca="1" ref="AH63" ca="1">INDIRECT(ADDRESS((ROW(63:63)-1),IF(MOD(COLUMN(AH:AH)-7+$G63,32)=0,32,MOD(COLUMN(AH:AH)-7+$G63,32))+7))</f>
        <v>1</v>
      </c>
      <c r="AI63" s="21" t="str" cm="1">
        <f t="array" aca="1" ref="AI63" ca="1">INDIRECT(ADDRESS((ROW(63:63)-1),IF(MOD(COLUMN(AI:AI)-7+$G63,32)=0,32,MOD(COLUMN(AI:AI)-7+$G63,32))+7))</f>
        <v>1</v>
      </c>
      <c r="AJ63" s="22" t="str" cm="1">
        <f t="array" aca="1" ref="AJ63" ca="1">INDIRECT(ADDRESS((ROW(63:63)-1),IF(MOD(COLUMN(AJ:AJ)-7+$G63,32)=0,32,MOD(COLUMN(AJ:AJ)-7+$G63,32))+7))</f>
        <v>1</v>
      </c>
      <c r="AK63" s="22" t="str" cm="1">
        <f t="array" aca="1" ref="AK63" ca="1">INDIRECT(ADDRESS((ROW(63:63)-1),IF(MOD(COLUMN(AK:AK)-7+$G63,32)=0,32,MOD(COLUMN(AK:AK)-7+$G63,32))+7))</f>
        <v>1</v>
      </c>
      <c r="AL63" s="22" t="str" cm="1">
        <f t="array" aca="1" ref="AL63" ca="1">INDIRECT(ADDRESS((ROW(63:63)-1),IF(MOD(COLUMN(AL:AL)-7+$G63,32)=0,32,MOD(COLUMN(AL:AL)-7+$G63,32))+7))</f>
        <v>1</v>
      </c>
      <c r="AM63" s="22" t="str" cm="1">
        <f t="array" aca="1" ref="AM63" ca="1">INDIRECT(ADDRESS((ROW(63:63)-1),IF(MOD(COLUMN(AM:AM)-7+$G63,32)=0,32,MOD(COLUMN(AM:AM)-7+$G63,32))+7))</f>
        <v>1</v>
      </c>
      <c r="AN63" s="26" t="str">
        <f t="shared" ca="1" si="85"/>
        <v>11000101</v>
      </c>
      <c r="AO63" s="26" t="str">
        <f t="shared" ca="1" si="86"/>
        <v>00001001</v>
      </c>
      <c r="AP63" s="24" t="str">
        <f t="shared" ca="1" si="87"/>
        <v>00111011</v>
      </c>
      <c r="AQ63" s="24" t="str">
        <f t="shared" ca="1" si="88"/>
        <v>01111111</v>
      </c>
      <c r="AR63" s="24">
        <f t="shared" ca="1" si="89"/>
        <v>197</v>
      </c>
      <c r="AS63" s="24">
        <f t="shared" ca="1" si="89"/>
        <v>9</v>
      </c>
      <c r="AT63" s="24">
        <f t="shared" ca="1" si="89"/>
        <v>59</v>
      </c>
      <c r="AU63" s="24">
        <f t="shared" ca="1" si="89"/>
        <v>127</v>
      </c>
      <c r="AV63" s="11">
        <f t="shared" ca="1" si="90"/>
        <v>3305716607</v>
      </c>
    </row>
    <row r="64" spans="1:48" x14ac:dyDescent="0.35">
      <c r="E64" s="10"/>
      <c r="F64" s="24" t="s">
        <v>4</v>
      </c>
      <c r="G64" s="24"/>
      <c r="H64" s="19" t="str">
        <f ca="1">MID(HEX2BIN(MID($B5,1,1),4),1,1)</f>
        <v>1</v>
      </c>
      <c r="I64" s="19" t="str">
        <f ca="1">MID(HEX2BIN(MID($B5,1,1),4),2,1)</f>
        <v>1</v>
      </c>
      <c r="J64" s="19" t="str">
        <f ca="1">MID(HEX2BIN(MID($B5,1,1),4),3,1)</f>
        <v>1</v>
      </c>
      <c r="K64" s="19" t="str">
        <f ca="1">MID(HEX2BIN(MID($B5,1,1),4),4,1)</f>
        <v>0</v>
      </c>
      <c r="L64" s="20" t="str">
        <f ca="1">MID(HEX2BIN(MID($B5,2,1),4),1,1)</f>
        <v>1</v>
      </c>
      <c r="M64" s="20" t="str">
        <f ca="1">MID(HEX2BIN(MID($B5,2,1),4),2,1)</f>
        <v>1</v>
      </c>
      <c r="N64" s="20" t="str">
        <f ca="1">MID(HEX2BIN(MID($B5,2,1),4),3,1)</f>
        <v>0</v>
      </c>
      <c r="O64" s="20" t="str">
        <f ca="1">MID(HEX2BIN(MID($B5,2,1),4),4,1)</f>
        <v>0</v>
      </c>
      <c r="P64" s="21" t="str">
        <f ca="1">MID(HEX2BIN(MID($B5,3,1),4),1,1)</f>
        <v>0</v>
      </c>
      <c r="Q64" s="21" t="str">
        <f ca="1">MID(HEX2BIN(MID($B5,3,1),4),2,1)</f>
        <v>0</v>
      </c>
      <c r="R64" s="21" t="str">
        <f ca="1">MID(HEX2BIN(MID($B5,3,1),4),3,1)</f>
        <v>1</v>
      </c>
      <c r="S64" s="21" t="str">
        <f ca="1">MID(HEX2BIN(MID($B5,3,1),4),4,1)</f>
        <v>1</v>
      </c>
      <c r="T64" s="22" t="str">
        <f ca="1">MID(HEX2BIN(MID($B5,4,1),4),1,1)</f>
        <v>1</v>
      </c>
      <c r="U64" s="22" t="str">
        <f ca="1">MID(HEX2BIN(MID($B5,4,1),4),2,1)</f>
        <v>1</v>
      </c>
      <c r="V64" s="22" t="str">
        <f ca="1">MID(HEX2BIN(MID($B5,4,1),4),3,1)</f>
        <v>0</v>
      </c>
      <c r="W64" s="22" t="str">
        <f ca="1">MID(HEX2BIN(MID($B5,4,1),4),4,1)</f>
        <v>1</v>
      </c>
      <c r="X64" s="19" t="str">
        <f ca="1">MID(HEX2BIN(MID($B5,5,1),4),1,1)</f>
        <v>0</v>
      </c>
      <c r="Y64" s="19" t="str">
        <f ca="1">MID(HEX2BIN(MID($B5,5,1),4),2,1)</f>
        <v>0</v>
      </c>
      <c r="Z64" s="19" t="str">
        <f ca="1">MID(HEX2BIN(MID($B5,5,1),4),3,1)</f>
        <v>0</v>
      </c>
      <c r="AA64" s="19" t="str">
        <f ca="1">MID(HEX2BIN(MID($B5,5,1),4),4,1)</f>
        <v>1</v>
      </c>
      <c r="AB64" s="20" t="str">
        <f ca="1">MID(HEX2BIN(MID($B5,6,1),4),1,1)</f>
        <v>0</v>
      </c>
      <c r="AC64" s="20" t="str">
        <f ca="1">MID(HEX2BIN(MID($B5,6,1),4),2,1)</f>
        <v>0</v>
      </c>
      <c r="AD64" s="20" t="str">
        <f ca="1">MID(HEX2BIN(MID($B5,6,1),4),3,1)</f>
        <v>0</v>
      </c>
      <c r="AE64" s="20" t="str">
        <f ca="1">MID(HEX2BIN(MID($B5,6,1),4),4,1)</f>
        <v>0</v>
      </c>
      <c r="AF64" s="21" t="str">
        <f ca="1">MID(HEX2BIN(MID($B5,7,1),4),1,1)</f>
        <v>0</v>
      </c>
      <c r="AG64" s="21" t="str">
        <f ca="1">MID(HEX2BIN(MID($B5,7,1),4),2,1)</f>
        <v>1</v>
      </c>
      <c r="AH64" s="21" t="str">
        <f ca="1">MID(HEX2BIN(MID($B5,7,1),4),3,1)</f>
        <v>1</v>
      </c>
      <c r="AI64" s="21" t="str">
        <f ca="1">MID(HEX2BIN(MID($B5,7,1),4),4,1)</f>
        <v>0</v>
      </c>
      <c r="AJ64" s="22" t="str">
        <f ca="1">MID(HEX2BIN(MID($B5,8,1),4),1,1)</f>
        <v>0</v>
      </c>
      <c r="AK64" s="22" t="str">
        <f ca="1">MID(HEX2BIN(MID($B5,8,1),4),2,1)</f>
        <v>0</v>
      </c>
      <c r="AL64" s="22" t="str">
        <f ca="1">MID(HEX2BIN(MID($B5,8,1),4),3,1)</f>
        <v>1</v>
      </c>
      <c r="AM64" s="22" t="str">
        <f ca="1">MID(HEX2BIN(MID($B5,8,1),4),4,1)</f>
        <v>1</v>
      </c>
      <c r="AN64" s="26" t="str">
        <f t="shared" ca="1" si="85"/>
        <v>11101100</v>
      </c>
      <c r="AO64" s="26" t="str">
        <f t="shared" ca="1" si="86"/>
        <v>00111101</v>
      </c>
      <c r="AP64" s="24" t="str">
        <f t="shared" ca="1" si="87"/>
        <v>00010000</v>
      </c>
      <c r="AQ64" s="24" t="str">
        <f t="shared" ca="1" si="88"/>
        <v>01100011</v>
      </c>
      <c r="AR64" s="24">
        <f t="shared" ca="1" si="89"/>
        <v>236</v>
      </c>
      <c r="AS64" s="24">
        <f t="shared" ca="1" si="89"/>
        <v>61</v>
      </c>
      <c r="AT64" s="24">
        <f t="shared" ca="1" si="89"/>
        <v>16</v>
      </c>
      <c r="AU64" s="24">
        <f t="shared" ca="1" si="89"/>
        <v>99</v>
      </c>
      <c r="AV64" s="11">
        <f t="shared" ca="1" si="90"/>
        <v>3963424867</v>
      </c>
    </row>
    <row r="65" spans="5:48" ht="15" thickBot="1" x14ac:dyDescent="0.4">
      <c r="E65" s="23" t="s">
        <v>12</v>
      </c>
      <c r="F65" s="12" t="s">
        <v>0</v>
      </c>
      <c r="G65" s="12"/>
      <c r="H65" s="13">
        <f ca="1">_xlfn.BITXOR(H63,H64)</f>
        <v>0</v>
      </c>
      <c r="I65" s="13">
        <f t="shared" ref="I65:AM65" ca="1" si="91">_xlfn.BITXOR(I63,I64)</f>
        <v>0</v>
      </c>
      <c r="J65" s="13">
        <f t="shared" ca="1" si="91"/>
        <v>1</v>
      </c>
      <c r="K65" s="13">
        <f t="shared" ca="1" si="91"/>
        <v>0</v>
      </c>
      <c r="L65" s="14">
        <f t="shared" ca="1" si="91"/>
        <v>1</v>
      </c>
      <c r="M65" s="14">
        <f t="shared" ca="1" si="91"/>
        <v>0</v>
      </c>
      <c r="N65" s="14">
        <f t="shared" ca="1" si="91"/>
        <v>0</v>
      </c>
      <c r="O65" s="14">
        <f t="shared" ca="1" si="91"/>
        <v>1</v>
      </c>
      <c r="P65" s="15">
        <f t="shared" ca="1" si="91"/>
        <v>0</v>
      </c>
      <c r="Q65" s="15">
        <f t="shared" ca="1" si="91"/>
        <v>0</v>
      </c>
      <c r="R65" s="15">
        <f t="shared" ca="1" si="91"/>
        <v>1</v>
      </c>
      <c r="S65" s="15">
        <f t="shared" ca="1" si="91"/>
        <v>1</v>
      </c>
      <c r="T65" s="16">
        <f t="shared" ca="1" si="91"/>
        <v>0</v>
      </c>
      <c r="U65" s="16">
        <f t="shared" ca="1" si="91"/>
        <v>1</v>
      </c>
      <c r="V65" s="16">
        <f t="shared" ca="1" si="91"/>
        <v>0</v>
      </c>
      <c r="W65" s="16">
        <f t="shared" ca="1" si="91"/>
        <v>0</v>
      </c>
      <c r="X65" s="13">
        <f t="shared" ca="1" si="91"/>
        <v>0</v>
      </c>
      <c r="Y65" s="13">
        <f t="shared" ca="1" si="91"/>
        <v>0</v>
      </c>
      <c r="Z65" s="13">
        <f t="shared" ca="1" si="91"/>
        <v>1</v>
      </c>
      <c r="AA65" s="13">
        <f t="shared" ca="1" si="91"/>
        <v>0</v>
      </c>
      <c r="AB65" s="14">
        <f t="shared" ca="1" si="91"/>
        <v>1</v>
      </c>
      <c r="AC65" s="14">
        <f t="shared" ca="1" si="91"/>
        <v>0</v>
      </c>
      <c r="AD65" s="14">
        <f t="shared" ca="1" si="91"/>
        <v>1</v>
      </c>
      <c r="AE65" s="14">
        <f t="shared" ca="1" si="91"/>
        <v>1</v>
      </c>
      <c r="AF65" s="15">
        <f t="shared" ca="1" si="91"/>
        <v>0</v>
      </c>
      <c r="AG65" s="15">
        <f t="shared" ca="1" si="91"/>
        <v>0</v>
      </c>
      <c r="AH65" s="15">
        <f t="shared" ca="1" si="91"/>
        <v>0</v>
      </c>
      <c r="AI65" s="15">
        <f t="shared" ca="1" si="91"/>
        <v>1</v>
      </c>
      <c r="AJ65" s="16">
        <f t="shared" ca="1" si="91"/>
        <v>1</v>
      </c>
      <c r="AK65" s="16">
        <f t="shared" ca="1" si="91"/>
        <v>1</v>
      </c>
      <c r="AL65" s="16">
        <f t="shared" ca="1" si="91"/>
        <v>0</v>
      </c>
      <c r="AM65" s="16">
        <f t="shared" ca="1" si="91"/>
        <v>0</v>
      </c>
      <c r="AN65" s="17" t="str">
        <f t="shared" ca="1" si="85"/>
        <v>00101001</v>
      </c>
      <c r="AO65" s="17" t="str">
        <f t="shared" ca="1" si="86"/>
        <v>00110100</v>
      </c>
      <c r="AP65" s="12" t="str">
        <f t="shared" ca="1" si="87"/>
        <v>00101011</v>
      </c>
      <c r="AQ65" s="12" t="str">
        <f t="shared" ca="1" si="88"/>
        <v>00011100</v>
      </c>
      <c r="AR65" s="12">
        <f t="shared" ca="1" si="89"/>
        <v>41</v>
      </c>
      <c r="AS65" s="12">
        <f t="shared" ca="1" si="89"/>
        <v>52</v>
      </c>
      <c r="AT65" s="12">
        <f t="shared" ca="1" si="89"/>
        <v>43</v>
      </c>
      <c r="AU65" s="12">
        <f t="shared" ca="1" si="89"/>
        <v>28</v>
      </c>
      <c r="AV65" s="18">
        <f t="shared" ca="1" si="90"/>
        <v>691284764</v>
      </c>
    </row>
    <row r="66" spans="5:48" ht="15" thickBot="1" x14ac:dyDescent="0.4"/>
    <row r="67" spans="5:48" x14ac:dyDescent="0.35">
      <c r="E67" s="1" t="s">
        <v>45</v>
      </c>
      <c r="F67" s="8" t="s">
        <v>123</v>
      </c>
      <c r="G67" s="2"/>
      <c r="H67" s="3" t="str">
        <f ca="1">MID(HEX2BIN(MID($B31,1,1),4),1,1)</f>
        <v>0</v>
      </c>
      <c r="I67" s="3" t="str">
        <f ca="1">MID(HEX2BIN(MID($B31,1,1),4),2,1)</f>
        <v>0</v>
      </c>
      <c r="J67" s="3" t="str">
        <f ca="1">MID(HEX2BIN(MID($B31,1,1),4),3,1)</f>
        <v>1</v>
      </c>
      <c r="K67" s="3" t="str">
        <f ca="1">MID(HEX2BIN(MID($B31,1,1),4),4,1)</f>
        <v>0</v>
      </c>
      <c r="L67" s="4" t="str">
        <f ca="1">MID(HEX2BIN(MID($B31,2,1),4),1,1)</f>
        <v>1</v>
      </c>
      <c r="M67" s="4" t="str">
        <f ca="1">MID(HEX2BIN(MID($B31,2,1),4),2,1)</f>
        <v>1</v>
      </c>
      <c r="N67" s="4" t="str">
        <f ca="1">MID(HEX2BIN(MID($B31,2,1),4),3,1)</f>
        <v>0</v>
      </c>
      <c r="O67" s="4" t="str">
        <f ca="1">MID(HEX2BIN(MID($B31,2,1),4),4,1)</f>
        <v>1</v>
      </c>
      <c r="P67" s="5" t="str">
        <f ca="1">MID(HEX2BIN(MID($B31,3,1),4),1,1)</f>
        <v>1</v>
      </c>
      <c r="Q67" s="5" t="str">
        <f ca="1">MID(HEX2BIN(MID($B31,3,1),4),2,1)</f>
        <v>1</v>
      </c>
      <c r="R67" s="5" t="str">
        <f ca="1">MID(HEX2BIN(MID($B31,3,1),4),3,1)</f>
        <v>1</v>
      </c>
      <c r="S67" s="5" t="str">
        <f ca="1">MID(HEX2BIN(MID($B31,3,1),4),4,1)</f>
        <v>0</v>
      </c>
      <c r="T67" s="6" t="str">
        <f ca="1">MID(HEX2BIN(MID($B31,4,1),4),1,1)</f>
        <v>0</v>
      </c>
      <c r="U67" s="6" t="str">
        <f ca="1">MID(HEX2BIN(MID($B31,4,1),4),2,1)</f>
        <v>0</v>
      </c>
      <c r="V67" s="6" t="str">
        <f ca="1">MID(HEX2BIN(MID($B31,4,1),4),3,1)</f>
        <v>1</v>
      </c>
      <c r="W67" s="6" t="str">
        <f ca="1">MID(HEX2BIN(MID($B31,4,1),4),4,1)</f>
        <v>1</v>
      </c>
      <c r="X67" s="3" t="str">
        <f ca="1">MID(HEX2BIN(MID($B31,5,1),4),1,1)</f>
        <v>0</v>
      </c>
      <c r="Y67" s="3" t="str">
        <f ca="1">MID(HEX2BIN(MID($B31,5,1),4),2,1)</f>
        <v>1</v>
      </c>
      <c r="Z67" s="3" t="str">
        <f ca="1">MID(HEX2BIN(MID($B31,5,1),4),3,1)</f>
        <v>0</v>
      </c>
      <c r="AA67" s="3" t="str">
        <f ca="1">MID(HEX2BIN(MID($B31,5,1),4),4,1)</f>
        <v>0</v>
      </c>
      <c r="AB67" s="4" t="str">
        <f ca="1">MID(HEX2BIN(MID($B31,6,1),4),1,1)</f>
        <v>0</v>
      </c>
      <c r="AC67" s="4" t="str">
        <f ca="1">MID(HEX2BIN(MID($B31,6,1),4),2,1)</f>
        <v>1</v>
      </c>
      <c r="AD67" s="4" t="str">
        <f ca="1">MID(HEX2BIN(MID($B31,6,1),4),3,1)</f>
        <v>0</v>
      </c>
      <c r="AE67" s="4" t="str">
        <f ca="1">MID(HEX2BIN(MID($B31,6,1),4),4,1)</f>
        <v>0</v>
      </c>
      <c r="AF67" s="5" t="str">
        <f ca="1">MID(HEX2BIN(MID($B31,7,1),4),1,1)</f>
        <v>1</v>
      </c>
      <c r="AG67" s="5" t="str">
        <f ca="1">MID(HEX2BIN(MID($B31,7,1),4),2,1)</f>
        <v>0</v>
      </c>
      <c r="AH67" s="5" t="str">
        <f ca="1">MID(HEX2BIN(MID($B31,7,1),4),3,1)</f>
        <v>0</v>
      </c>
      <c r="AI67" s="5" t="str">
        <f ca="1">MID(HEX2BIN(MID($B31,7,1),4),4,1)</f>
        <v>1</v>
      </c>
      <c r="AJ67" s="6" t="str">
        <f ca="1">MID(HEX2BIN(MID($B31,8,1),4),1,1)</f>
        <v>1</v>
      </c>
      <c r="AK67" s="6" t="str">
        <f ca="1">MID(HEX2BIN(MID($B31,8,1),4),2,1)</f>
        <v>1</v>
      </c>
      <c r="AL67" s="6" t="str">
        <f ca="1">MID(HEX2BIN(MID($B31,8,1),4),3,1)</f>
        <v>1</v>
      </c>
      <c r="AM67" s="6" t="str">
        <f ca="1">MID(HEX2BIN(MID($B31,8,1),4),4,1)</f>
        <v>0</v>
      </c>
      <c r="AN67" s="7" t="str">
        <f t="shared" ref="AN67:AN70" ca="1" si="92">_xlfn.CONCAT(H67,I67,J67,K67,L67,M67,N67,O67)</f>
        <v>00101101</v>
      </c>
      <c r="AO67" s="7" t="str">
        <f t="shared" ref="AO67:AO70" ca="1" si="93">_xlfn.CONCAT(P67,Q67,R67,S67,T67,U67,V67,W67)</f>
        <v>11100011</v>
      </c>
      <c r="AP67" s="8" t="str">
        <f t="shared" ref="AP67:AP70" ca="1" si="94">_xlfn.CONCAT(X67,Y67,Z67,AA67,AB67,AC67,AD67,AE67)</f>
        <v>01000100</v>
      </c>
      <c r="AQ67" s="8" t="str">
        <f t="shared" ref="AQ67:AQ70" ca="1" si="95">_xlfn.CONCAT(AF67,AG67,AH67,AI67,AJ67,AK67,AL67,AM67)</f>
        <v>10011110</v>
      </c>
      <c r="AR67" s="8">
        <f t="shared" ref="AR67:AU70" ca="1" si="96">BIN2DEC(AN67)</f>
        <v>45</v>
      </c>
      <c r="AS67" s="8">
        <f t="shared" ca="1" si="96"/>
        <v>227</v>
      </c>
      <c r="AT67" s="8">
        <f t="shared" ca="1" si="96"/>
        <v>68</v>
      </c>
      <c r="AU67" s="8">
        <f t="shared" ca="1" si="96"/>
        <v>158</v>
      </c>
      <c r="AV67" s="9">
        <f t="shared" ref="AV67:AV70" ca="1" si="97">(AR67*2^24)+(AS67*2^16)+(AT67*2^8)+AU67</f>
        <v>769868958</v>
      </c>
    </row>
    <row r="68" spans="5:48" x14ac:dyDescent="0.35">
      <c r="E68" s="10"/>
      <c r="F68" s="24" t="s">
        <v>2</v>
      </c>
      <c r="G68" s="25">
        <v>9</v>
      </c>
      <c r="H68" s="19" t="str" cm="1">
        <f t="array" aca="1" ref="H68" ca="1">INDIRECT(ADDRESS((ROW(68:68)-1),IF(MOD(COLUMN(H:H)-7+$G68,32)=0,32,MOD(COLUMN(H:H)-7+$G68,32))+7))</f>
        <v>1</v>
      </c>
      <c r="I68" s="19" t="str" cm="1">
        <f t="array" aca="1" ref="I68" ca="1">INDIRECT(ADDRESS((ROW(68:68)-1),IF(MOD(COLUMN(I:I)-7+$G68,32)=0,32,MOD(COLUMN(I:I)-7+$G68,32))+7))</f>
        <v>1</v>
      </c>
      <c r="J68" s="19" t="str" cm="1">
        <f t="array" aca="1" ref="J68" ca="1">INDIRECT(ADDRESS((ROW(68:68)-1),IF(MOD(COLUMN(J:J)-7+$G68,32)=0,32,MOD(COLUMN(J:J)-7+$G68,32))+7))</f>
        <v>0</v>
      </c>
      <c r="K68" s="19" t="str" cm="1">
        <f t="array" aca="1" ref="K68" ca="1">INDIRECT(ADDRESS((ROW(68:68)-1),IF(MOD(COLUMN(K:K)-7+$G68,32)=0,32,MOD(COLUMN(K:K)-7+$G68,32))+7))</f>
        <v>0</v>
      </c>
      <c r="L68" s="20" t="str" cm="1">
        <f t="array" aca="1" ref="L68" ca="1">INDIRECT(ADDRESS((ROW(68:68)-1),IF(MOD(COLUMN(L:L)-7+$G68,32)=0,32,MOD(COLUMN(L:L)-7+$G68,32))+7))</f>
        <v>0</v>
      </c>
      <c r="M68" s="20" t="str" cm="1">
        <f t="array" aca="1" ref="M68" ca="1">INDIRECT(ADDRESS((ROW(68:68)-1),IF(MOD(COLUMN(M:M)-7+$G68,32)=0,32,MOD(COLUMN(M:M)-7+$G68,32))+7))</f>
        <v>1</v>
      </c>
      <c r="N68" s="20" t="str" cm="1">
        <f t="array" aca="1" ref="N68" ca="1">INDIRECT(ADDRESS((ROW(68:68)-1),IF(MOD(COLUMN(N:N)-7+$G68,32)=0,32,MOD(COLUMN(N:N)-7+$G68,32))+7))</f>
        <v>1</v>
      </c>
      <c r="O68" s="20" t="str" cm="1">
        <f t="array" aca="1" ref="O68" ca="1">INDIRECT(ADDRESS((ROW(68:68)-1),IF(MOD(COLUMN(O:O)-7+$G68,32)=0,32,MOD(COLUMN(O:O)-7+$G68,32))+7))</f>
        <v>0</v>
      </c>
      <c r="P68" s="21" t="str" cm="1">
        <f t="array" aca="1" ref="P68" ca="1">INDIRECT(ADDRESS((ROW(68:68)-1),IF(MOD(COLUMN(P:P)-7+$G68,32)=0,32,MOD(COLUMN(P:P)-7+$G68,32))+7))</f>
        <v>1</v>
      </c>
      <c r="Q68" s="21" t="str" cm="1">
        <f t="array" aca="1" ref="Q68" ca="1">INDIRECT(ADDRESS((ROW(68:68)-1),IF(MOD(COLUMN(Q:Q)-7+$G68,32)=0,32,MOD(COLUMN(Q:Q)-7+$G68,32))+7))</f>
        <v>0</v>
      </c>
      <c r="R68" s="21" t="str" cm="1">
        <f t="array" aca="1" ref="R68" ca="1">INDIRECT(ADDRESS((ROW(68:68)-1),IF(MOD(COLUMN(R:R)-7+$G68,32)=0,32,MOD(COLUMN(R:R)-7+$G68,32))+7))</f>
        <v>0</v>
      </c>
      <c r="S68" s="21" t="str" cm="1">
        <f t="array" aca="1" ref="S68" ca="1">INDIRECT(ADDRESS((ROW(68:68)-1),IF(MOD(COLUMN(S:S)-7+$G68,32)=0,32,MOD(COLUMN(S:S)-7+$G68,32))+7))</f>
        <v>0</v>
      </c>
      <c r="T68" s="22" t="str" cm="1">
        <f t="array" aca="1" ref="T68" ca="1">INDIRECT(ADDRESS((ROW(68:68)-1),IF(MOD(COLUMN(T:T)-7+$G68,32)=0,32,MOD(COLUMN(T:T)-7+$G68,32))+7))</f>
        <v>1</v>
      </c>
      <c r="U68" s="22" t="str" cm="1">
        <f t="array" aca="1" ref="U68" ca="1">INDIRECT(ADDRESS((ROW(68:68)-1),IF(MOD(COLUMN(U:U)-7+$G68,32)=0,32,MOD(COLUMN(U:U)-7+$G68,32))+7))</f>
        <v>0</v>
      </c>
      <c r="V68" s="22" t="str" cm="1">
        <f t="array" aca="1" ref="V68" ca="1">INDIRECT(ADDRESS((ROW(68:68)-1),IF(MOD(COLUMN(V:V)-7+$G68,32)=0,32,MOD(COLUMN(V:V)-7+$G68,32))+7))</f>
        <v>0</v>
      </c>
      <c r="W68" s="22" t="str" cm="1">
        <f t="array" aca="1" ref="W68" ca="1">INDIRECT(ADDRESS((ROW(68:68)-1),IF(MOD(COLUMN(W:W)-7+$G68,32)=0,32,MOD(COLUMN(W:W)-7+$G68,32))+7))</f>
        <v>1</v>
      </c>
      <c r="X68" s="19" t="str" cm="1">
        <f t="array" aca="1" ref="X68" ca="1">INDIRECT(ADDRESS((ROW(68:68)-1),IF(MOD(COLUMN(X:X)-7+$G68,32)=0,32,MOD(COLUMN(X:X)-7+$G68,32))+7))</f>
        <v>0</v>
      </c>
      <c r="Y68" s="19" t="str" cm="1">
        <f t="array" aca="1" ref="Y68" ca="1">INDIRECT(ADDRESS((ROW(68:68)-1),IF(MOD(COLUMN(Y:Y)-7+$G68,32)=0,32,MOD(COLUMN(Y:Y)-7+$G68,32))+7))</f>
        <v>0</v>
      </c>
      <c r="Z68" s="19" t="str" cm="1">
        <f t="array" aca="1" ref="Z68" ca="1">INDIRECT(ADDRESS((ROW(68:68)-1),IF(MOD(COLUMN(Z:Z)-7+$G68,32)=0,32,MOD(COLUMN(Z:Z)-7+$G68,32))+7))</f>
        <v>1</v>
      </c>
      <c r="AA68" s="19" t="str" cm="1">
        <f t="array" aca="1" ref="AA68" ca="1">INDIRECT(ADDRESS((ROW(68:68)-1),IF(MOD(COLUMN(AA:AA)-7+$G68,32)=0,32,MOD(COLUMN(AA:AA)-7+$G68,32))+7))</f>
        <v>1</v>
      </c>
      <c r="AB68" s="20" t="str" cm="1">
        <f t="array" aca="1" ref="AB68" ca="1">INDIRECT(ADDRESS((ROW(68:68)-1),IF(MOD(COLUMN(AB:AB)-7+$G68,32)=0,32,MOD(COLUMN(AB:AB)-7+$G68,32))+7))</f>
        <v>1</v>
      </c>
      <c r="AC68" s="20" t="str" cm="1">
        <f t="array" aca="1" ref="AC68" ca="1">INDIRECT(ADDRESS((ROW(68:68)-1),IF(MOD(COLUMN(AC:AC)-7+$G68,32)=0,32,MOD(COLUMN(AC:AC)-7+$G68,32))+7))</f>
        <v>1</v>
      </c>
      <c r="AD68" s="20" t="str" cm="1">
        <f t="array" aca="1" ref="AD68" ca="1">INDIRECT(ADDRESS((ROW(68:68)-1),IF(MOD(COLUMN(AD:AD)-7+$G68,32)=0,32,MOD(COLUMN(AD:AD)-7+$G68,32))+7))</f>
        <v>0</v>
      </c>
      <c r="AE68" s="20" t="str" cm="1">
        <f t="array" aca="1" ref="AE68" ca="1">INDIRECT(ADDRESS((ROW(68:68)-1),IF(MOD(COLUMN(AE:AE)-7+$G68,32)=0,32,MOD(COLUMN(AE:AE)-7+$G68,32))+7))</f>
        <v>0</v>
      </c>
      <c r="AF68" s="21" t="str" cm="1">
        <f t="array" aca="1" ref="AF68" ca="1">INDIRECT(ADDRESS((ROW(68:68)-1),IF(MOD(COLUMN(AF:AF)-7+$G68,32)=0,32,MOD(COLUMN(AF:AF)-7+$G68,32))+7))</f>
        <v>0</v>
      </c>
      <c r="AG68" s="21" t="str" cm="1">
        <f t="array" aca="1" ref="AG68" ca="1">INDIRECT(ADDRESS((ROW(68:68)-1),IF(MOD(COLUMN(AG:AG)-7+$G68,32)=0,32,MOD(COLUMN(AG:AG)-7+$G68,32))+7))</f>
        <v>1</v>
      </c>
      <c r="AH68" s="21" t="str" cm="1">
        <f t="array" aca="1" ref="AH68" ca="1">INDIRECT(ADDRESS((ROW(68:68)-1),IF(MOD(COLUMN(AH:AH)-7+$G68,32)=0,32,MOD(COLUMN(AH:AH)-7+$G68,32))+7))</f>
        <v>0</v>
      </c>
      <c r="AI68" s="21" t="str" cm="1">
        <f t="array" aca="1" ref="AI68" ca="1">INDIRECT(ADDRESS((ROW(68:68)-1),IF(MOD(COLUMN(AI:AI)-7+$G68,32)=0,32,MOD(COLUMN(AI:AI)-7+$G68,32))+7))</f>
        <v>1</v>
      </c>
      <c r="AJ68" s="22" t="str" cm="1">
        <f t="array" aca="1" ref="AJ68" ca="1">INDIRECT(ADDRESS((ROW(68:68)-1),IF(MOD(COLUMN(AJ:AJ)-7+$G68,32)=0,32,MOD(COLUMN(AJ:AJ)-7+$G68,32))+7))</f>
        <v>1</v>
      </c>
      <c r="AK68" s="22" t="str" cm="1">
        <f t="array" aca="1" ref="AK68" ca="1">INDIRECT(ADDRESS((ROW(68:68)-1),IF(MOD(COLUMN(AK:AK)-7+$G68,32)=0,32,MOD(COLUMN(AK:AK)-7+$G68,32))+7))</f>
        <v>0</v>
      </c>
      <c r="AL68" s="22" t="str" cm="1">
        <f t="array" aca="1" ref="AL68" ca="1">INDIRECT(ADDRESS((ROW(68:68)-1),IF(MOD(COLUMN(AL:AL)-7+$G68,32)=0,32,MOD(COLUMN(AL:AL)-7+$G68,32))+7))</f>
        <v>1</v>
      </c>
      <c r="AM68" s="22" t="str" cm="1">
        <f t="array" aca="1" ref="AM68" ca="1">INDIRECT(ADDRESS((ROW(68:68)-1),IF(MOD(COLUMN(AM:AM)-7+$G68,32)=0,32,MOD(COLUMN(AM:AM)-7+$G68,32))+7))</f>
        <v>1</v>
      </c>
      <c r="AN68" s="26" t="str">
        <f t="shared" ca="1" si="92"/>
        <v>11000110</v>
      </c>
      <c r="AO68" s="26" t="str">
        <f t="shared" ca="1" si="93"/>
        <v>10001001</v>
      </c>
      <c r="AP68" s="24" t="str">
        <f t="shared" ca="1" si="94"/>
        <v>00111100</v>
      </c>
      <c r="AQ68" s="24" t="str">
        <f t="shared" ca="1" si="95"/>
        <v>01011011</v>
      </c>
      <c r="AR68" s="24">
        <f t="shared" ca="1" si="96"/>
        <v>198</v>
      </c>
      <c r="AS68" s="24">
        <f t="shared" ca="1" si="96"/>
        <v>137</v>
      </c>
      <c r="AT68" s="24">
        <f t="shared" ca="1" si="96"/>
        <v>60</v>
      </c>
      <c r="AU68" s="24">
        <f t="shared" ca="1" si="96"/>
        <v>91</v>
      </c>
      <c r="AV68" s="11">
        <f t="shared" ca="1" si="97"/>
        <v>3330882651</v>
      </c>
    </row>
    <row r="69" spans="5:48" x14ac:dyDescent="0.35">
      <c r="E69" s="10"/>
      <c r="F69" s="24" t="s">
        <v>79</v>
      </c>
      <c r="G69" s="24"/>
      <c r="H69" s="19" t="str">
        <f ca="1">MID(HEX2BIN(MID($B9,1,1),4),1,1)</f>
        <v>0</v>
      </c>
      <c r="I69" s="19" t="str">
        <f ca="1">MID(HEX2BIN(MID($B9,1,1),4),2,1)</f>
        <v>1</v>
      </c>
      <c r="J69" s="19" t="str">
        <f ca="1">MID(HEX2BIN(MID($B9,1,1),4),3,1)</f>
        <v>0</v>
      </c>
      <c r="K69" s="19" t="str">
        <f ca="1">MID(HEX2BIN(MID($B9,1,1),4),4,1)</f>
        <v>1</v>
      </c>
      <c r="L69" s="20" t="str">
        <f ca="1">MID(HEX2BIN(MID($B9,2,1),4),1,1)</f>
        <v>1</v>
      </c>
      <c r="M69" s="20" t="str">
        <f ca="1">MID(HEX2BIN(MID($B9,2,1),4),2,1)</f>
        <v>1</v>
      </c>
      <c r="N69" s="20" t="str">
        <f ca="1">MID(HEX2BIN(MID($B9,2,1),4),3,1)</f>
        <v>1</v>
      </c>
      <c r="O69" s="20" t="str">
        <f ca="1">MID(HEX2BIN(MID($B9,2,1),4),4,1)</f>
        <v>0</v>
      </c>
      <c r="P69" s="21" t="str">
        <f ca="1">MID(HEX2BIN(MID($B9,3,1),4),1,1)</f>
        <v>1</v>
      </c>
      <c r="Q69" s="21" t="str">
        <f ca="1">MID(HEX2BIN(MID($B9,3,1),4),2,1)</f>
        <v>1</v>
      </c>
      <c r="R69" s="21" t="str">
        <f ca="1">MID(HEX2BIN(MID($B9,3,1),4),3,1)</f>
        <v>0</v>
      </c>
      <c r="S69" s="21" t="str">
        <f ca="1">MID(HEX2BIN(MID($B9,3,1),4),4,1)</f>
        <v>0</v>
      </c>
      <c r="T69" s="22" t="str">
        <f ca="1">MID(HEX2BIN(MID($B9,4,1),4),1,1)</f>
        <v>0</v>
      </c>
      <c r="U69" s="22" t="str">
        <f ca="1">MID(HEX2BIN(MID($B9,4,1),4),2,1)</f>
        <v>0</v>
      </c>
      <c r="V69" s="22" t="str">
        <f ca="1">MID(HEX2BIN(MID($B9,4,1),4),3,1)</f>
        <v>0</v>
      </c>
      <c r="W69" s="22" t="str">
        <f ca="1">MID(HEX2BIN(MID($B9,4,1),4),4,1)</f>
        <v>0</v>
      </c>
      <c r="X69" s="19" t="str">
        <f ca="1">MID(HEX2BIN(MID($B9,5,1),4),1,1)</f>
        <v>0</v>
      </c>
      <c r="Y69" s="19" t="str">
        <f ca="1">MID(HEX2BIN(MID($B9,5,1),4),2,1)</f>
        <v>0</v>
      </c>
      <c r="Z69" s="19" t="str">
        <f ca="1">MID(HEX2BIN(MID($B9,5,1),4),3,1)</f>
        <v>0</v>
      </c>
      <c r="AA69" s="19" t="str">
        <f ca="1">MID(HEX2BIN(MID($B9,5,1),4),4,1)</f>
        <v>0</v>
      </c>
      <c r="AB69" s="20" t="str">
        <f ca="1">MID(HEX2BIN(MID($B9,6,1),4),1,1)</f>
        <v>0</v>
      </c>
      <c r="AC69" s="20" t="str">
        <f ca="1">MID(HEX2BIN(MID($B9,6,1),4),2,1)</f>
        <v>0</v>
      </c>
      <c r="AD69" s="20" t="str">
        <f ca="1">MID(HEX2BIN(MID($B9,6,1),4),3,1)</f>
        <v>0</v>
      </c>
      <c r="AE69" s="20" t="str">
        <f ca="1">MID(HEX2BIN(MID($B9,6,1),4),4,1)</f>
        <v>0</v>
      </c>
      <c r="AF69" s="21" t="str">
        <f ca="1">MID(HEX2BIN(MID($B9,7,1),4),1,1)</f>
        <v>1</v>
      </c>
      <c r="AG69" s="21" t="str">
        <f ca="1">MID(HEX2BIN(MID($B9,7,1),4),2,1)</f>
        <v>1</v>
      </c>
      <c r="AH69" s="21" t="str">
        <f ca="1">MID(HEX2BIN(MID($B9,7,1),4),3,1)</f>
        <v>0</v>
      </c>
      <c r="AI69" s="21" t="str">
        <f ca="1">MID(HEX2BIN(MID($B9,7,1),4),4,1)</f>
        <v>0</v>
      </c>
      <c r="AJ69" s="22" t="str">
        <f ca="1">MID(HEX2BIN(MID($B9,8,1),4),1,1)</f>
        <v>0</v>
      </c>
      <c r="AK69" s="22" t="str">
        <f ca="1">MID(HEX2BIN(MID($B9,8,1),4),2,1)</f>
        <v>0</v>
      </c>
      <c r="AL69" s="22" t="str">
        <f ca="1">MID(HEX2BIN(MID($B9,8,1),4),3,1)</f>
        <v>0</v>
      </c>
      <c r="AM69" s="22" t="str">
        <f ca="1">MID(HEX2BIN(MID($B9,8,1),4),4,1)</f>
        <v>1</v>
      </c>
      <c r="AN69" s="26" t="str">
        <f t="shared" ca="1" si="92"/>
        <v>01011110</v>
      </c>
      <c r="AO69" s="26" t="str">
        <f t="shared" ca="1" si="93"/>
        <v>11000000</v>
      </c>
      <c r="AP69" s="24" t="str">
        <f t="shared" ca="1" si="94"/>
        <v>00000000</v>
      </c>
      <c r="AQ69" s="24" t="str">
        <f t="shared" ca="1" si="95"/>
        <v>11000001</v>
      </c>
      <c r="AR69" s="24">
        <f t="shared" ca="1" si="96"/>
        <v>94</v>
      </c>
      <c r="AS69" s="24">
        <f t="shared" ca="1" si="96"/>
        <v>192</v>
      </c>
      <c r="AT69" s="24">
        <f t="shared" ca="1" si="96"/>
        <v>0</v>
      </c>
      <c r="AU69" s="24">
        <f t="shared" ca="1" si="96"/>
        <v>193</v>
      </c>
      <c r="AV69" s="11">
        <f t="shared" ca="1" si="97"/>
        <v>1589641409</v>
      </c>
    </row>
    <row r="70" spans="5:48" ht="15" thickBot="1" x14ac:dyDescent="0.4">
      <c r="E70" s="23" t="s">
        <v>51</v>
      </c>
      <c r="F70" s="12" t="s">
        <v>0</v>
      </c>
      <c r="G70" s="12"/>
      <c r="H70" s="13">
        <f ca="1">_xlfn.BITXOR(H68,H69)</f>
        <v>1</v>
      </c>
      <c r="I70" s="13">
        <f t="shared" ref="I70:AM70" ca="1" si="98">_xlfn.BITXOR(I68,I69)</f>
        <v>0</v>
      </c>
      <c r="J70" s="13">
        <f t="shared" ca="1" si="98"/>
        <v>0</v>
      </c>
      <c r="K70" s="13">
        <f t="shared" ca="1" si="98"/>
        <v>1</v>
      </c>
      <c r="L70" s="14">
        <f t="shared" ca="1" si="98"/>
        <v>1</v>
      </c>
      <c r="M70" s="14">
        <f t="shared" ca="1" si="98"/>
        <v>0</v>
      </c>
      <c r="N70" s="14">
        <f t="shared" ca="1" si="98"/>
        <v>0</v>
      </c>
      <c r="O70" s="14">
        <f t="shared" ca="1" si="98"/>
        <v>0</v>
      </c>
      <c r="P70" s="15">
        <f t="shared" ca="1" si="98"/>
        <v>0</v>
      </c>
      <c r="Q70" s="15">
        <f t="shared" ca="1" si="98"/>
        <v>1</v>
      </c>
      <c r="R70" s="15">
        <f t="shared" ca="1" si="98"/>
        <v>0</v>
      </c>
      <c r="S70" s="15">
        <f t="shared" ca="1" si="98"/>
        <v>0</v>
      </c>
      <c r="T70" s="16">
        <f t="shared" ca="1" si="98"/>
        <v>1</v>
      </c>
      <c r="U70" s="16">
        <f t="shared" ca="1" si="98"/>
        <v>0</v>
      </c>
      <c r="V70" s="16">
        <f t="shared" ca="1" si="98"/>
        <v>0</v>
      </c>
      <c r="W70" s="16">
        <f t="shared" ca="1" si="98"/>
        <v>1</v>
      </c>
      <c r="X70" s="13">
        <f t="shared" ca="1" si="98"/>
        <v>0</v>
      </c>
      <c r="Y70" s="13">
        <f t="shared" ca="1" si="98"/>
        <v>0</v>
      </c>
      <c r="Z70" s="13">
        <f t="shared" ca="1" si="98"/>
        <v>1</v>
      </c>
      <c r="AA70" s="13">
        <f t="shared" ca="1" si="98"/>
        <v>1</v>
      </c>
      <c r="AB70" s="14">
        <f t="shared" ca="1" si="98"/>
        <v>1</v>
      </c>
      <c r="AC70" s="14">
        <f t="shared" ca="1" si="98"/>
        <v>1</v>
      </c>
      <c r="AD70" s="14">
        <f t="shared" ca="1" si="98"/>
        <v>0</v>
      </c>
      <c r="AE70" s="14">
        <f t="shared" ca="1" si="98"/>
        <v>0</v>
      </c>
      <c r="AF70" s="15">
        <f t="shared" ca="1" si="98"/>
        <v>1</v>
      </c>
      <c r="AG70" s="15">
        <f t="shared" ca="1" si="98"/>
        <v>0</v>
      </c>
      <c r="AH70" s="15">
        <f t="shared" ca="1" si="98"/>
        <v>0</v>
      </c>
      <c r="AI70" s="15">
        <f t="shared" ca="1" si="98"/>
        <v>1</v>
      </c>
      <c r="AJ70" s="16">
        <f t="shared" ca="1" si="98"/>
        <v>1</v>
      </c>
      <c r="AK70" s="16">
        <f t="shared" ca="1" si="98"/>
        <v>0</v>
      </c>
      <c r="AL70" s="16">
        <f t="shared" ca="1" si="98"/>
        <v>1</v>
      </c>
      <c r="AM70" s="16">
        <f t="shared" ca="1" si="98"/>
        <v>0</v>
      </c>
      <c r="AN70" s="17" t="str">
        <f t="shared" ca="1" si="92"/>
        <v>10011000</v>
      </c>
      <c r="AO70" s="17" t="str">
        <f t="shared" ca="1" si="93"/>
        <v>01001001</v>
      </c>
      <c r="AP70" s="12" t="str">
        <f t="shared" ca="1" si="94"/>
        <v>00111100</v>
      </c>
      <c r="AQ70" s="12" t="str">
        <f t="shared" ca="1" si="95"/>
        <v>10011010</v>
      </c>
      <c r="AR70" s="12">
        <f t="shared" ca="1" si="96"/>
        <v>152</v>
      </c>
      <c r="AS70" s="12">
        <f t="shared" ca="1" si="96"/>
        <v>73</v>
      </c>
      <c r="AT70" s="12">
        <f t="shared" ca="1" si="96"/>
        <v>60</v>
      </c>
      <c r="AU70" s="12">
        <f t="shared" ca="1" si="96"/>
        <v>154</v>
      </c>
      <c r="AV70" s="18">
        <f t="shared" ca="1" si="97"/>
        <v>2554936474</v>
      </c>
    </row>
    <row r="71" spans="5:48" ht="15" thickBot="1" x14ac:dyDescent="0.4"/>
    <row r="72" spans="5:48" x14ac:dyDescent="0.35">
      <c r="E72" s="1" t="s">
        <v>46</v>
      </c>
      <c r="F72" s="8" t="s">
        <v>124</v>
      </c>
      <c r="G72" s="2"/>
      <c r="H72" s="3" t="str">
        <f ca="1">MID(HEX2BIN(MID($B32,1,1),4),1,1)</f>
        <v>1</v>
      </c>
      <c r="I72" s="3" t="str">
        <f ca="1">MID(HEX2BIN(MID($B32,1,1),4),2,1)</f>
        <v>1</v>
      </c>
      <c r="J72" s="3" t="str">
        <f ca="1">MID(HEX2BIN(MID($B32,1,1),4),3,1)</f>
        <v>0</v>
      </c>
      <c r="K72" s="3" t="str">
        <f ca="1">MID(HEX2BIN(MID($B32,1,1),4),4,1)</f>
        <v>0</v>
      </c>
      <c r="L72" s="4" t="str">
        <f ca="1">MID(HEX2BIN(MID($B32,2,1),4),1,1)</f>
        <v>0</v>
      </c>
      <c r="M72" s="4" t="str">
        <f ca="1">MID(HEX2BIN(MID($B32,2,1),4),2,1)</f>
        <v>0</v>
      </c>
      <c r="N72" s="4" t="str">
        <f ca="1">MID(HEX2BIN(MID($B32,2,1),4),3,1)</f>
        <v>0</v>
      </c>
      <c r="O72" s="4" t="str">
        <f ca="1">MID(HEX2BIN(MID($B32,2,1),4),4,1)</f>
        <v>1</v>
      </c>
      <c r="P72" s="5" t="str">
        <f ca="1">MID(HEX2BIN(MID($B32,3,1),4),1,1)</f>
        <v>0</v>
      </c>
      <c r="Q72" s="5" t="str">
        <f ca="1">MID(HEX2BIN(MID($B32,3,1),4),2,1)</f>
        <v>1</v>
      </c>
      <c r="R72" s="5" t="str">
        <f ca="1">MID(HEX2BIN(MID($B32,3,1),4),3,1)</f>
        <v>1</v>
      </c>
      <c r="S72" s="5" t="str">
        <f ca="1">MID(HEX2BIN(MID($B32,3,1),4),4,1)</f>
        <v>1</v>
      </c>
      <c r="T72" s="6" t="str">
        <f ca="1">MID(HEX2BIN(MID($B32,4,1),4),1,1)</f>
        <v>1</v>
      </c>
      <c r="U72" s="6" t="str">
        <f ca="1">MID(HEX2BIN(MID($B32,4,1),4),2,1)</f>
        <v>1</v>
      </c>
      <c r="V72" s="6" t="str">
        <f ca="1">MID(HEX2BIN(MID($B32,4,1),4),3,1)</f>
        <v>0</v>
      </c>
      <c r="W72" s="6" t="str">
        <f ca="1">MID(HEX2BIN(MID($B32,4,1),4),4,1)</f>
        <v>1</v>
      </c>
      <c r="X72" s="3" t="str">
        <f ca="1">MID(HEX2BIN(MID($B32,5,1),4),1,1)</f>
        <v>0</v>
      </c>
      <c r="Y72" s="3" t="str">
        <f ca="1">MID(HEX2BIN(MID($B32,5,1),4),2,1)</f>
        <v>1</v>
      </c>
      <c r="Z72" s="3" t="str">
        <f ca="1">MID(HEX2BIN(MID($B32,5,1),4),3,1)</f>
        <v>1</v>
      </c>
      <c r="AA72" s="3" t="str">
        <f ca="1">MID(HEX2BIN(MID($B32,5,1),4),4,1)</f>
        <v>0</v>
      </c>
      <c r="AB72" s="4" t="str">
        <f ca="1">MID(HEX2BIN(MID($B32,6,1),4),1,1)</f>
        <v>0</v>
      </c>
      <c r="AC72" s="4" t="str">
        <f ca="1">MID(HEX2BIN(MID($B32,6,1),4),2,1)</f>
        <v>1</v>
      </c>
      <c r="AD72" s="4" t="str">
        <f ca="1">MID(HEX2BIN(MID($B32,6,1),4),3,1)</f>
        <v>1</v>
      </c>
      <c r="AE72" s="4" t="str">
        <f ca="1">MID(HEX2BIN(MID($B32,6,1),4),4,1)</f>
        <v>1</v>
      </c>
      <c r="AF72" s="5" t="str">
        <f ca="1">MID(HEX2BIN(MID($B32,7,1),4),1,1)</f>
        <v>1</v>
      </c>
      <c r="AG72" s="5" t="str">
        <f ca="1">MID(HEX2BIN(MID($B32,7,1),4),2,1)</f>
        <v>0</v>
      </c>
      <c r="AH72" s="5" t="str">
        <f ca="1">MID(HEX2BIN(MID($B32,7,1),4),3,1)</f>
        <v>1</v>
      </c>
      <c r="AI72" s="5" t="str">
        <f ca="1">MID(HEX2BIN(MID($B32,7,1),4),4,1)</f>
        <v>1</v>
      </c>
      <c r="AJ72" s="6" t="str">
        <f ca="1">MID(HEX2BIN(MID($B32,8,1),4),1,1)</f>
        <v>0</v>
      </c>
      <c r="AK72" s="6" t="str">
        <f ca="1">MID(HEX2BIN(MID($B32,8,1),4),2,1)</f>
        <v>1</v>
      </c>
      <c r="AL72" s="6" t="str">
        <f ca="1">MID(HEX2BIN(MID($B32,8,1),4),3,1)</f>
        <v>1</v>
      </c>
      <c r="AM72" s="6" t="str">
        <f ca="1">MID(HEX2BIN(MID($B32,8,1),4),4,1)</f>
        <v>0</v>
      </c>
      <c r="AN72" s="7" t="str">
        <f t="shared" ref="AN72:AN75" ca="1" si="99">_xlfn.CONCAT(H72,I72,J72,K72,L72,M72,N72,O72)</f>
        <v>11000001</v>
      </c>
      <c r="AO72" s="7" t="str">
        <f t="shared" ref="AO72:AO75" ca="1" si="100">_xlfn.CONCAT(P72,Q72,R72,S72,T72,U72,V72,W72)</f>
        <v>01111101</v>
      </c>
      <c r="AP72" s="8" t="str">
        <f t="shared" ref="AP72:AP75" ca="1" si="101">_xlfn.CONCAT(X72,Y72,Z72,AA72,AB72,AC72,AD72,AE72)</f>
        <v>01100111</v>
      </c>
      <c r="AQ72" s="8" t="str">
        <f t="shared" ref="AQ72:AQ75" ca="1" si="102">_xlfn.CONCAT(AF72,AG72,AH72,AI72,AJ72,AK72,AL72,AM72)</f>
        <v>10110110</v>
      </c>
      <c r="AR72" s="8">
        <f t="shared" ref="AR72:AU75" ca="1" si="103">BIN2DEC(AN72)</f>
        <v>193</v>
      </c>
      <c r="AS72" s="8">
        <f t="shared" ca="1" si="103"/>
        <v>125</v>
      </c>
      <c r="AT72" s="8">
        <f t="shared" ca="1" si="103"/>
        <v>103</v>
      </c>
      <c r="AU72" s="8">
        <f t="shared" ca="1" si="103"/>
        <v>182</v>
      </c>
      <c r="AV72" s="9">
        <f t="shared" ref="AV72:AV75" ca="1" si="104">(AR72*2^24)+(AS72*2^16)+(AT72*2^8)+AU72</f>
        <v>3246221238</v>
      </c>
    </row>
    <row r="73" spans="5:48" x14ac:dyDescent="0.35">
      <c r="E73" s="10"/>
      <c r="F73" s="24" t="s">
        <v>2</v>
      </c>
      <c r="G73" s="25">
        <v>13</v>
      </c>
      <c r="H73" s="19" t="str" cm="1">
        <f t="array" aca="1" ref="H73" ca="1">INDIRECT(ADDRESS((ROW(73:73)-1),IF(MOD(COLUMN(H:H)-7+$G73,32)=0,32,MOD(COLUMN(H:H)-7+$G73,32))+7))</f>
        <v>1</v>
      </c>
      <c r="I73" s="19" t="str" cm="1">
        <f t="array" aca="1" ref="I73" ca="1">INDIRECT(ADDRESS((ROW(73:73)-1),IF(MOD(COLUMN(I:I)-7+$G73,32)=0,32,MOD(COLUMN(I:I)-7+$G73,32))+7))</f>
        <v>0</v>
      </c>
      <c r="J73" s="19" t="str" cm="1">
        <f t="array" aca="1" ref="J73" ca="1">INDIRECT(ADDRESS((ROW(73:73)-1),IF(MOD(COLUMN(J:J)-7+$G73,32)=0,32,MOD(COLUMN(J:J)-7+$G73,32))+7))</f>
        <v>1</v>
      </c>
      <c r="K73" s="19" t="str" cm="1">
        <f t="array" aca="1" ref="K73" ca="1">INDIRECT(ADDRESS((ROW(73:73)-1),IF(MOD(COLUMN(K:K)-7+$G73,32)=0,32,MOD(COLUMN(K:K)-7+$G73,32))+7))</f>
        <v>0</v>
      </c>
      <c r="L73" s="20" t="str" cm="1">
        <f t="array" aca="1" ref="L73" ca="1">INDIRECT(ADDRESS((ROW(73:73)-1),IF(MOD(COLUMN(L:L)-7+$G73,32)=0,32,MOD(COLUMN(L:L)-7+$G73,32))+7))</f>
        <v>1</v>
      </c>
      <c r="M73" s="20" t="str" cm="1">
        <f t="array" aca="1" ref="M73" ca="1">INDIRECT(ADDRESS((ROW(73:73)-1),IF(MOD(COLUMN(M:M)-7+$G73,32)=0,32,MOD(COLUMN(M:M)-7+$G73,32))+7))</f>
        <v>1</v>
      </c>
      <c r="N73" s="20" t="str" cm="1">
        <f t="array" aca="1" ref="N73" ca="1">INDIRECT(ADDRESS((ROW(73:73)-1),IF(MOD(COLUMN(N:N)-7+$G73,32)=0,32,MOD(COLUMN(N:N)-7+$G73,32))+7))</f>
        <v>0</v>
      </c>
      <c r="O73" s="20" t="str" cm="1">
        <f t="array" aca="1" ref="O73" ca="1">INDIRECT(ADDRESS((ROW(73:73)-1),IF(MOD(COLUMN(O:O)-7+$G73,32)=0,32,MOD(COLUMN(O:O)-7+$G73,32))+7))</f>
        <v>0</v>
      </c>
      <c r="P73" s="21" t="str" cm="1">
        <f t="array" aca="1" ref="P73" ca="1">INDIRECT(ADDRESS((ROW(73:73)-1),IF(MOD(COLUMN(P:P)-7+$G73,32)=0,32,MOD(COLUMN(P:P)-7+$G73,32))+7))</f>
        <v>1</v>
      </c>
      <c r="Q73" s="21" t="str" cm="1">
        <f t="array" aca="1" ref="Q73" ca="1">INDIRECT(ADDRESS((ROW(73:73)-1),IF(MOD(COLUMN(Q:Q)-7+$G73,32)=0,32,MOD(COLUMN(Q:Q)-7+$G73,32))+7))</f>
        <v>1</v>
      </c>
      <c r="R73" s="21" t="str" cm="1">
        <f t="array" aca="1" ref="R73" ca="1">INDIRECT(ADDRESS((ROW(73:73)-1),IF(MOD(COLUMN(R:R)-7+$G73,32)=0,32,MOD(COLUMN(R:R)-7+$G73,32))+7))</f>
        <v>1</v>
      </c>
      <c r="S73" s="21" t="str" cm="1">
        <f t="array" aca="1" ref="S73" ca="1">INDIRECT(ADDRESS((ROW(73:73)-1),IF(MOD(COLUMN(S:S)-7+$G73,32)=0,32,MOD(COLUMN(S:S)-7+$G73,32))+7))</f>
        <v>1</v>
      </c>
      <c r="T73" s="22" t="str" cm="1">
        <f t="array" aca="1" ref="T73" ca="1">INDIRECT(ADDRESS((ROW(73:73)-1),IF(MOD(COLUMN(T:T)-7+$G73,32)=0,32,MOD(COLUMN(T:T)-7+$G73,32))+7))</f>
        <v>0</v>
      </c>
      <c r="U73" s="22" t="str" cm="1">
        <f t="array" aca="1" ref="U73" ca="1">INDIRECT(ADDRESS((ROW(73:73)-1),IF(MOD(COLUMN(U:U)-7+$G73,32)=0,32,MOD(COLUMN(U:U)-7+$G73,32))+7))</f>
        <v>1</v>
      </c>
      <c r="V73" s="22" t="str" cm="1">
        <f t="array" aca="1" ref="V73" ca="1">INDIRECT(ADDRESS((ROW(73:73)-1),IF(MOD(COLUMN(V:V)-7+$G73,32)=0,32,MOD(COLUMN(V:V)-7+$G73,32))+7))</f>
        <v>1</v>
      </c>
      <c r="W73" s="22" t="str" cm="1">
        <f t="array" aca="1" ref="W73" ca="1">INDIRECT(ADDRESS((ROW(73:73)-1),IF(MOD(COLUMN(W:W)-7+$G73,32)=0,32,MOD(COLUMN(W:W)-7+$G73,32))+7))</f>
        <v>0</v>
      </c>
      <c r="X73" s="19" t="str" cm="1">
        <f t="array" aca="1" ref="X73" ca="1">INDIRECT(ADDRESS((ROW(73:73)-1),IF(MOD(COLUMN(X:X)-7+$G73,32)=0,32,MOD(COLUMN(X:X)-7+$G73,32))+7))</f>
        <v>1</v>
      </c>
      <c r="Y73" s="19" t="str" cm="1">
        <f t="array" aca="1" ref="Y73" ca="1">INDIRECT(ADDRESS((ROW(73:73)-1),IF(MOD(COLUMN(Y:Y)-7+$G73,32)=0,32,MOD(COLUMN(Y:Y)-7+$G73,32))+7))</f>
        <v>1</v>
      </c>
      <c r="Z73" s="19" t="str" cm="1">
        <f t="array" aca="1" ref="Z73" ca="1">INDIRECT(ADDRESS((ROW(73:73)-1),IF(MOD(COLUMN(Z:Z)-7+$G73,32)=0,32,MOD(COLUMN(Z:Z)-7+$G73,32))+7))</f>
        <v>0</v>
      </c>
      <c r="AA73" s="19" t="str" cm="1">
        <f t="array" aca="1" ref="AA73" ca="1">INDIRECT(ADDRESS((ROW(73:73)-1),IF(MOD(COLUMN(AA:AA)-7+$G73,32)=0,32,MOD(COLUMN(AA:AA)-7+$G73,32))+7))</f>
        <v>1</v>
      </c>
      <c r="AB73" s="20" t="str" cm="1">
        <f t="array" aca="1" ref="AB73" ca="1">INDIRECT(ADDRESS((ROW(73:73)-1),IF(MOD(COLUMN(AB:AB)-7+$G73,32)=0,32,MOD(COLUMN(AB:AB)-7+$G73,32))+7))</f>
        <v>1</v>
      </c>
      <c r="AC73" s="20" t="str" cm="1">
        <f t="array" aca="1" ref="AC73" ca="1">INDIRECT(ADDRESS((ROW(73:73)-1),IF(MOD(COLUMN(AC:AC)-7+$G73,32)=0,32,MOD(COLUMN(AC:AC)-7+$G73,32))+7))</f>
        <v>0</v>
      </c>
      <c r="AD73" s="20" t="str" cm="1">
        <f t="array" aca="1" ref="AD73" ca="1">INDIRECT(ADDRESS((ROW(73:73)-1),IF(MOD(COLUMN(AD:AD)-7+$G73,32)=0,32,MOD(COLUMN(AD:AD)-7+$G73,32))+7))</f>
        <v>0</v>
      </c>
      <c r="AE73" s="20" t="str" cm="1">
        <f t="array" aca="1" ref="AE73" ca="1">INDIRECT(ADDRESS((ROW(73:73)-1),IF(MOD(COLUMN(AE:AE)-7+$G73,32)=0,32,MOD(COLUMN(AE:AE)-7+$G73,32))+7))</f>
        <v>0</v>
      </c>
      <c r="AF73" s="21" t="str" cm="1">
        <f t="array" aca="1" ref="AF73" ca="1">INDIRECT(ADDRESS((ROW(73:73)-1),IF(MOD(COLUMN(AF:AF)-7+$G73,32)=0,32,MOD(COLUMN(AF:AF)-7+$G73,32))+7))</f>
        <v>0</v>
      </c>
      <c r="AG73" s="21" t="str" cm="1">
        <f t="array" aca="1" ref="AG73" ca="1">INDIRECT(ADDRESS((ROW(73:73)-1),IF(MOD(COLUMN(AG:AG)-7+$G73,32)=0,32,MOD(COLUMN(AG:AG)-7+$G73,32))+7))</f>
        <v>0</v>
      </c>
      <c r="AH73" s="21" t="str" cm="1">
        <f t="array" aca="1" ref="AH73" ca="1">INDIRECT(ADDRESS((ROW(73:73)-1),IF(MOD(COLUMN(AH:AH)-7+$G73,32)=0,32,MOD(COLUMN(AH:AH)-7+$G73,32))+7))</f>
        <v>1</v>
      </c>
      <c r="AI73" s="21" t="str" cm="1">
        <f t="array" aca="1" ref="AI73" ca="1">INDIRECT(ADDRESS((ROW(73:73)-1),IF(MOD(COLUMN(AI:AI)-7+$G73,32)=0,32,MOD(COLUMN(AI:AI)-7+$G73,32))+7))</f>
        <v>0</v>
      </c>
      <c r="AJ73" s="22" t="str" cm="1">
        <f t="array" aca="1" ref="AJ73" ca="1">INDIRECT(ADDRESS((ROW(73:73)-1),IF(MOD(COLUMN(AJ:AJ)-7+$G73,32)=0,32,MOD(COLUMN(AJ:AJ)-7+$G73,32))+7))</f>
        <v>1</v>
      </c>
      <c r="AK73" s="22" t="str" cm="1">
        <f t="array" aca="1" ref="AK73" ca="1">INDIRECT(ADDRESS((ROW(73:73)-1),IF(MOD(COLUMN(AK:AK)-7+$G73,32)=0,32,MOD(COLUMN(AK:AK)-7+$G73,32))+7))</f>
        <v>1</v>
      </c>
      <c r="AL73" s="22" t="str" cm="1">
        <f t="array" aca="1" ref="AL73" ca="1">INDIRECT(ADDRESS((ROW(73:73)-1),IF(MOD(COLUMN(AL:AL)-7+$G73,32)=0,32,MOD(COLUMN(AL:AL)-7+$G73,32))+7))</f>
        <v>1</v>
      </c>
      <c r="AM73" s="22" t="str" cm="1">
        <f t="array" aca="1" ref="AM73" ca="1">INDIRECT(ADDRESS((ROW(73:73)-1),IF(MOD(COLUMN(AM:AM)-7+$G73,32)=0,32,MOD(COLUMN(AM:AM)-7+$G73,32))+7))</f>
        <v>1</v>
      </c>
      <c r="AN73" s="26" t="str">
        <f t="shared" ca="1" si="99"/>
        <v>10101100</v>
      </c>
      <c r="AO73" s="26" t="str">
        <f t="shared" ca="1" si="100"/>
        <v>11110110</v>
      </c>
      <c r="AP73" s="24" t="str">
        <f t="shared" ca="1" si="101"/>
        <v>11011000</v>
      </c>
      <c r="AQ73" s="24" t="str">
        <f t="shared" ca="1" si="102"/>
        <v>00101111</v>
      </c>
      <c r="AR73" s="24">
        <f t="shared" ca="1" si="103"/>
        <v>172</v>
      </c>
      <c r="AS73" s="24">
        <f t="shared" ca="1" si="103"/>
        <v>246</v>
      </c>
      <c r="AT73" s="24">
        <f t="shared" ca="1" si="103"/>
        <v>216</v>
      </c>
      <c r="AU73" s="24">
        <f t="shared" ca="1" si="103"/>
        <v>47</v>
      </c>
      <c r="AV73" s="11">
        <f t="shared" ca="1" si="104"/>
        <v>2901858351</v>
      </c>
    </row>
    <row r="74" spans="5:48" x14ac:dyDescent="0.35">
      <c r="E74" s="10"/>
      <c r="F74" s="24" t="s">
        <v>85</v>
      </c>
      <c r="G74" s="24"/>
      <c r="H74" s="19" t="str">
        <f ca="1">MID(HEX2BIN(MID($B13,1,1),4),1,1)</f>
        <v>1</v>
      </c>
      <c r="I74" s="19" t="str">
        <f ca="1">MID(HEX2BIN(MID($B13,1,1),4),2,1)</f>
        <v>1</v>
      </c>
      <c r="J74" s="19" t="str">
        <f ca="1">MID(HEX2BIN(MID($B13,1,1),4),3,1)</f>
        <v>1</v>
      </c>
      <c r="K74" s="19" t="str">
        <f ca="1">MID(HEX2BIN(MID($B13,1,1),4),4,1)</f>
        <v>1</v>
      </c>
      <c r="L74" s="20" t="str">
        <f ca="1">MID(HEX2BIN(MID($B13,2,1),4),1,1)</f>
        <v>1</v>
      </c>
      <c r="M74" s="20" t="str">
        <f ca="1">MID(HEX2BIN(MID($B13,2,1),4),2,1)</f>
        <v>0</v>
      </c>
      <c r="N74" s="20" t="str">
        <f ca="1">MID(HEX2BIN(MID($B13,2,1),4),3,1)</f>
        <v>1</v>
      </c>
      <c r="O74" s="20" t="str">
        <f ca="1">MID(HEX2BIN(MID($B13,2,1),4),4,1)</f>
        <v>0</v>
      </c>
      <c r="P74" s="21" t="str">
        <f ca="1">MID(HEX2BIN(MID($B13,3,1),4),1,1)</f>
        <v>1</v>
      </c>
      <c r="Q74" s="21" t="str">
        <f ca="1">MID(HEX2BIN(MID($B13,3,1),4),2,1)</f>
        <v>1</v>
      </c>
      <c r="R74" s="21" t="str">
        <f ca="1">MID(HEX2BIN(MID($B13,3,1),4),3,1)</f>
        <v>0</v>
      </c>
      <c r="S74" s="21" t="str">
        <f ca="1">MID(HEX2BIN(MID($B13,3,1),4),4,1)</f>
        <v>1</v>
      </c>
      <c r="T74" s="22" t="str">
        <f ca="1">MID(HEX2BIN(MID($B13,4,1),4),1,1)</f>
        <v>1</v>
      </c>
      <c r="U74" s="22" t="str">
        <f ca="1">MID(HEX2BIN(MID($B13,4,1),4),2,1)</f>
        <v>0</v>
      </c>
      <c r="V74" s="22" t="str">
        <f ca="1">MID(HEX2BIN(MID($B13,4,1),4),3,1)</f>
        <v>1</v>
      </c>
      <c r="W74" s="22" t="str">
        <f ca="1">MID(HEX2BIN(MID($B13,4,1),4),4,1)</f>
        <v>0</v>
      </c>
      <c r="X74" s="19" t="str">
        <f ca="1">MID(HEX2BIN(MID($B13,5,1),4),1,1)</f>
        <v>1</v>
      </c>
      <c r="Y74" s="19" t="str">
        <f ca="1">MID(HEX2BIN(MID($B13,5,1),4),2,1)</f>
        <v>1</v>
      </c>
      <c r="Z74" s="19" t="str">
        <f ca="1">MID(HEX2BIN(MID($B13,5,1),4),3,1)</f>
        <v>1</v>
      </c>
      <c r="AA74" s="19" t="str">
        <f ca="1">MID(HEX2BIN(MID($B13,5,1),4),4,1)</f>
        <v>1</v>
      </c>
      <c r="AB74" s="20" t="str">
        <f ca="1">MID(HEX2BIN(MID($B13,6,1),4),1,1)</f>
        <v>1</v>
      </c>
      <c r="AC74" s="20" t="str">
        <f ca="1">MID(HEX2BIN(MID($B13,6,1),4),2,1)</f>
        <v>0</v>
      </c>
      <c r="AD74" s="20" t="str">
        <f ca="1">MID(HEX2BIN(MID($B13,6,1),4),3,1)</f>
        <v>0</v>
      </c>
      <c r="AE74" s="20" t="str">
        <f ca="1">MID(HEX2BIN(MID($B13,6,1),4),4,1)</f>
        <v>0</v>
      </c>
      <c r="AF74" s="21" t="str">
        <f ca="1">MID(HEX2BIN(MID($B13,7,1),4),1,1)</f>
        <v>1</v>
      </c>
      <c r="AG74" s="21" t="str">
        <f ca="1">MID(HEX2BIN(MID($B13,7,1),4),2,1)</f>
        <v>1</v>
      </c>
      <c r="AH74" s="21" t="str">
        <f ca="1">MID(HEX2BIN(MID($B13,7,1),4),3,1)</f>
        <v>1</v>
      </c>
      <c r="AI74" s="21" t="str">
        <f ca="1">MID(HEX2BIN(MID($B13,7,1),4),4,1)</f>
        <v>1</v>
      </c>
      <c r="AJ74" s="22" t="str">
        <f ca="1">MID(HEX2BIN(MID($B13,8,1),4),1,1)</f>
        <v>0</v>
      </c>
      <c r="AK74" s="22" t="str">
        <f ca="1">MID(HEX2BIN(MID($B13,8,1),4),2,1)</f>
        <v>1</v>
      </c>
      <c r="AL74" s="22" t="str">
        <f ca="1">MID(HEX2BIN(MID($B13,8,1),4),3,1)</f>
        <v>0</v>
      </c>
      <c r="AM74" s="22" t="str">
        <f ca="1">MID(HEX2BIN(MID($B13,8,1),4),4,1)</f>
        <v>0</v>
      </c>
      <c r="AN74" s="26" t="str">
        <f t="shared" ca="1" si="99"/>
        <v>11111010</v>
      </c>
      <c r="AO74" s="26" t="str">
        <f t="shared" ca="1" si="100"/>
        <v>11011010</v>
      </c>
      <c r="AP74" s="24" t="str">
        <f t="shared" ca="1" si="101"/>
        <v>11111000</v>
      </c>
      <c r="AQ74" s="24" t="str">
        <f t="shared" ca="1" si="102"/>
        <v>11110100</v>
      </c>
      <c r="AR74" s="24">
        <f t="shared" ca="1" si="103"/>
        <v>250</v>
      </c>
      <c r="AS74" s="24">
        <f t="shared" ca="1" si="103"/>
        <v>218</v>
      </c>
      <c r="AT74" s="24">
        <f t="shared" ca="1" si="103"/>
        <v>248</v>
      </c>
      <c r="AU74" s="24">
        <f t="shared" ca="1" si="103"/>
        <v>244</v>
      </c>
      <c r="AV74" s="11">
        <f t="shared" ca="1" si="104"/>
        <v>4208654580</v>
      </c>
    </row>
    <row r="75" spans="5:48" ht="15" thickBot="1" x14ac:dyDescent="0.4">
      <c r="E75" s="23" t="s">
        <v>55</v>
      </c>
      <c r="F75" s="12" t="s">
        <v>0</v>
      </c>
      <c r="G75" s="12"/>
      <c r="H75" s="13">
        <f ca="1">_xlfn.BITXOR(H73,H74)</f>
        <v>0</v>
      </c>
      <c r="I75" s="13">
        <f t="shared" ref="I75:AM75" ca="1" si="105">_xlfn.BITXOR(I73,I74)</f>
        <v>1</v>
      </c>
      <c r="J75" s="13">
        <f t="shared" ca="1" si="105"/>
        <v>0</v>
      </c>
      <c r="K75" s="13">
        <f t="shared" ca="1" si="105"/>
        <v>1</v>
      </c>
      <c r="L75" s="14">
        <f t="shared" ca="1" si="105"/>
        <v>0</v>
      </c>
      <c r="M75" s="14">
        <f t="shared" ca="1" si="105"/>
        <v>1</v>
      </c>
      <c r="N75" s="14">
        <f t="shared" ca="1" si="105"/>
        <v>1</v>
      </c>
      <c r="O75" s="14">
        <f t="shared" ca="1" si="105"/>
        <v>0</v>
      </c>
      <c r="P75" s="15">
        <f t="shared" ca="1" si="105"/>
        <v>0</v>
      </c>
      <c r="Q75" s="15">
        <f t="shared" ca="1" si="105"/>
        <v>0</v>
      </c>
      <c r="R75" s="15">
        <f t="shared" ca="1" si="105"/>
        <v>1</v>
      </c>
      <c r="S75" s="15">
        <f t="shared" ca="1" si="105"/>
        <v>0</v>
      </c>
      <c r="T75" s="16">
        <f t="shared" ca="1" si="105"/>
        <v>1</v>
      </c>
      <c r="U75" s="16">
        <f t="shared" ca="1" si="105"/>
        <v>1</v>
      </c>
      <c r="V75" s="16">
        <f t="shared" ca="1" si="105"/>
        <v>0</v>
      </c>
      <c r="W75" s="16">
        <f t="shared" ca="1" si="105"/>
        <v>0</v>
      </c>
      <c r="X75" s="13">
        <f t="shared" ca="1" si="105"/>
        <v>0</v>
      </c>
      <c r="Y75" s="13">
        <f t="shared" ca="1" si="105"/>
        <v>0</v>
      </c>
      <c r="Z75" s="13">
        <f t="shared" ca="1" si="105"/>
        <v>1</v>
      </c>
      <c r="AA75" s="13">
        <f t="shared" ca="1" si="105"/>
        <v>0</v>
      </c>
      <c r="AB75" s="14">
        <f t="shared" ca="1" si="105"/>
        <v>0</v>
      </c>
      <c r="AC75" s="14">
        <f t="shared" ca="1" si="105"/>
        <v>0</v>
      </c>
      <c r="AD75" s="14">
        <f t="shared" ca="1" si="105"/>
        <v>0</v>
      </c>
      <c r="AE75" s="14">
        <f t="shared" ca="1" si="105"/>
        <v>0</v>
      </c>
      <c r="AF75" s="15">
        <f t="shared" ca="1" si="105"/>
        <v>1</v>
      </c>
      <c r="AG75" s="15">
        <f t="shared" ca="1" si="105"/>
        <v>1</v>
      </c>
      <c r="AH75" s="15">
        <f t="shared" ca="1" si="105"/>
        <v>0</v>
      </c>
      <c r="AI75" s="15">
        <f t="shared" ca="1" si="105"/>
        <v>1</v>
      </c>
      <c r="AJ75" s="16">
        <f t="shared" ca="1" si="105"/>
        <v>1</v>
      </c>
      <c r="AK75" s="16">
        <f t="shared" ca="1" si="105"/>
        <v>0</v>
      </c>
      <c r="AL75" s="16">
        <f t="shared" ca="1" si="105"/>
        <v>1</v>
      </c>
      <c r="AM75" s="16">
        <f t="shared" ca="1" si="105"/>
        <v>1</v>
      </c>
      <c r="AN75" s="17" t="str">
        <f t="shared" ca="1" si="99"/>
        <v>01010110</v>
      </c>
      <c r="AO75" s="17" t="str">
        <f t="shared" ca="1" si="100"/>
        <v>00101100</v>
      </c>
      <c r="AP75" s="12" t="str">
        <f t="shared" ca="1" si="101"/>
        <v>00100000</v>
      </c>
      <c r="AQ75" s="12" t="str">
        <f t="shared" ca="1" si="102"/>
        <v>11011011</v>
      </c>
      <c r="AR75" s="12">
        <f t="shared" ca="1" si="103"/>
        <v>86</v>
      </c>
      <c r="AS75" s="12">
        <f t="shared" ca="1" si="103"/>
        <v>44</v>
      </c>
      <c r="AT75" s="12">
        <f t="shared" ca="1" si="103"/>
        <v>32</v>
      </c>
      <c r="AU75" s="12">
        <f t="shared" ca="1" si="103"/>
        <v>219</v>
      </c>
      <c r="AV75" s="18">
        <f t="shared" ca="1" si="104"/>
        <v>1445732571</v>
      </c>
    </row>
    <row r="76" spans="5:48" ht="15" thickBot="1" x14ac:dyDescent="0.4"/>
    <row r="77" spans="5:48" x14ac:dyDescent="0.35">
      <c r="E77" s="1" t="s">
        <v>47</v>
      </c>
      <c r="F77" s="8" t="s">
        <v>125</v>
      </c>
      <c r="G77" s="2"/>
      <c r="H77" s="3" t="str">
        <f ca="1">MID(HEX2BIN(MID($B33,1,1),4),1,1)</f>
        <v>1</v>
      </c>
      <c r="I77" s="3" t="str">
        <f ca="1">MID(HEX2BIN(MID($B33,1,1),4),2,1)</f>
        <v>1</v>
      </c>
      <c r="J77" s="3" t="str">
        <f ca="1">MID(HEX2BIN(MID($B33,1,1),4),3,1)</f>
        <v>1</v>
      </c>
      <c r="K77" s="3" t="str">
        <f ca="1">MID(HEX2BIN(MID($B33,1,1),4),4,1)</f>
        <v>0</v>
      </c>
      <c r="L77" s="4" t="str">
        <f ca="1">MID(HEX2BIN(MID($B33,2,1),4),1,1)</f>
        <v>1</v>
      </c>
      <c r="M77" s="4" t="str">
        <f ca="1">MID(HEX2BIN(MID($B33,2,1),4),2,1)</f>
        <v>1</v>
      </c>
      <c r="N77" s="4" t="str">
        <f ca="1">MID(HEX2BIN(MID($B33,2,1),4),3,1)</f>
        <v>1</v>
      </c>
      <c r="O77" s="4" t="str">
        <f ca="1">MID(HEX2BIN(MID($B33,2,1),4),4,1)</f>
        <v>0</v>
      </c>
      <c r="P77" s="5" t="str">
        <f ca="1">MID(HEX2BIN(MID($B33,3,1),4),1,1)</f>
        <v>0</v>
      </c>
      <c r="Q77" s="5" t="str">
        <f ca="1">MID(HEX2BIN(MID($B33,3,1),4),2,1)</f>
        <v>1</v>
      </c>
      <c r="R77" s="5" t="str">
        <f ca="1">MID(HEX2BIN(MID($B33,3,1),4),3,1)</f>
        <v>1</v>
      </c>
      <c r="S77" s="5" t="str">
        <f ca="1">MID(HEX2BIN(MID($B33,3,1),4),4,1)</f>
        <v>1</v>
      </c>
      <c r="T77" s="6" t="str">
        <f ca="1">MID(HEX2BIN(MID($B33,4,1),4),1,1)</f>
        <v>0</v>
      </c>
      <c r="U77" s="6" t="str">
        <f ca="1">MID(HEX2BIN(MID($B33,4,1),4),2,1)</f>
        <v>1</v>
      </c>
      <c r="V77" s="6" t="str">
        <f ca="1">MID(HEX2BIN(MID($B33,4,1),4),3,1)</f>
        <v>0</v>
      </c>
      <c r="W77" s="6" t="str">
        <f ca="1">MID(HEX2BIN(MID($B33,4,1),4),4,1)</f>
        <v>1</v>
      </c>
      <c r="X77" s="3" t="str">
        <f ca="1">MID(HEX2BIN(MID($B33,5,1),4),1,1)</f>
        <v>0</v>
      </c>
      <c r="Y77" s="3" t="str">
        <f ca="1">MID(HEX2BIN(MID($B33,5,1),4),2,1)</f>
        <v>1</v>
      </c>
      <c r="Z77" s="3" t="str">
        <f ca="1">MID(HEX2BIN(MID($B33,5,1),4),3,1)</f>
        <v>0</v>
      </c>
      <c r="AA77" s="3" t="str">
        <f ca="1">MID(HEX2BIN(MID($B33,5,1),4),4,1)</f>
        <v>1</v>
      </c>
      <c r="AB77" s="4" t="str">
        <f ca="1">MID(HEX2BIN(MID($B33,6,1),4),1,1)</f>
        <v>1</v>
      </c>
      <c r="AC77" s="4" t="str">
        <f ca="1">MID(HEX2BIN(MID($B33,6,1),4),2,1)</f>
        <v>1</v>
      </c>
      <c r="AD77" s="4" t="str">
        <f ca="1">MID(HEX2BIN(MID($B33,6,1),4),3,1)</f>
        <v>0</v>
      </c>
      <c r="AE77" s="4" t="str">
        <f ca="1">MID(HEX2BIN(MID($B33,6,1),4),4,1)</f>
        <v>1</v>
      </c>
      <c r="AF77" s="5" t="str">
        <f ca="1">MID(HEX2BIN(MID($B33,7,1),4),1,1)</f>
        <v>0</v>
      </c>
      <c r="AG77" s="5" t="str">
        <f ca="1">MID(HEX2BIN(MID($B33,7,1),4),2,1)</f>
        <v>1</v>
      </c>
      <c r="AH77" s="5" t="str">
        <f ca="1">MID(HEX2BIN(MID($B33,7,1),4),3,1)</f>
        <v>1</v>
      </c>
      <c r="AI77" s="5" t="str">
        <f ca="1">MID(HEX2BIN(MID($B33,7,1),4),4,1)</f>
        <v>1</v>
      </c>
      <c r="AJ77" s="6" t="str">
        <f ca="1">MID(HEX2BIN(MID($B33,8,1),4),1,1)</f>
        <v>0</v>
      </c>
      <c r="AK77" s="6" t="str">
        <f ca="1">MID(HEX2BIN(MID($B33,8,1),4),2,1)</f>
        <v>1</v>
      </c>
      <c r="AL77" s="6" t="str">
        <f ca="1">MID(HEX2BIN(MID($B33,8,1),4),3,1)</f>
        <v>0</v>
      </c>
      <c r="AM77" s="6" t="str">
        <f ca="1">MID(HEX2BIN(MID($B33,8,1),4),4,1)</f>
        <v>1</v>
      </c>
      <c r="AN77" s="7" t="str">
        <f t="shared" ref="AN77:AN80" ca="1" si="106">_xlfn.CONCAT(H77,I77,J77,K77,L77,M77,N77,O77)</f>
        <v>11101110</v>
      </c>
      <c r="AO77" s="7" t="str">
        <f t="shared" ref="AO77:AO80" ca="1" si="107">_xlfn.CONCAT(P77,Q77,R77,S77,T77,U77,V77,W77)</f>
        <v>01110101</v>
      </c>
      <c r="AP77" s="8" t="str">
        <f t="shared" ref="AP77:AP80" ca="1" si="108">_xlfn.CONCAT(X77,Y77,Z77,AA77,AB77,AC77,AD77,AE77)</f>
        <v>01011101</v>
      </c>
      <c r="AQ77" s="8" t="str">
        <f t="shared" ref="AQ77:AQ80" ca="1" si="109">_xlfn.CONCAT(AF77,AG77,AH77,AI77,AJ77,AK77,AL77,AM77)</f>
        <v>01110101</v>
      </c>
      <c r="AR77" s="8">
        <f t="shared" ref="AR77:AU80" ca="1" si="110">BIN2DEC(AN77)</f>
        <v>238</v>
      </c>
      <c r="AS77" s="8">
        <f t="shared" ca="1" si="110"/>
        <v>117</v>
      </c>
      <c r="AT77" s="8">
        <f t="shared" ca="1" si="110"/>
        <v>93</v>
      </c>
      <c r="AU77" s="8">
        <f t="shared" ca="1" si="110"/>
        <v>117</v>
      </c>
      <c r="AV77" s="9">
        <f t="shared" ref="AV77:AV80" ca="1" si="111">(AR77*2^24)+(AS77*2^16)+(AT77*2^8)+AU77</f>
        <v>4000669045</v>
      </c>
    </row>
    <row r="78" spans="5:48" x14ac:dyDescent="0.35">
      <c r="E78" s="10"/>
      <c r="F78" s="24" t="s">
        <v>2</v>
      </c>
      <c r="G78" s="25">
        <v>18</v>
      </c>
      <c r="H78" s="19" t="str" cm="1">
        <f t="array" aca="1" ref="H78" ca="1">INDIRECT(ADDRESS((ROW(78:78)-1),IF(MOD(COLUMN(H:H)-7+$G78,32)=0,32,MOD(COLUMN(H:H)-7+$G78,32))+7))</f>
        <v>0</v>
      </c>
      <c r="I78" s="19" t="str" cm="1">
        <f t="array" aca="1" ref="I78" ca="1">INDIRECT(ADDRESS((ROW(78:78)-1),IF(MOD(COLUMN(I:I)-7+$G78,32)=0,32,MOD(COLUMN(I:I)-7+$G78,32))+7))</f>
        <v>1</v>
      </c>
      <c r="J78" s="19" t="str" cm="1">
        <f t="array" aca="1" ref="J78" ca="1">INDIRECT(ADDRESS((ROW(78:78)-1),IF(MOD(COLUMN(J:J)-7+$G78,32)=0,32,MOD(COLUMN(J:J)-7+$G78,32))+7))</f>
        <v>1</v>
      </c>
      <c r="K78" s="19" t="str" cm="1">
        <f t="array" aca="1" ref="K78" ca="1">INDIRECT(ADDRESS((ROW(78:78)-1),IF(MOD(COLUMN(K:K)-7+$G78,32)=0,32,MOD(COLUMN(K:K)-7+$G78,32))+7))</f>
        <v>1</v>
      </c>
      <c r="L78" s="20" t="str" cm="1">
        <f t="array" aca="1" ref="L78" ca="1">INDIRECT(ADDRESS((ROW(78:78)-1),IF(MOD(COLUMN(L:L)-7+$G78,32)=0,32,MOD(COLUMN(L:L)-7+$G78,32))+7))</f>
        <v>0</v>
      </c>
      <c r="M78" s="20" t="str" cm="1">
        <f t="array" aca="1" ref="M78" ca="1">INDIRECT(ADDRESS((ROW(78:78)-1),IF(MOD(COLUMN(M:M)-7+$G78,32)=0,32,MOD(COLUMN(M:M)-7+$G78,32))+7))</f>
        <v>1</v>
      </c>
      <c r="N78" s="20" t="str" cm="1">
        <f t="array" aca="1" ref="N78" ca="1">INDIRECT(ADDRESS((ROW(78:78)-1),IF(MOD(COLUMN(N:N)-7+$G78,32)=0,32,MOD(COLUMN(N:N)-7+$G78,32))+7))</f>
        <v>0</v>
      </c>
      <c r="O78" s="20" t="str" cm="1">
        <f t="array" aca="1" ref="O78" ca="1">INDIRECT(ADDRESS((ROW(78:78)-1),IF(MOD(COLUMN(O:O)-7+$G78,32)=0,32,MOD(COLUMN(O:O)-7+$G78,32))+7))</f>
        <v>1</v>
      </c>
      <c r="P78" s="21" t="str" cm="1">
        <f t="array" aca="1" ref="P78" ca="1">INDIRECT(ADDRESS((ROW(78:78)-1),IF(MOD(COLUMN(P:P)-7+$G78,32)=0,32,MOD(COLUMN(P:P)-7+$G78,32))+7))</f>
        <v>1</v>
      </c>
      <c r="Q78" s="21" t="str" cm="1">
        <f t="array" aca="1" ref="Q78" ca="1">INDIRECT(ADDRESS((ROW(78:78)-1),IF(MOD(COLUMN(Q:Q)-7+$G78,32)=0,32,MOD(COLUMN(Q:Q)-7+$G78,32))+7))</f>
        <v>1</v>
      </c>
      <c r="R78" s="21" t="str" cm="1">
        <f t="array" aca="1" ref="R78" ca="1">INDIRECT(ADDRESS((ROW(78:78)-1),IF(MOD(COLUMN(R:R)-7+$G78,32)=0,32,MOD(COLUMN(R:R)-7+$G78,32))+7))</f>
        <v>0</v>
      </c>
      <c r="S78" s="21" t="str" cm="1">
        <f t="array" aca="1" ref="S78" ca="1">INDIRECT(ADDRESS((ROW(78:78)-1),IF(MOD(COLUMN(S:S)-7+$G78,32)=0,32,MOD(COLUMN(S:S)-7+$G78,32))+7))</f>
        <v>1</v>
      </c>
      <c r="T78" s="22" t="str" cm="1">
        <f t="array" aca="1" ref="T78" ca="1">INDIRECT(ADDRESS((ROW(78:78)-1),IF(MOD(COLUMN(T:T)-7+$G78,32)=0,32,MOD(COLUMN(T:T)-7+$G78,32))+7))</f>
        <v>0</v>
      </c>
      <c r="U78" s="22" t="str" cm="1">
        <f t="array" aca="1" ref="U78" ca="1">INDIRECT(ADDRESS((ROW(78:78)-1),IF(MOD(COLUMN(U:U)-7+$G78,32)=0,32,MOD(COLUMN(U:U)-7+$G78,32))+7))</f>
        <v>1</v>
      </c>
      <c r="V78" s="22" t="str" cm="1">
        <f t="array" aca="1" ref="V78" ca="1">INDIRECT(ADDRESS((ROW(78:78)-1),IF(MOD(COLUMN(V:V)-7+$G78,32)=0,32,MOD(COLUMN(V:V)-7+$G78,32))+7))</f>
        <v>1</v>
      </c>
      <c r="W78" s="22" t="str" cm="1">
        <f t="array" aca="1" ref="W78" ca="1">INDIRECT(ADDRESS((ROW(78:78)-1),IF(MOD(COLUMN(W:W)-7+$G78,32)=0,32,MOD(COLUMN(W:W)-7+$G78,32))+7))</f>
        <v>1</v>
      </c>
      <c r="X78" s="19" t="str" cm="1">
        <f t="array" aca="1" ref="X78" ca="1">INDIRECT(ADDRESS((ROW(78:78)-1),IF(MOD(COLUMN(X:X)-7+$G78,32)=0,32,MOD(COLUMN(X:X)-7+$G78,32))+7))</f>
        <v>1</v>
      </c>
      <c r="Y78" s="19" t="str" cm="1">
        <f t="array" aca="1" ref="Y78" ca="1">INDIRECT(ADDRESS((ROW(78:78)-1),IF(MOD(COLUMN(Y:Y)-7+$G78,32)=0,32,MOD(COLUMN(Y:Y)-7+$G78,32))+7))</f>
        <v>0</v>
      </c>
      <c r="Z78" s="19" t="str" cm="1">
        <f t="array" aca="1" ref="Z78" ca="1">INDIRECT(ADDRESS((ROW(78:78)-1),IF(MOD(COLUMN(Z:Z)-7+$G78,32)=0,32,MOD(COLUMN(Z:Z)-7+$G78,32))+7))</f>
        <v>1</v>
      </c>
      <c r="AA78" s="19" t="str" cm="1">
        <f t="array" aca="1" ref="AA78" ca="1">INDIRECT(ADDRESS((ROW(78:78)-1),IF(MOD(COLUMN(AA:AA)-7+$G78,32)=0,32,MOD(COLUMN(AA:AA)-7+$G78,32))+7))</f>
        <v>1</v>
      </c>
      <c r="AB78" s="20" t="str" cm="1">
        <f t="array" aca="1" ref="AB78" ca="1">INDIRECT(ADDRESS((ROW(78:78)-1),IF(MOD(COLUMN(AB:AB)-7+$G78,32)=0,32,MOD(COLUMN(AB:AB)-7+$G78,32))+7))</f>
        <v>1</v>
      </c>
      <c r="AC78" s="20" t="str" cm="1">
        <f t="array" aca="1" ref="AC78" ca="1">INDIRECT(ADDRESS((ROW(78:78)-1),IF(MOD(COLUMN(AC:AC)-7+$G78,32)=0,32,MOD(COLUMN(AC:AC)-7+$G78,32))+7))</f>
        <v>0</v>
      </c>
      <c r="AD78" s="20" t="str" cm="1">
        <f t="array" aca="1" ref="AD78" ca="1">INDIRECT(ADDRESS((ROW(78:78)-1),IF(MOD(COLUMN(AD:AD)-7+$G78,32)=0,32,MOD(COLUMN(AD:AD)-7+$G78,32))+7))</f>
        <v>0</v>
      </c>
      <c r="AE78" s="20" t="str" cm="1">
        <f t="array" aca="1" ref="AE78" ca="1">INDIRECT(ADDRESS((ROW(78:78)-1),IF(MOD(COLUMN(AE:AE)-7+$G78,32)=0,32,MOD(COLUMN(AE:AE)-7+$G78,32))+7))</f>
        <v>1</v>
      </c>
      <c r="AF78" s="21" t="str" cm="1">
        <f t="array" aca="1" ref="AF78" ca="1">INDIRECT(ADDRESS((ROW(78:78)-1),IF(MOD(COLUMN(AF:AF)-7+$G78,32)=0,32,MOD(COLUMN(AF:AF)-7+$G78,32))+7))</f>
        <v>1</v>
      </c>
      <c r="AG78" s="21" t="str" cm="1">
        <f t="array" aca="1" ref="AG78" ca="1">INDIRECT(ADDRESS((ROW(78:78)-1),IF(MOD(COLUMN(AG:AG)-7+$G78,32)=0,32,MOD(COLUMN(AG:AG)-7+$G78,32))+7))</f>
        <v>1</v>
      </c>
      <c r="AH78" s="21" t="str" cm="1">
        <f t="array" aca="1" ref="AH78" ca="1">INDIRECT(ADDRESS((ROW(78:78)-1),IF(MOD(COLUMN(AH:AH)-7+$G78,32)=0,32,MOD(COLUMN(AH:AH)-7+$G78,32))+7))</f>
        <v>0</v>
      </c>
      <c r="AI78" s="21" t="str" cm="1">
        <f t="array" aca="1" ref="AI78" ca="1">INDIRECT(ADDRESS((ROW(78:78)-1),IF(MOD(COLUMN(AI:AI)-7+$G78,32)=0,32,MOD(COLUMN(AI:AI)-7+$G78,32))+7))</f>
        <v>1</v>
      </c>
      <c r="AJ78" s="22" t="str" cm="1">
        <f t="array" aca="1" ref="AJ78" ca="1">INDIRECT(ADDRESS((ROW(78:78)-1),IF(MOD(COLUMN(AJ:AJ)-7+$G78,32)=0,32,MOD(COLUMN(AJ:AJ)-7+$G78,32))+7))</f>
        <v>0</v>
      </c>
      <c r="AK78" s="22" t="str" cm="1">
        <f t="array" aca="1" ref="AK78" ca="1">INDIRECT(ADDRESS((ROW(78:78)-1),IF(MOD(COLUMN(AK:AK)-7+$G78,32)=0,32,MOD(COLUMN(AK:AK)-7+$G78,32))+7))</f>
        <v>1</v>
      </c>
      <c r="AL78" s="22" t="str" cm="1">
        <f t="array" aca="1" ref="AL78" ca="1">INDIRECT(ADDRESS((ROW(78:78)-1),IF(MOD(COLUMN(AL:AL)-7+$G78,32)=0,32,MOD(COLUMN(AL:AL)-7+$G78,32))+7))</f>
        <v>0</v>
      </c>
      <c r="AM78" s="22" t="str" cm="1">
        <f t="array" aca="1" ref="AM78" ca="1">INDIRECT(ADDRESS((ROW(78:78)-1),IF(MOD(COLUMN(AM:AM)-7+$G78,32)=0,32,MOD(COLUMN(AM:AM)-7+$G78,32))+7))</f>
        <v>1</v>
      </c>
      <c r="AN78" s="26" t="str">
        <f t="shared" ca="1" si="106"/>
        <v>01110101</v>
      </c>
      <c r="AO78" s="26" t="str">
        <f t="shared" ca="1" si="107"/>
        <v>11010111</v>
      </c>
      <c r="AP78" s="24" t="str">
        <f t="shared" ca="1" si="108"/>
        <v>10111001</v>
      </c>
      <c r="AQ78" s="24" t="str">
        <f t="shared" ca="1" si="109"/>
        <v>11010101</v>
      </c>
      <c r="AR78" s="24">
        <f t="shared" ca="1" si="110"/>
        <v>117</v>
      </c>
      <c r="AS78" s="24">
        <f t="shared" ca="1" si="110"/>
        <v>215</v>
      </c>
      <c r="AT78" s="24">
        <f t="shared" ca="1" si="110"/>
        <v>185</v>
      </c>
      <c r="AU78" s="24">
        <f t="shared" ca="1" si="110"/>
        <v>213</v>
      </c>
      <c r="AV78" s="11">
        <f t="shared" ca="1" si="111"/>
        <v>1977072085</v>
      </c>
    </row>
    <row r="79" spans="5:48" x14ac:dyDescent="0.35">
      <c r="E79" s="10"/>
      <c r="F79" s="24" t="s">
        <v>106</v>
      </c>
      <c r="G79" s="24"/>
      <c r="H79" s="19" t="str">
        <f ca="1">MID(HEX2BIN(MID($B17,1,1),4),1,1)</f>
        <v>0</v>
      </c>
      <c r="I79" s="19" t="str">
        <f ca="1">MID(HEX2BIN(MID($B17,1,1),4),2,1)</f>
        <v>0</v>
      </c>
      <c r="J79" s="19" t="str">
        <f ca="1">MID(HEX2BIN(MID($B17,1,1),4),3,1)</f>
        <v>0</v>
      </c>
      <c r="K79" s="19" t="str">
        <f ca="1">MID(HEX2BIN(MID($B17,1,1),4),4,1)</f>
        <v>0</v>
      </c>
      <c r="L79" s="20" t="str">
        <f ca="1">MID(HEX2BIN(MID($B17,2,1),4),1,1)</f>
        <v>0</v>
      </c>
      <c r="M79" s="20" t="str">
        <f ca="1">MID(HEX2BIN(MID($B17,2,1),4),2,1)</f>
        <v>1</v>
      </c>
      <c r="N79" s="20" t="str">
        <f ca="1">MID(HEX2BIN(MID($B17,2,1),4),3,1)</f>
        <v>0</v>
      </c>
      <c r="O79" s="20" t="str">
        <f ca="1">MID(HEX2BIN(MID($B17,2,1),4),4,1)</f>
        <v>0</v>
      </c>
      <c r="P79" s="21" t="str">
        <f ca="1">MID(HEX2BIN(MID($B17,3,1),4),1,1)</f>
        <v>1</v>
      </c>
      <c r="Q79" s="21" t="str">
        <f ca="1">MID(HEX2BIN(MID($B17,3,1),4),2,1)</f>
        <v>0</v>
      </c>
      <c r="R79" s="21" t="str">
        <f ca="1">MID(HEX2BIN(MID($B17,3,1),4),3,1)</f>
        <v>1</v>
      </c>
      <c r="S79" s="21" t="str">
        <f ca="1">MID(HEX2BIN(MID($B17,3,1),4),4,1)</f>
        <v>0</v>
      </c>
      <c r="T79" s="22" t="str">
        <f ca="1">MID(HEX2BIN(MID($B17,4,1),4),1,1)</f>
        <v>1</v>
      </c>
      <c r="U79" s="22" t="str">
        <f ca="1">MID(HEX2BIN(MID($B17,4,1),4),2,1)</f>
        <v>1</v>
      </c>
      <c r="V79" s="22" t="str">
        <f ca="1">MID(HEX2BIN(MID($B17,4,1),4),3,1)</f>
        <v>1</v>
      </c>
      <c r="W79" s="22" t="str">
        <f ca="1">MID(HEX2BIN(MID($B17,4,1),4),4,1)</f>
        <v>1</v>
      </c>
      <c r="X79" s="19" t="str">
        <f ca="1">MID(HEX2BIN(MID($B17,5,1),4),1,1)</f>
        <v>0</v>
      </c>
      <c r="Y79" s="19" t="str">
        <f ca="1">MID(HEX2BIN(MID($B17,5,1),4),2,1)</f>
        <v>0</v>
      </c>
      <c r="Z79" s="19" t="str">
        <f ca="1">MID(HEX2BIN(MID($B17,5,1),4),3,1)</f>
        <v>0</v>
      </c>
      <c r="AA79" s="19" t="str">
        <f ca="1">MID(HEX2BIN(MID($B17,5,1),4),4,1)</f>
        <v>1</v>
      </c>
      <c r="AB79" s="20" t="str">
        <f ca="1">MID(HEX2BIN(MID($B17,6,1),4),1,1)</f>
        <v>1</v>
      </c>
      <c r="AC79" s="20" t="str">
        <f ca="1">MID(HEX2BIN(MID($B17,6,1),4),2,1)</f>
        <v>0</v>
      </c>
      <c r="AD79" s="20" t="str">
        <f ca="1">MID(HEX2BIN(MID($B17,6,1),4),3,1)</f>
        <v>0</v>
      </c>
      <c r="AE79" s="20" t="str">
        <f ca="1">MID(HEX2BIN(MID($B17,6,1),4),4,1)</f>
        <v>1</v>
      </c>
      <c r="AF79" s="21" t="str">
        <f ca="1">MID(HEX2BIN(MID($B17,7,1),4),1,1)</f>
        <v>1</v>
      </c>
      <c r="AG79" s="21" t="str">
        <f ca="1">MID(HEX2BIN(MID($B17,7,1),4),2,1)</f>
        <v>0</v>
      </c>
      <c r="AH79" s="21" t="str">
        <f ca="1">MID(HEX2BIN(MID($B17,7,1),4),3,1)</f>
        <v>0</v>
      </c>
      <c r="AI79" s="21" t="str">
        <f ca="1">MID(HEX2BIN(MID($B17,7,1),4),4,1)</f>
        <v>0</v>
      </c>
      <c r="AJ79" s="22" t="str">
        <f ca="1">MID(HEX2BIN(MID($B17,8,1),4),1,1)</f>
        <v>0</v>
      </c>
      <c r="AK79" s="22" t="str">
        <f ca="1">MID(HEX2BIN(MID($B17,8,1),4),2,1)</f>
        <v>0</v>
      </c>
      <c r="AL79" s="22" t="str">
        <f ca="1">MID(HEX2BIN(MID($B17,8,1),4),3,1)</f>
        <v>1</v>
      </c>
      <c r="AM79" s="22" t="str">
        <f ca="1">MID(HEX2BIN(MID($B17,8,1),4),4,1)</f>
        <v>0</v>
      </c>
      <c r="AN79" s="26" t="str">
        <f t="shared" ca="1" si="106"/>
        <v>00000100</v>
      </c>
      <c r="AO79" s="26" t="str">
        <f t="shared" ca="1" si="107"/>
        <v>10101111</v>
      </c>
      <c r="AP79" s="24" t="str">
        <f t="shared" ca="1" si="108"/>
        <v>00011001</v>
      </c>
      <c r="AQ79" s="24" t="str">
        <f t="shared" ca="1" si="109"/>
        <v>10000010</v>
      </c>
      <c r="AR79" s="24">
        <f t="shared" ca="1" si="110"/>
        <v>4</v>
      </c>
      <c r="AS79" s="24">
        <f t="shared" ca="1" si="110"/>
        <v>175</v>
      </c>
      <c r="AT79" s="24">
        <f t="shared" ca="1" si="110"/>
        <v>25</v>
      </c>
      <c r="AU79" s="24">
        <f t="shared" ca="1" si="110"/>
        <v>130</v>
      </c>
      <c r="AV79" s="11">
        <f t="shared" ca="1" si="111"/>
        <v>78584194</v>
      </c>
    </row>
    <row r="80" spans="5:48" ht="15" thickBot="1" x14ac:dyDescent="0.4">
      <c r="E80" s="23" t="s">
        <v>59</v>
      </c>
      <c r="F80" s="12" t="s">
        <v>0</v>
      </c>
      <c r="G80" s="12"/>
      <c r="H80" s="13">
        <f ca="1">_xlfn.BITXOR(H78,H79)</f>
        <v>0</v>
      </c>
      <c r="I80" s="13">
        <f t="shared" ref="I80:AM80" ca="1" si="112">_xlfn.BITXOR(I78,I79)</f>
        <v>1</v>
      </c>
      <c r="J80" s="13">
        <f t="shared" ca="1" si="112"/>
        <v>1</v>
      </c>
      <c r="K80" s="13">
        <f t="shared" ca="1" si="112"/>
        <v>1</v>
      </c>
      <c r="L80" s="14">
        <f t="shared" ca="1" si="112"/>
        <v>0</v>
      </c>
      <c r="M80" s="14">
        <f t="shared" ca="1" si="112"/>
        <v>0</v>
      </c>
      <c r="N80" s="14">
        <f t="shared" ca="1" si="112"/>
        <v>0</v>
      </c>
      <c r="O80" s="14">
        <f t="shared" ca="1" si="112"/>
        <v>1</v>
      </c>
      <c r="P80" s="15">
        <f t="shared" ca="1" si="112"/>
        <v>0</v>
      </c>
      <c r="Q80" s="15">
        <f t="shared" ca="1" si="112"/>
        <v>1</v>
      </c>
      <c r="R80" s="15">
        <f t="shared" ca="1" si="112"/>
        <v>1</v>
      </c>
      <c r="S80" s="15">
        <f t="shared" ca="1" si="112"/>
        <v>1</v>
      </c>
      <c r="T80" s="16">
        <f t="shared" ca="1" si="112"/>
        <v>1</v>
      </c>
      <c r="U80" s="16">
        <f t="shared" ca="1" si="112"/>
        <v>0</v>
      </c>
      <c r="V80" s="16">
        <f t="shared" ca="1" si="112"/>
        <v>0</v>
      </c>
      <c r="W80" s="16">
        <f t="shared" ca="1" si="112"/>
        <v>0</v>
      </c>
      <c r="X80" s="13">
        <f t="shared" ca="1" si="112"/>
        <v>1</v>
      </c>
      <c r="Y80" s="13">
        <f t="shared" ca="1" si="112"/>
        <v>0</v>
      </c>
      <c r="Z80" s="13">
        <f t="shared" ca="1" si="112"/>
        <v>1</v>
      </c>
      <c r="AA80" s="13">
        <f t="shared" ca="1" si="112"/>
        <v>0</v>
      </c>
      <c r="AB80" s="14">
        <f t="shared" ca="1" si="112"/>
        <v>0</v>
      </c>
      <c r="AC80" s="14">
        <f t="shared" ca="1" si="112"/>
        <v>0</v>
      </c>
      <c r="AD80" s="14">
        <f t="shared" ca="1" si="112"/>
        <v>0</v>
      </c>
      <c r="AE80" s="14">
        <f t="shared" ca="1" si="112"/>
        <v>0</v>
      </c>
      <c r="AF80" s="15">
        <f t="shared" ca="1" si="112"/>
        <v>0</v>
      </c>
      <c r="AG80" s="15">
        <f t="shared" ca="1" si="112"/>
        <v>1</v>
      </c>
      <c r="AH80" s="15">
        <f t="shared" ca="1" si="112"/>
        <v>0</v>
      </c>
      <c r="AI80" s="15">
        <f t="shared" ca="1" si="112"/>
        <v>1</v>
      </c>
      <c r="AJ80" s="16">
        <f t="shared" ca="1" si="112"/>
        <v>0</v>
      </c>
      <c r="AK80" s="16">
        <f t="shared" ca="1" si="112"/>
        <v>1</v>
      </c>
      <c r="AL80" s="16">
        <f t="shared" ca="1" si="112"/>
        <v>1</v>
      </c>
      <c r="AM80" s="16">
        <f t="shared" ca="1" si="112"/>
        <v>1</v>
      </c>
      <c r="AN80" s="17" t="str">
        <f t="shared" ca="1" si="106"/>
        <v>01110001</v>
      </c>
      <c r="AO80" s="17" t="str">
        <f t="shared" ca="1" si="107"/>
        <v>01111000</v>
      </c>
      <c r="AP80" s="12" t="str">
        <f t="shared" ca="1" si="108"/>
        <v>10100000</v>
      </c>
      <c r="AQ80" s="12" t="str">
        <f t="shared" ca="1" si="109"/>
        <v>01010111</v>
      </c>
      <c r="AR80" s="12">
        <f t="shared" ca="1" si="110"/>
        <v>113</v>
      </c>
      <c r="AS80" s="12">
        <f t="shared" ca="1" si="110"/>
        <v>120</v>
      </c>
      <c r="AT80" s="12">
        <f t="shared" ca="1" si="110"/>
        <v>160</v>
      </c>
      <c r="AU80" s="12">
        <f t="shared" ca="1" si="110"/>
        <v>87</v>
      </c>
      <c r="AV80" s="18">
        <f t="shared" ca="1" si="111"/>
        <v>1903730775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4D22-0369-4467-B2D2-143FFDA14724}">
  <dimension ref="A1:AV80"/>
  <sheetViews>
    <sheetView topLeftCell="A26" zoomScale="80" zoomScaleNormal="80" workbookViewId="0">
      <selection activeCell="A49" sqref="A49"/>
    </sheetView>
  </sheetViews>
  <sheetFormatPr defaultRowHeight="14.5" x14ac:dyDescent="0.35"/>
  <cols>
    <col min="1" max="1" width="12.26953125" customWidth="1"/>
    <col min="2" max="2" width="9.36328125" bestFit="1" customWidth="1"/>
    <col min="3" max="3" width="3.26953125" customWidth="1"/>
    <col min="4" max="4" width="3.6328125" customWidth="1"/>
    <col min="6" max="6" width="6.90625" customWidth="1"/>
    <col min="7" max="7" width="3.7265625" customWidth="1"/>
    <col min="8" max="39" width="3" customWidth="1"/>
    <col min="44" max="47" width="4.26953125" customWidth="1"/>
    <col min="48" max="48" width="13.90625" customWidth="1"/>
  </cols>
  <sheetData>
    <row r="1" spans="1:48" ht="15" thickBot="1" x14ac:dyDescent="0.4">
      <c r="A1" t="s">
        <v>15</v>
      </c>
    </row>
    <row r="2" spans="1:48" x14ac:dyDescent="0.35">
      <c r="A2">
        <f ca="1">'columnround(4)'!A34</f>
        <v>4192044130</v>
      </c>
      <c r="B2" t="str">
        <f ca="1">DEC2HEX(A2,8)</f>
        <v>F9DD8462</v>
      </c>
      <c r="C2" t="s">
        <v>16</v>
      </c>
      <c r="E2" s="1" t="s">
        <v>32</v>
      </c>
      <c r="F2" s="8" t="s">
        <v>5</v>
      </c>
      <c r="G2" s="2"/>
      <c r="H2" s="3" t="str">
        <f ca="1">MID(HEX2BIN(MID($B18,1,1),4),1,1)</f>
        <v>0</v>
      </c>
      <c r="I2" s="3" t="str">
        <f ca="1">MID(HEX2BIN(MID($B18,1,1),4),2,1)</f>
        <v>0</v>
      </c>
      <c r="J2" s="3" t="str">
        <f ca="1">MID(HEX2BIN(MID($B18,1,1),4),3,1)</f>
        <v>1</v>
      </c>
      <c r="K2" s="3" t="str">
        <f ca="1">MID(HEX2BIN(MID($B18,1,1),4),4,1)</f>
        <v>0</v>
      </c>
      <c r="L2" s="4" t="str">
        <f ca="1">MID(HEX2BIN(MID($B18,2,1),4),1,1)</f>
        <v>0</v>
      </c>
      <c r="M2" s="4" t="str">
        <f ca="1">MID(HEX2BIN(MID($B18,2,1),4),2,1)</f>
        <v>0</v>
      </c>
      <c r="N2" s="4" t="str">
        <f ca="1">MID(HEX2BIN(MID($B18,2,1),4),3,1)</f>
        <v>1</v>
      </c>
      <c r="O2" s="4" t="str">
        <f ca="1">MID(HEX2BIN(MID($B18,2,1),4),4,1)</f>
        <v>1</v>
      </c>
      <c r="P2" s="5" t="str">
        <f ca="1">MID(HEX2BIN(MID($B18,3,1),4),1,1)</f>
        <v>0</v>
      </c>
      <c r="Q2" s="5" t="str">
        <f ca="1">MID(HEX2BIN(MID($B18,3,1),4),2,1)</f>
        <v>0</v>
      </c>
      <c r="R2" s="5" t="str">
        <f ca="1">MID(HEX2BIN(MID($B18,3,1),4),3,1)</f>
        <v>0</v>
      </c>
      <c r="S2" s="5" t="str">
        <f ca="1">MID(HEX2BIN(MID($B18,3,1),4),4,1)</f>
        <v>1</v>
      </c>
      <c r="T2" s="6" t="str">
        <f ca="1">MID(HEX2BIN(MID($B18,4,1),4),1,1)</f>
        <v>0</v>
      </c>
      <c r="U2" s="6" t="str">
        <f ca="1">MID(HEX2BIN(MID($B18,4,1),4),2,1)</f>
        <v>0</v>
      </c>
      <c r="V2" s="6" t="str">
        <f ca="1">MID(HEX2BIN(MID($B18,4,1),4),3,1)</f>
        <v>0</v>
      </c>
      <c r="W2" s="6" t="str">
        <f ca="1">MID(HEX2BIN(MID($B18,4,1),4),4,1)</f>
        <v>1</v>
      </c>
      <c r="X2" s="3" t="str">
        <f ca="1">MID(HEX2BIN(MID($B18,5,1),4),1,1)</f>
        <v>1</v>
      </c>
      <c r="Y2" s="3" t="str">
        <f ca="1">MID(HEX2BIN(MID($B18,5,1),4),2,1)</f>
        <v>0</v>
      </c>
      <c r="Z2" s="3" t="str">
        <f ca="1">MID(HEX2BIN(MID($B18,5,1),4),3,1)</f>
        <v>1</v>
      </c>
      <c r="AA2" s="3" t="str">
        <f ca="1">MID(HEX2BIN(MID($B18,5,1),4),4,1)</f>
        <v>0</v>
      </c>
      <c r="AB2" s="4" t="str">
        <f ca="1">MID(HEX2BIN(MID($B18,6,1),4),1,1)</f>
        <v>1</v>
      </c>
      <c r="AC2" s="4" t="str">
        <f ca="1">MID(HEX2BIN(MID($B18,6,1),4),2,1)</f>
        <v>1</v>
      </c>
      <c r="AD2" s="4" t="str">
        <f ca="1">MID(HEX2BIN(MID($B18,6,1),4),3,1)</f>
        <v>1</v>
      </c>
      <c r="AE2" s="4" t="str">
        <f ca="1">MID(HEX2BIN(MID($B18,6,1),4),4,1)</f>
        <v>1</v>
      </c>
      <c r="AF2" s="5" t="str">
        <f ca="1">MID(HEX2BIN(MID($B18,7,1),4),1,1)</f>
        <v>0</v>
      </c>
      <c r="AG2" s="5" t="str">
        <f ca="1">MID(HEX2BIN(MID($B18,7,1),4),2,1)</f>
        <v>1</v>
      </c>
      <c r="AH2" s="5" t="str">
        <f ca="1">MID(HEX2BIN(MID($B18,7,1),4),3,1)</f>
        <v>1</v>
      </c>
      <c r="AI2" s="5" t="str">
        <f ca="1">MID(HEX2BIN(MID($B18,7,1),4),4,1)</f>
        <v>1</v>
      </c>
      <c r="AJ2" s="6" t="str">
        <f ca="1">MID(HEX2BIN(MID($B18,8,1),4),1,1)</f>
        <v>1</v>
      </c>
      <c r="AK2" s="6" t="str">
        <f ca="1">MID(HEX2BIN(MID($B18,8,1),4),2,1)</f>
        <v>1</v>
      </c>
      <c r="AL2" s="6" t="str">
        <f ca="1">MID(HEX2BIN(MID($B18,8,1),4),3,1)</f>
        <v>1</v>
      </c>
      <c r="AM2" s="6" t="str">
        <f ca="1">MID(HEX2BIN(MID($B18,8,1),4),4,1)</f>
        <v>0</v>
      </c>
      <c r="AN2" s="7" t="str">
        <f t="shared" ref="AN2:AN5" ca="1" si="0">_xlfn.CONCAT(H2,I2,J2,K2,L2,M2,N2,O2)</f>
        <v>00100011</v>
      </c>
      <c r="AO2" s="7" t="str">
        <f t="shared" ref="AO2:AO5" ca="1" si="1">_xlfn.CONCAT(P2,Q2,R2,S2,T2,U2,V2,W2)</f>
        <v>00010001</v>
      </c>
      <c r="AP2" s="8" t="str">
        <f t="shared" ref="AP2:AP5" ca="1" si="2">_xlfn.CONCAT(X2,Y2,Z2,AA2,AB2,AC2,AD2,AE2)</f>
        <v>10101111</v>
      </c>
      <c r="AQ2" s="8" t="str">
        <f t="shared" ref="AQ2:AQ5" ca="1" si="3">_xlfn.CONCAT(AF2,AG2,AH2,AI2,AJ2,AK2,AL2,AM2)</f>
        <v>01111110</v>
      </c>
      <c r="AR2" s="8">
        <f t="shared" ref="AR2:AU5" ca="1" si="4">BIN2DEC(AN2)</f>
        <v>35</v>
      </c>
      <c r="AS2" s="8">
        <f t="shared" ca="1" si="4"/>
        <v>17</v>
      </c>
      <c r="AT2" s="8">
        <f t="shared" ca="1" si="4"/>
        <v>175</v>
      </c>
      <c r="AU2" s="8">
        <f t="shared" ca="1" si="4"/>
        <v>126</v>
      </c>
      <c r="AV2" s="9">
        <f t="shared" ref="AV2:AV5" ca="1" si="5">(AR2*2^24)+(AS2*2^16)+(AT2*2^8)+AU2</f>
        <v>588361598</v>
      </c>
    </row>
    <row r="3" spans="1:48" x14ac:dyDescent="0.35">
      <c r="A3">
        <f ca="1">'columnround(4)'!A35</f>
        <v>1709023759</v>
      </c>
      <c r="B3" t="str">
        <f t="shared" ref="B3:B49" ca="1" si="6">DEC2HEX(A3,8)</f>
        <v>65DDA20F</v>
      </c>
      <c r="C3" t="s">
        <v>17</v>
      </c>
      <c r="E3" s="10"/>
      <c r="F3" s="24" t="s">
        <v>2</v>
      </c>
      <c r="G3" s="25">
        <v>7</v>
      </c>
      <c r="H3" s="19" t="str" cm="1">
        <f t="array" aca="1" ref="H3" ca="1">INDIRECT(ADDRESS((ROW(3:3)-1),IF(MOD(COLUMN(H:H)-7+$G3,32)=0,32,MOD(COLUMN(H:H)-7+$G3,32))+7))</f>
        <v>1</v>
      </c>
      <c r="I3" s="19" t="str" cm="1">
        <f t="array" aca="1" ref="I3" ca="1">INDIRECT(ADDRESS((ROW(3:3)-1),IF(MOD(COLUMN(I:I)-7+$G3,32)=0,32,MOD(COLUMN(I:I)-7+$G3,32))+7))</f>
        <v>0</v>
      </c>
      <c r="J3" s="19" t="str" cm="1">
        <f t="array" aca="1" ref="J3" ca="1">INDIRECT(ADDRESS((ROW(3:3)-1),IF(MOD(COLUMN(J:J)-7+$G3,32)=0,32,MOD(COLUMN(J:J)-7+$G3,32))+7))</f>
        <v>0</v>
      </c>
      <c r="K3" s="19" t="str" cm="1">
        <f t="array" aca="1" ref="K3" ca="1">INDIRECT(ADDRESS((ROW(3:3)-1),IF(MOD(COLUMN(K:K)-7+$G3,32)=0,32,MOD(COLUMN(K:K)-7+$G3,32))+7))</f>
        <v>0</v>
      </c>
      <c r="L3" s="20" t="str" cm="1">
        <f t="array" aca="1" ref="L3" ca="1">INDIRECT(ADDRESS((ROW(3:3)-1),IF(MOD(COLUMN(L:L)-7+$G3,32)=0,32,MOD(COLUMN(L:L)-7+$G3,32))+7))</f>
        <v>1</v>
      </c>
      <c r="M3" s="20" t="str" cm="1">
        <f t="array" aca="1" ref="M3" ca="1">INDIRECT(ADDRESS((ROW(3:3)-1),IF(MOD(COLUMN(M:M)-7+$G3,32)=0,32,MOD(COLUMN(M:M)-7+$G3,32))+7))</f>
        <v>0</v>
      </c>
      <c r="N3" s="20" t="str" cm="1">
        <f t="array" aca="1" ref="N3" ca="1">INDIRECT(ADDRESS((ROW(3:3)-1),IF(MOD(COLUMN(N:N)-7+$G3,32)=0,32,MOD(COLUMN(N:N)-7+$G3,32))+7))</f>
        <v>0</v>
      </c>
      <c r="O3" s="20" t="str" cm="1">
        <f t="array" aca="1" ref="O3" ca="1">INDIRECT(ADDRESS((ROW(3:3)-1),IF(MOD(COLUMN(O:O)-7+$G3,32)=0,32,MOD(COLUMN(O:O)-7+$G3,32))+7))</f>
        <v>0</v>
      </c>
      <c r="P3" s="21" t="str" cm="1">
        <f t="array" aca="1" ref="P3" ca="1">INDIRECT(ADDRESS((ROW(3:3)-1),IF(MOD(COLUMN(P:P)-7+$G3,32)=0,32,MOD(COLUMN(P:P)-7+$G3,32))+7))</f>
        <v>1</v>
      </c>
      <c r="Q3" s="21" t="str" cm="1">
        <f t="array" aca="1" ref="Q3" ca="1">INDIRECT(ADDRESS((ROW(3:3)-1),IF(MOD(COLUMN(Q:Q)-7+$G3,32)=0,32,MOD(COLUMN(Q:Q)-7+$G3,32))+7))</f>
        <v>1</v>
      </c>
      <c r="R3" s="21" t="str" cm="1">
        <f t="array" aca="1" ref="R3" ca="1">INDIRECT(ADDRESS((ROW(3:3)-1),IF(MOD(COLUMN(R:R)-7+$G3,32)=0,32,MOD(COLUMN(R:R)-7+$G3,32))+7))</f>
        <v>0</v>
      </c>
      <c r="S3" s="21" t="str" cm="1">
        <f t="array" aca="1" ref="S3" ca="1">INDIRECT(ADDRESS((ROW(3:3)-1),IF(MOD(COLUMN(S:S)-7+$G3,32)=0,32,MOD(COLUMN(S:S)-7+$G3,32))+7))</f>
        <v>1</v>
      </c>
      <c r="T3" s="22" t="str" cm="1">
        <f t="array" aca="1" ref="T3" ca="1">INDIRECT(ADDRESS((ROW(3:3)-1),IF(MOD(COLUMN(T:T)-7+$G3,32)=0,32,MOD(COLUMN(T:T)-7+$G3,32))+7))</f>
        <v>0</v>
      </c>
      <c r="U3" s="22" t="str" cm="1">
        <f t="array" aca="1" ref="U3" ca="1">INDIRECT(ADDRESS((ROW(3:3)-1),IF(MOD(COLUMN(U:U)-7+$G3,32)=0,32,MOD(COLUMN(U:U)-7+$G3,32))+7))</f>
        <v>1</v>
      </c>
      <c r="V3" s="22" t="str" cm="1">
        <f t="array" aca="1" ref="V3" ca="1">INDIRECT(ADDRESS((ROW(3:3)-1),IF(MOD(COLUMN(V:V)-7+$G3,32)=0,32,MOD(COLUMN(V:V)-7+$G3,32))+7))</f>
        <v>1</v>
      </c>
      <c r="W3" s="22" t="str" cm="1">
        <f t="array" aca="1" ref="W3" ca="1">INDIRECT(ADDRESS((ROW(3:3)-1),IF(MOD(COLUMN(W:W)-7+$G3,32)=0,32,MOD(COLUMN(W:W)-7+$G3,32))+7))</f>
        <v>1</v>
      </c>
      <c r="X3" s="19" t="str" cm="1">
        <f t="array" aca="1" ref="X3" ca="1">INDIRECT(ADDRESS((ROW(3:3)-1),IF(MOD(COLUMN(X:X)-7+$G3,32)=0,32,MOD(COLUMN(X:X)-7+$G3,32))+7))</f>
        <v>1</v>
      </c>
      <c r="Y3" s="19" t="str" cm="1">
        <f t="array" aca="1" ref="Y3" ca="1">INDIRECT(ADDRESS((ROW(3:3)-1),IF(MOD(COLUMN(Y:Y)-7+$G3,32)=0,32,MOD(COLUMN(Y:Y)-7+$G3,32))+7))</f>
        <v>0</v>
      </c>
      <c r="Z3" s="19" t="str" cm="1">
        <f t="array" aca="1" ref="Z3" ca="1">INDIRECT(ADDRESS((ROW(3:3)-1),IF(MOD(COLUMN(Z:Z)-7+$G3,32)=0,32,MOD(COLUMN(Z:Z)-7+$G3,32))+7))</f>
        <v>1</v>
      </c>
      <c r="AA3" s="19" t="str" cm="1">
        <f t="array" aca="1" ref="AA3" ca="1">INDIRECT(ADDRESS((ROW(3:3)-1),IF(MOD(COLUMN(AA:AA)-7+$G3,32)=0,32,MOD(COLUMN(AA:AA)-7+$G3,32))+7))</f>
        <v>1</v>
      </c>
      <c r="AB3" s="20" t="str" cm="1">
        <f t="array" aca="1" ref="AB3" ca="1">INDIRECT(ADDRESS((ROW(3:3)-1),IF(MOD(COLUMN(AB:AB)-7+$G3,32)=0,32,MOD(COLUMN(AB:AB)-7+$G3,32))+7))</f>
        <v>1</v>
      </c>
      <c r="AC3" s="20" t="str" cm="1">
        <f t="array" aca="1" ref="AC3" ca="1">INDIRECT(ADDRESS((ROW(3:3)-1),IF(MOD(COLUMN(AC:AC)-7+$G3,32)=0,32,MOD(COLUMN(AC:AC)-7+$G3,32))+7))</f>
        <v>1</v>
      </c>
      <c r="AD3" s="20" t="str" cm="1">
        <f t="array" aca="1" ref="AD3" ca="1">INDIRECT(ADDRESS((ROW(3:3)-1),IF(MOD(COLUMN(AD:AD)-7+$G3,32)=0,32,MOD(COLUMN(AD:AD)-7+$G3,32))+7))</f>
        <v>1</v>
      </c>
      <c r="AE3" s="20" t="str" cm="1">
        <f t="array" aca="1" ref="AE3" ca="1">INDIRECT(ADDRESS((ROW(3:3)-1),IF(MOD(COLUMN(AE:AE)-7+$G3,32)=0,32,MOD(COLUMN(AE:AE)-7+$G3,32))+7))</f>
        <v>1</v>
      </c>
      <c r="AF3" s="21" t="str" cm="1">
        <f t="array" aca="1" ref="AF3" ca="1">INDIRECT(ADDRESS((ROW(3:3)-1),IF(MOD(COLUMN(AF:AF)-7+$G3,32)=0,32,MOD(COLUMN(AF:AF)-7+$G3,32))+7))</f>
        <v>0</v>
      </c>
      <c r="AG3" s="21" t="str" cm="1">
        <f t="array" aca="1" ref="AG3" ca="1">INDIRECT(ADDRESS((ROW(3:3)-1),IF(MOD(COLUMN(AG:AG)-7+$G3,32)=0,32,MOD(COLUMN(AG:AG)-7+$G3,32))+7))</f>
        <v>0</v>
      </c>
      <c r="AH3" s="21" t="str" cm="1">
        <f t="array" aca="1" ref="AH3" ca="1">INDIRECT(ADDRESS((ROW(3:3)-1),IF(MOD(COLUMN(AH:AH)-7+$G3,32)=0,32,MOD(COLUMN(AH:AH)-7+$G3,32))+7))</f>
        <v>0</v>
      </c>
      <c r="AI3" s="21" t="str" cm="1">
        <f t="array" aca="1" ref="AI3" ca="1">INDIRECT(ADDRESS((ROW(3:3)-1),IF(MOD(COLUMN(AI:AI)-7+$G3,32)=0,32,MOD(COLUMN(AI:AI)-7+$G3,32))+7))</f>
        <v>1</v>
      </c>
      <c r="AJ3" s="22" t="str" cm="1">
        <f t="array" aca="1" ref="AJ3" ca="1">INDIRECT(ADDRESS((ROW(3:3)-1),IF(MOD(COLUMN(AJ:AJ)-7+$G3,32)=0,32,MOD(COLUMN(AJ:AJ)-7+$G3,32))+7))</f>
        <v>0</v>
      </c>
      <c r="AK3" s="22" t="str" cm="1">
        <f t="array" aca="1" ref="AK3" ca="1">INDIRECT(ADDRESS((ROW(3:3)-1),IF(MOD(COLUMN(AK:AK)-7+$G3,32)=0,32,MOD(COLUMN(AK:AK)-7+$G3,32))+7))</f>
        <v>0</v>
      </c>
      <c r="AL3" s="22" t="str" cm="1">
        <f t="array" aca="1" ref="AL3" ca="1">INDIRECT(ADDRESS((ROW(3:3)-1),IF(MOD(COLUMN(AL:AL)-7+$G3,32)=0,32,MOD(COLUMN(AL:AL)-7+$G3,32))+7))</f>
        <v>0</v>
      </c>
      <c r="AM3" s="22" t="str" cm="1">
        <f t="array" aca="1" ref="AM3" ca="1">INDIRECT(ADDRESS((ROW(3:3)-1),IF(MOD(COLUMN(AM:AM)-7+$G3,32)=0,32,MOD(COLUMN(AM:AM)-7+$G3,32))+7))</f>
        <v>1</v>
      </c>
      <c r="AN3" s="26" t="str">
        <f t="shared" ca="1" si="0"/>
        <v>10001000</v>
      </c>
      <c r="AO3" s="26" t="str">
        <f t="shared" ca="1" si="1"/>
        <v>11010111</v>
      </c>
      <c r="AP3" s="24" t="str">
        <f t="shared" ca="1" si="2"/>
        <v>10111111</v>
      </c>
      <c r="AQ3" s="24" t="str">
        <f t="shared" ca="1" si="3"/>
        <v>00010001</v>
      </c>
      <c r="AR3" s="24">
        <f t="shared" ca="1" si="4"/>
        <v>136</v>
      </c>
      <c r="AS3" s="24">
        <f t="shared" ca="1" si="4"/>
        <v>215</v>
      </c>
      <c r="AT3" s="24">
        <f t="shared" ca="1" si="4"/>
        <v>191</v>
      </c>
      <c r="AU3" s="24">
        <f t="shared" ca="1" si="4"/>
        <v>17</v>
      </c>
      <c r="AV3" s="11">
        <f t="shared" ca="1" si="5"/>
        <v>2295840529</v>
      </c>
    </row>
    <row r="4" spans="1:48" x14ac:dyDescent="0.35">
      <c r="A4">
        <f ca="1">'columnround(4)'!A36</f>
        <v>154507875</v>
      </c>
      <c r="B4" t="str">
        <f t="shared" ca="1" si="6"/>
        <v>09359A63</v>
      </c>
      <c r="C4" t="s">
        <v>18</v>
      </c>
      <c r="E4" s="10"/>
      <c r="F4" s="24" t="s">
        <v>6</v>
      </c>
      <c r="G4" s="24"/>
      <c r="H4" s="19" t="str">
        <f ca="1">MID(HEX2BIN(MID($B3,1,1),4),1,1)</f>
        <v>0</v>
      </c>
      <c r="I4" s="19" t="str">
        <f ca="1">MID(HEX2BIN(MID($B3,1,1),4),2,1)</f>
        <v>1</v>
      </c>
      <c r="J4" s="19" t="str">
        <f ca="1">MID(HEX2BIN(MID($B3,1,1),4),3,1)</f>
        <v>1</v>
      </c>
      <c r="K4" s="19" t="str">
        <f ca="1">MID(HEX2BIN(MID($B3,1,1),4),4,1)</f>
        <v>0</v>
      </c>
      <c r="L4" s="20" t="str">
        <f ca="1">MID(HEX2BIN(MID($B3,2,1),4),1,1)</f>
        <v>0</v>
      </c>
      <c r="M4" s="20" t="str">
        <f ca="1">MID(HEX2BIN(MID($B3,2,1),4),2,1)</f>
        <v>1</v>
      </c>
      <c r="N4" s="20" t="str">
        <f ca="1">MID(HEX2BIN(MID($B3,2,1),4),3,1)</f>
        <v>0</v>
      </c>
      <c r="O4" s="20" t="str">
        <f ca="1">MID(HEX2BIN(MID($B3,2,1),4),4,1)</f>
        <v>1</v>
      </c>
      <c r="P4" s="21" t="str">
        <f ca="1">MID(HEX2BIN(MID($B3,3,1),4),1,1)</f>
        <v>1</v>
      </c>
      <c r="Q4" s="21" t="str">
        <f ca="1">MID(HEX2BIN(MID($B3,3,1),4),2,1)</f>
        <v>1</v>
      </c>
      <c r="R4" s="21" t="str">
        <f ca="1">MID(HEX2BIN(MID($B3,3,1),4),3,1)</f>
        <v>0</v>
      </c>
      <c r="S4" s="21" t="str">
        <f ca="1">MID(HEX2BIN(MID($B3,3,1),4),4,1)</f>
        <v>1</v>
      </c>
      <c r="T4" s="22" t="str">
        <f ca="1">MID(HEX2BIN(MID($B3,4,1),4),1,1)</f>
        <v>1</v>
      </c>
      <c r="U4" s="22" t="str">
        <f ca="1">MID(HEX2BIN(MID($B3,4,1),4),2,1)</f>
        <v>1</v>
      </c>
      <c r="V4" s="22" t="str">
        <f ca="1">MID(HEX2BIN(MID($B3,4,1),4),3,1)</f>
        <v>0</v>
      </c>
      <c r="W4" s="22" t="str">
        <f ca="1">MID(HEX2BIN(MID($B3,4,1),4),4,1)</f>
        <v>1</v>
      </c>
      <c r="X4" s="19" t="str">
        <f ca="1">MID(HEX2BIN(MID($B3,5,1),4),1,1)</f>
        <v>1</v>
      </c>
      <c r="Y4" s="19" t="str">
        <f ca="1">MID(HEX2BIN(MID($B3,5,1),4),2,1)</f>
        <v>0</v>
      </c>
      <c r="Z4" s="19" t="str">
        <f ca="1">MID(HEX2BIN(MID($B3,5,1),4),3,1)</f>
        <v>1</v>
      </c>
      <c r="AA4" s="19" t="str">
        <f ca="1">MID(HEX2BIN(MID($B3,5,1),4),4,1)</f>
        <v>0</v>
      </c>
      <c r="AB4" s="20" t="str">
        <f ca="1">MID(HEX2BIN(MID($B3,6,1),4),1,1)</f>
        <v>0</v>
      </c>
      <c r="AC4" s="20" t="str">
        <f ca="1">MID(HEX2BIN(MID($B3,6,1),4),2,1)</f>
        <v>0</v>
      </c>
      <c r="AD4" s="20" t="str">
        <f ca="1">MID(HEX2BIN(MID($B3,6,1),4),3,1)</f>
        <v>1</v>
      </c>
      <c r="AE4" s="20" t="str">
        <f ca="1">MID(HEX2BIN(MID($B3,6,1),4),4,1)</f>
        <v>0</v>
      </c>
      <c r="AF4" s="21" t="str">
        <f ca="1">MID(HEX2BIN(MID($B3,7,1),4),1,1)</f>
        <v>0</v>
      </c>
      <c r="AG4" s="21" t="str">
        <f ca="1">MID(HEX2BIN(MID($B3,7,1),4),2,1)</f>
        <v>0</v>
      </c>
      <c r="AH4" s="21" t="str">
        <f ca="1">MID(HEX2BIN(MID($B3,7,1),4),3,1)</f>
        <v>0</v>
      </c>
      <c r="AI4" s="21" t="str">
        <f ca="1">MID(HEX2BIN(MID($B3,7,1),4),4,1)</f>
        <v>0</v>
      </c>
      <c r="AJ4" s="22" t="str">
        <f ca="1">MID(HEX2BIN(MID($B3,8,1),4),1,1)</f>
        <v>1</v>
      </c>
      <c r="AK4" s="22" t="str">
        <f ca="1">MID(HEX2BIN(MID($B3,8,1),4),2,1)</f>
        <v>1</v>
      </c>
      <c r="AL4" s="22" t="str">
        <f ca="1">MID(HEX2BIN(MID($B3,8,1),4),3,1)</f>
        <v>1</v>
      </c>
      <c r="AM4" s="22" t="str">
        <f ca="1">MID(HEX2BIN(MID($B3,8,1),4),4,1)</f>
        <v>1</v>
      </c>
      <c r="AN4" s="26" t="str">
        <f t="shared" ca="1" si="0"/>
        <v>01100101</v>
      </c>
      <c r="AO4" s="26" t="str">
        <f t="shared" ca="1" si="1"/>
        <v>11011101</v>
      </c>
      <c r="AP4" s="24" t="str">
        <f t="shared" ca="1" si="2"/>
        <v>10100010</v>
      </c>
      <c r="AQ4" s="24" t="str">
        <f t="shared" ca="1" si="3"/>
        <v>00001111</v>
      </c>
      <c r="AR4" s="24">
        <f t="shared" ca="1" si="4"/>
        <v>101</v>
      </c>
      <c r="AS4" s="24">
        <f t="shared" ca="1" si="4"/>
        <v>221</v>
      </c>
      <c r="AT4" s="24">
        <f t="shared" ca="1" si="4"/>
        <v>162</v>
      </c>
      <c r="AU4" s="24">
        <f t="shared" ca="1" si="4"/>
        <v>15</v>
      </c>
      <c r="AV4" s="11">
        <f t="shared" ca="1" si="5"/>
        <v>1709023759</v>
      </c>
    </row>
    <row r="5" spans="1:48" ht="15" thickBot="1" x14ac:dyDescent="0.4">
      <c r="A5">
        <f ca="1">'columnround(4)'!A37</f>
        <v>691284764</v>
      </c>
      <c r="B5" t="str">
        <f t="shared" ca="1" si="6"/>
        <v>29342B1C</v>
      </c>
      <c r="C5" t="s">
        <v>19</v>
      </c>
      <c r="E5" s="23" t="s">
        <v>8</v>
      </c>
      <c r="F5" s="12" t="s">
        <v>0</v>
      </c>
      <c r="G5" s="12"/>
      <c r="H5" s="13">
        <f ca="1">_xlfn.BITXOR(H3,H4)</f>
        <v>1</v>
      </c>
      <c r="I5" s="13">
        <f t="shared" ref="I5:AM5" ca="1" si="7">_xlfn.BITXOR(I3,I4)</f>
        <v>1</v>
      </c>
      <c r="J5" s="13">
        <f t="shared" ca="1" si="7"/>
        <v>1</v>
      </c>
      <c r="K5" s="13">
        <f t="shared" ca="1" si="7"/>
        <v>0</v>
      </c>
      <c r="L5" s="14">
        <f t="shared" ca="1" si="7"/>
        <v>1</v>
      </c>
      <c r="M5" s="14">
        <f t="shared" ca="1" si="7"/>
        <v>1</v>
      </c>
      <c r="N5" s="14">
        <f t="shared" ca="1" si="7"/>
        <v>0</v>
      </c>
      <c r="O5" s="14">
        <f t="shared" ca="1" si="7"/>
        <v>1</v>
      </c>
      <c r="P5" s="15">
        <f t="shared" ca="1" si="7"/>
        <v>0</v>
      </c>
      <c r="Q5" s="15">
        <f t="shared" ca="1" si="7"/>
        <v>0</v>
      </c>
      <c r="R5" s="15">
        <f t="shared" ca="1" si="7"/>
        <v>0</v>
      </c>
      <c r="S5" s="15">
        <f t="shared" ca="1" si="7"/>
        <v>0</v>
      </c>
      <c r="T5" s="16">
        <f t="shared" ca="1" si="7"/>
        <v>1</v>
      </c>
      <c r="U5" s="16">
        <f t="shared" ca="1" si="7"/>
        <v>0</v>
      </c>
      <c r="V5" s="16">
        <f t="shared" ca="1" si="7"/>
        <v>1</v>
      </c>
      <c r="W5" s="16">
        <f t="shared" ca="1" si="7"/>
        <v>0</v>
      </c>
      <c r="X5" s="13">
        <f t="shared" ca="1" si="7"/>
        <v>0</v>
      </c>
      <c r="Y5" s="13">
        <f t="shared" ca="1" si="7"/>
        <v>0</v>
      </c>
      <c r="Z5" s="13">
        <f t="shared" ca="1" si="7"/>
        <v>0</v>
      </c>
      <c r="AA5" s="13">
        <f t="shared" ca="1" si="7"/>
        <v>1</v>
      </c>
      <c r="AB5" s="14">
        <f t="shared" ca="1" si="7"/>
        <v>1</v>
      </c>
      <c r="AC5" s="14">
        <f t="shared" ca="1" si="7"/>
        <v>1</v>
      </c>
      <c r="AD5" s="14">
        <f t="shared" ca="1" si="7"/>
        <v>0</v>
      </c>
      <c r="AE5" s="14">
        <f t="shared" ca="1" si="7"/>
        <v>1</v>
      </c>
      <c r="AF5" s="15">
        <f t="shared" ca="1" si="7"/>
        <v>0</v>
      </c>
      <c r="AG5" s="15">
        <f t="shared" ca="1" si="7"/>
        <v>0</v>
      </c>
      <c r="AH5" s="15">
        <f t="shared" ca="1" si="7"/>
        <v>0</v>
      </c>
      <c r="AI5" s="15">
        <f t="shared" ca="1" si="7"/>
        <v>1</v>
      </c>
      <c r="AJ5" s="16">
        <f t="shared" ca="1" si="7"/>
        <v>1</v>
      </c>
      <c r="AK5" s="16">
        <f t="shared" ca="1" si="7"/>
        <v>1</v>
      </c>
      <c r="AL5" s="16">
        <f t="shared" ca="1" si="7"/>
        <v>1</v>
      </c>
      <c r="AM5" s="16">
        <f t="shared" ca="1" si="7"/>
        <v>0</v>
      </c>
      <c r="AN5" s="17" t="str">
        <f t="shared" ca="1" si="0"/>
        <v>11101101</v>
      </c>
      <c r="AO5" s="17" t="str">
        <f t="shared" ca="1" si="1"/>
        <v>00001010</v>
      </c>
      <c r="AP5" s="12" t="str">
        <f t="shared" ca="1" si="2"/>
        <v>00011101</v>
      </c>
      <c r="AQ5" s="12" t="str">
        <f t="shared" ca="1" si="3"/>
        <v>00011110</v>
      </c>
      <c r="AR5" s="12">
        <f t="shared" ca="1" si="4"/>
        <v>237</v>
      </c>
      <c r="AS5" s="12">
        <f t="shared" ca="1" si="4"/>
        <v>10</v>
      </c>
      <c r="AT5" s="12">
        <f t="shared" ca="1" si="4"/>
        <v>29</v>
      </c>
      <c r="AU5" s="12">
        <f t="shared" ca="1" si="4"/>
        <v>30</v>
      </c>
      <c r="AV5" s="18">
        <f t="shared" ca="1" si="5"/>
        <v>3976863006</v>
      </c>
    </row>
    <row r="6" spans="1:48" ht="15" thickBot="1" x14ac:dyDescent="0.4">
      <c r="A6">
        <f ca="1">'columnround(4)'!A38</f>
        <v>3355896149</v>
      </c>
      <c r="B6" t="str">
        <f t="shared" ca="1" si="6"/>
        <v>C806E955</v>
      </c>
      <c r="C6" t="s">
        <v>20</v>
      </c>
    </row>
    <row r="7" spans="1:48" x14ac:dyDescent="0.35">
      <c r="A7">
        <f ca="1">'columnround(4)'!A39</f>
        <v>3763715484</v>
      </c>
      <c r="B7" t="str">
        <f t="shared" ca="1" si="6"/>
        <v>E055BD9C</v>
      </c>
      <c r="C7" t="s">
        <v>21</v>
      </c>
      <c r="E7" s="1" t="s">
        <v>33</v>
      </c>
      <c r="F7" s="8" t="s">
        <v>9</v>
      </c>
      <c r="G7" s="2"/>
      <c r="H7" s="3" t="str">
        <f ca="1">MID(HEX2BIN(MID($B19,1,1),4),1,1)</f>
        <v>1</v>
      </c>
      <c r="I7" s="3" t="str">
        <f ca="1">MID(HEX2BIN(MID($B19,1,1),4),2,1)</f>
        <v>1</v>
      </c>
      <c r="J7" s="3" t="str">
        <f ca="1">MID(HEX2BIN(MID($B19,1,1),4),3,1)</f>
        <v>1</v>
      </c>
      <c r="K7" s="3" t="str">
        <f ca="1">MID(HEX2BIN(MID($B19,1,1),4),4,1)</f>
        <v>0</v>
      </c>
      <c r="L7" s="4" t="str">
        <f ca="1">MID(HEX2BIN(MID($B19,2,1),4),1,1)</f>
        <v>0</v>
      </c>
      <c r="M7" s="4" t="str">
        <f ca="1">MID(HEX2BIN(MID($B19,2,1),4),2,1)</f>
        <v>1</v>
      </c>
      <c r="N7" s="4" t="str">
        <f ca="1">MID(HEX2BIN(MID($B19,2,1),4),3,1)</f>
        <v>1</v>
      </c>
      <c r="O7" s="4" t="str">
        <f ca="1">MID(HEX2BIN(MID($B19,2,1),4),4,1)</f>
        <v>0</v>
      </c>
      <c r="P7" s="5" t="str">
        <f ca="1">MID(HEX2BIN(MID($B19,3,1),4),1,1)</f>
        <v>1</v>
      </c>
      <c r="Q7" s="5" t="str">
        <f ca="1">MID(HEX2BIN(MID($B19,3,1),4),2,1)</f>
        <v>1</v>
      </c>
      <c r="R7" s="5" t="str">
        <f ca="1">MID(HEX2BIN(MID($B19,3,1),4),3,1)</f>
        <v>1</v>
      </c>
      <c r="S7" s="5" t="str">
        <f ca="1">MID(HEX2BIN(MID($B19,3,1),4),4,1)</f>
        <v>0</v>
      </c>
      <c r="T7" s="6" t="str">
        <f ca="1">MID(HEX2BIN(MID($B19,4,1),4),1,1)</f>
        <v>0</v>
      </c>
      <c r="U7" s="6" t="str">
        <f ca="1">MID(HEX2BIN(MID($B19,4,1),4),2,1)</f>
        <v>1</v>
      </c>
      <c r="V7" s="6" t="str">
        <f ca="1">MID(HEX2BIN(MID($B19,4,1),4),3,1)</f>
        <v>1</v>
      </c>
      <c r="W7" s="6" t="str">
        <f ca="1">MID(HEX2BIN(MID($B19,4,1),4),4,1)</f>
        <v>1</v>
      </c>
      <c r="X7" s="3" t="str">
        <f ca="1">MID(HEX2BIN(MID($B19,5,1),4),1,1)</f>
        <v>1</v>
      </c>
      <c r="Y7" s="3" t="str">
        <f ca="1">MID(HEX2BIN(MID($B19,5,1),4),2,1)</f>
        <v>0</v>
      </c>
      <c r="Z7" s="3" t="str">
        <f ca="1">MID(HEX2BIN(MID($B19,5,1),4),3,1)</f>
        <v>1</v>
      </c>
      <c r="AA7" s="3" t="str">
        <f ca="1">MID(HEX2BIN(MID($B19,5,1),4),4,1)</f>
        <v>0</v>
      </c>
      <c r="AB7" s="4" t="str">
        <f ca="1">MID(HEX2BIN(MID($B19,6,1),4),1,1)</f>
        <v>0</v>
      </c>
      <c r="AC7" s="4" t="str">
        <f ca="1">MID(HEX2BIN(MID($B19,6,1),4),2,1)</f>
        <v>0</v>
      </c>
      <c r="AD7" s="4" t="str">
        <f ca="1">MID(HEX2BIN(MID($B19,6,1),4),3,1)</f>
        <v>0</v>
      </c>
      <c r="AE7" s="4" t="str">
        <f ca="1">MID(HEX2BIN(MID($B19,6,1),4),4,1)</f>
        <v>1</v>
      </c>
      <c r="AF7" s="5" t="str">
        <f ca="1">MID(HEX2BIN(MID($B19,7,1),4),1,1)</f>
        <v>1</v>
      </c>
      <c r="AG7" s="5" t="str">
        <f ca="1">MID(HEX2BIN(MID($B19,7,1),4),2,1)</f>
        <v>0</v>
      </c>
      <c r="AH7" s="5" t="str">
        <f ca="1">MID(HEX2BIN(MID($B19,7,1),4),3,1)</f>
        <v>0</v>
      </c>
      <c r="AI7" s="5" t="str">
        <f ca="1">MID(HEX2BIN(MID($B19,7,1),4),4,1)</f>
        <v>0</v>
      </c>
      <c r="AJ7" s="6" t="str">
        <f ca="1">MID(HEX2BIN(MID($B19,8,1),4),1,1)</f>
        <v>0</v>
      </c>
      <c r="AK7" s="6" t="str">
        <f ca="1">MID(HEX2BIN(MID($B19,8,1),4),2,1)</f>
        <v>0</v>
      </c>
      <c r="AL7" s="6" t="str">
        <f ca="1">MID(HEX2BIN(MID($B19,8,1),4),3,1)</f>
        <v>0</v>
      </c>
      <c r="AM7" s="6" t="str">
        <f ca="1">MID(HEX2BIN(MID($B19,8,1),4),4,1)</f>
        <v>0</v>
      </c>
      <c r="AN7" s="7" t="str">
        <f t="shared" ref="AN7:AN10" ca="1" si="8">_xlfn.CONCAT(H7,I7,J7,K7,L7,M7,N7,O7)</f>
        <v>11100110</v>
      </c>
      <c r="AO7" s="7" t="str">
        <f t="shared" ref="AO7:AO10" ca="1" si="9">_xlfn.CONCAT(P7,Q7,R7,S7,T7,U7,V7,W7)</f>
        <v>11100111</v>
      </c>
      <c r="AP7" s="8" t="str">
        <f t="shared" ref="AP7:AP10" ca="1" si="10">_xlfn.CONCAT(X7,Y7,Z7,AA7,AB7,AC7,AD7,AE7)</f>
        <v>10100001</v>
      </c>
      <c r="AQ7" s="8" t="str">
        <f t="shared" ref="AQ7:AQ10" ca="1" si="11">_xlfn.CONCAT(AF7,AG7,AH7,AI7,AJ7,AK7,AL7,AM7)</f>
        <v>10000000</v>
      </c>
      <c r="AR7" s="8">
        <f t="shared" ref="AR7:AU10" ca="1" si="12">BIN2DEC(AN7)</f>
        <v>230</v>
      </c>
      <c r="AS7" s="8">
        <f t="shared" ca="1" si="12"/>
        <v>231</v>
      </c>
      <c r="AT7" s="8">
        <f t="shared" ca="1" si="12"/>
        <v>161</v>
      </c>
      <c r="AU7" s="8">
        <f t="shared" ca="1" si="12"/>
        <v>128</v>
      </c>
      <c r="AV7" s="9">
        <f t="shared" ref="AV7:AV10" ca="1" si="13">(AR7*2^24)+(AS7*2^16)+(AT7*2^8)+AU7</f>
        <v>3873939840</v>
      </c>
    </row>
    <row r="8" spans="1:48" x14ac:dyDescent="0.35">
      <c r="A8">
        <f ca="1">'columnround(4)'!A40</f>
        <v>2621335019</v>
      </c>
      <c r="B8" t="str">
        <f t="shared" ca="1" si="6"/>
        <v>9C3E65EB</v>
      </c>
      <c r="C8" t="s">
        <v>22</v>
      </c>
      <c r="E8" s="10"/>
      <c r="F8" s="24" t="s">
        <v>2</v>
      </c>
      <c r="G8" s="25">
        <v>9</v>
      </c>
      <c r="H8" s="19" t="str" cm="1">
        <f t="array" aca="1" ref="H8" ca="1">INDIRECT(ADDRESS((ROW(8:8)-1),IF(MOD(COLUMN(H:H)-7+$G8,32)=0,32,MOD(COLUMN(H:H)-7+$G8,32))+7))</f>
        <v>1</v>
      </c>
      <c r="I8" s="19" t="str" cm="1">
        <f t="array" aca="1" ref="I8" ca="1">INDIRECT(ADDRESS((ROW(8:8)-1),IF(MOD(COLUMN(I:I)-7+$G8,32)=0,32,MOD(COLUMN(I:I)-7+$G8,32))+7))</f>
        <v>1</v>
      </c>
      <c r="J8" s="19" t="str" cm="1">
        <f t="array" aca="1" ref="J8" ca="1">INDIRECT(ADDRESS((ROW(8:8)-1),IF(MOD(COLUMN(J:J)-7+$G8,32)=0,32,MOD(COLUMN(J:J)-7+$G8,32))+7))</f>
        <v>0</v>
      </c>
      <c r="K8" s="19" t="str" cm="1">
        <f t="array" aca="1" ref="K8" ca="1">INDIRECT(ADDRESS((ROW(8:8)-1),IF(MOD(COLUMN(K:K)-7+$G8,32)=0,32,MOD(COLUMN(K:K)-7+$G8,32))+7))</f>
        <v>0</v>
      </c>
      <c r="L8" s="20" t="str" cm="1">
        <f t="array" aca="1" ref="L8" ca="1">INDIRECT(ADDRESS((ROW(8:8)-1),IF(MOD(COLUMN(L:L)-7+$G8,32)=0,32,MOD(COLUMN(L:L)-7+$G8,32))+7))</f>
        <v>1</v>
      </c>
      <c r="M8" s="20" t="str" cm="1">
        <f t="array" aca="1" ref="M8" ca="1">INDIRECT(ADDRESS((ROW(8:8)-1),IF(MOD(COLUMN(M:M)-7+$G8,32)=0,32,MOD(COLUMN(M:M)-7+$G8,32))+7))</f>
        <v>1</v>
      </c>
      <c r="N8" s="20" t="str" cm="1">
        <f t="array" aca="1" ref="N8" ca="1">INDIRECT(ADDRESS((ROW(8:8)-1),IF(MOD(COLUMN(N:N)-7+$G8,32)=0,32,MOD(COLUMN(N:N)-7+$G8,32))+7))</f>
        <v>1</v>
      </c>
      <c r="O8" s="20" t="str" cm="1">
        <f t="array" aca="1" ref="O8" ca="1">INDIRECT(ADDRESS((ROW(8:8)-1),IF(MOD(COLUMN(O:O)-7+$G8,32)=0,32,MOD(COLUMN(O:O)-7+$G8,32))+7))</f>
        <v>1</v>
      </c>
      <c r="P8" s="21" t="str" cm="1">
        <f t="array" aca="1" ref="P8" ca="1">INDIRECT(ADDRESS((ROW(8:8)-1),IF(MOD(COLUMN(P:P)-7+$G8,32)=0,32,MOD(COLUMN(P:P)-7+$G8,32))+7))</f>
        <v>0</v>
      </c>
      <c r="Q8" s="21" t="str" cm="1">
        <f t="array" aca="1" ref="Q8" ca="1">INDIRECT(ADDRESS((ROW(8:8)-1),IF(MOD(COLUMN(Q:Q)-7+$G8,32)=0,32,MOD(COLUMN(Q:Q)-7+$G8,32))+7))</f>
        <v>1</v>
      </c>
      <c r="R8" s="21" t="str" cm="1">
        <f t="array" aca="1" ref="R8" ca="1">INDIRECT(ADDRESS((ROW(8:8)-1),IF(MOD(COLUMN(R:R)-7+$G8,32)=0,32,MOD(COLUMN(R:R)-7+$G8,32))+7))</f>
        <v>0</v>
      </c>
      <c r="S8" s="21" t="str" cm="1">
        <f t="array" aca="1" ref="S8" ca="1">INDIRECT(ADDRESS((ROW(8:8)-1),IF(MOD(COLUMN(S:S)-7+$G8,32)=0,32,MOD(COLUMN(S:S)-7+$G8,32))+7))</f>
        <v>0</v>
      </c>
      <c r="T8" s="22" t="str" cm="1">
        <f t="array" aca="1" ref="T8" ca="1">INDIRECT(ADDRESS((ROW(8:8)-1),IF(MOD(COLUMN(T:T)-7+$G8,32)=0,32,MOD(COLUMN(T:T)-7+$G8,32))+7))</f>
        <v>0</v>
      </c>
      <c r="U8" s="22" t="str" cm="1">
        <f t="array" aca="1" ref="U8" ca="1">INDIRECT(ADDRESS((ROW(8:8)-1),IF(MOD(COLUMN(U:U)-7+$G8,32)=0,32,MOD(COLUMN(U:U)-7+$G8,32))+7))</f>
        <v>0</v>
      </c>
      <c r="V8" s="22" t="str" cm="1">
        <f t="array" aca="1" ref="V8" ca="1">INDIRECT(ADDRESS((ROW(8:8)-1),IF(MOD(COLUMN(V:V)-7+$G8,32)=0,32,MOD(COLUMN(V:V)-7+$G8,32))+7))</f>
        <v>1</v>
      </c>
      <c r="W8" s="22" t="str" cm="1">
        <f t="array" aca="1" ref="W8" ca="1">INDIRECT(ADDRESS((ROW(8:8)-1),IF(MOD(COLUMN(W:W)-7+$G8,32)=0,32,MOD(COLUMN(W:W)-7+$G8,32))+7))</f>
        <v>1</v>
      </c>
      <c r="X8" s="19" t="str" cm="1">
        <f t="array" aca="1" ref="X8" ca="1">INDIRECT(ADDRESS((ROW(8:8)-1),IF(MOD(COLUMN(X:X)-7+$G8,32)=0,32,MOD(COLUMN(X:X)-7+$G8,32))+7))</f>
        <v>0</v>
      </c>
      <c r="Y8" s="19" t="str" cm="1">
        <f t="array" aca="1" ref="Y8" ca="1">INDIRECT(ADDRESS((ROW(8:8)-1),IF(MOD(COLUMN(Y:Y)-7+$G8,32)=0,32,MOD(COLUMN(Y:Y)-7+$G8,32))+7))</f>
        <v>0</v>
      </c>
      <c r="Z8" s="19" t="str" cm="1">
        <f t="array" aca="1" ref="Z8" ca="1">INDIRECT(ADDRESS((ROW(8:8)-1),IF(MOD(COLUMN(Z:Z)-7+$G8,32)=0,32,MOD(COLUMN(Z:Z)-7+$G8,32))+7))</f>
        <v>0</v>
      </c>
      <c r="AA8" s="19" t="str" cm="1">
        <f t="array" aca="1" ref="AA8" ca="1">INDIRECT(ADDRESS((ROW(8:8)-1),IF(MOD(COLUMN(AA:AA)-7+$G8,32)=0,32,MOD(COLUMN(AA:AA)-7+$G8,32))+7))</f>
        <v>0</v>
      </c>
      <c r="AB8" s="20" t="str" cm="1">
        <f t="array" aca="1" ref="AB8" ca="1">INDIRECT(ADDRESS((ROW(8:8)-1),IF(MOD(COLUMN(AB:AB)-7+$G8,32)=0,32,MOD(COLUMN(AB:AB)-7+$G8,32))+7))</f>
        <v>0</v>
      </c>
      <c r="AC8" s="20" t="str" cm="1">
        <f t="array" aca="1" ref="AC8" ca="1">INDIRECT(ADDRESS((ROW(8:8)-1),IF(MOD(COLUMN(AC:AC)-7+$G8,32)=0,32,MOD(COLUMN(AC:AC)-7+$G8,32))+7))</f>
        <v>0</v>
      </c>
      <c r="AD8" s="20" t="str" cm="1">
        <f t="array" aca="1" ref="AD8" ca="1">INDIRECT(ADDRESS((ROW(8:8)-1),IF(MOD(COLUMN(AD:AD)-7+$G8,32)=0,32,MOD(COLUMN(AD:AD)-7+$G8,32))+7))</f>
        <v>0</v>
      </c>
      <c r="AE8" s="20" t="str" cm="1">
        <f t="array" aca="1" ref="AE8" ca="1">INDIRECT(ADDRESS((ROW(8:8)-1),IF(MOD(COLUMN(AE:AE)-7+$G8,32)=0,32,MOD(COLUMN(AE:AE)-7+$G8,32))+7))</f>
        <v>1</v>
      </c>
      <c r="AF8" s="21" t="str" cm="1">
        <f t="array" aca="1" ref="AF8" ca="1">INDIRECT(ADDRESS((ROW(8:8)-1),IF(MOD(COLUMN(AF:AF)-7+$G8,32)=0,32,MOD(COLUMN(AF:AF)-7+$G8,32))+7))</f>
        <v>1</v>
      </c>
      <c r="AG8" s="21" t="str" cm="1">
        <f t="array" aca="1" ref="AG8" ca="1">INDIRECT(ADDRESS((ROW(8:8)-1),IF(MOD(COLUMN(AG:AG)-7+$G8,32)=0,32,MOD(COLUMN(AG:AG)-7+$G8,32))+7))</f>
        <v>1</v>
      </c>
      <c r="AH8" s="21" t="str" cm="1">
        <f t="array" aca="1" ref="AH8" ca="1">INDIRECT(ADDRESS((ROW(8:8)-1),IF(MOD(COLUMN(AH:AH)-7+$G8,32)=0,32,MOD(COLUMN(AH:AH)-7+$G8,32))+7))</f>
        <v>0</v>
      </c>
      <c r="AI8" s="21" t="str" cm="1">
        <f t="array" aca="1" ref="AI8" ca="1">INDIRECT(ADDRESS((ROW(8:8)-1),IF(MOD(COLUMN(AI:AI)-7+$G8,32)=0,32,MOD(COLUMN(AI:AI)-7+$G8,32))+7))</f>
        <v>0</v>
      </c>
      <c r="AJ8" s="22" t="str" cm="1">
        <f t="array" aca="1" ref="AJ8" ca="1">INDIRECT(ADDRESS((ROW(8:8)-1),IF(MOD(COLUMN(AJ:AJ)-7+$G8,32)=0,32,MOD(COLUMN(AJ:AJ)-7+$G8,32))+7))</f>
        <v>1</v>
      </c>
      <c r="AK8" s="22" t="str" cm="1">
        <f t="array" aca="1" ref="AK8" ca="1">INDIRECT(ADDRESS((ROW(8:8)-1),IF(MOD(COLUMN(AK:AK)-7+$G8,32)=0,32,MOD(COLUMN(AK:AK)-7+$G8,32))+7))</f>
        <v>1</v>
      </c>
      <c r="AL8" s="22" t="str" cm="1">
        <f t="array" aca="1" ref="AL8" ca="1">INDIRECT(ADDRESS((ROW(8:8)-1),IF(MOD(COLUMN(AL:AL)-7+$G8,32)=0,32,MOD(COLUMN(AL:AL)-7+$G8,32))+7))</f>
        <v>0</v>
      </c>
      <c r="AM8" s="22" t="str" cm="1">
        <f t="array" aca="1" ref="AM8" ca="1">INDIRECT(ADDRESS((ROW(8:8)-1),IF(MOD(COLUMN(AM:AM)-7+$G8,32)=0,32,MOD(COLUMN(AM:AM)-7+$G8,32))+7))</f>
        <v>1</v>
      </c>
      <c r="AN8" s="26" t="str">
        <f t="shared" ca="1" si="8"/>
        <v>11001111</v>
      </c>
      <c r="AO8" s="26" t="str">
        <f t="shared" ca="1" si="9"/>
        <v>01000011</v>
      </c>
      <c r="AP8" s="24" t="str">
        <f t="shared" ca="1" si="10"/>
        <v>00000001</v>
      </c>
      <c r="AQ8" s="24" t="str">
        <f t="shared" ca="1" si="11"/>
        <v>11001101</v>
      </c>
      <c r="AR8" s="24">
        <f t="shared" ca="1" si="12"/>
        <v>207</v>
      </c>
      <c r="AS8" s="24">
        <f t="shared" ca="1" si="12"/>
        <v>67</v>
      </c>
      <c r="AT8" s="24">
        <f t="shared" ca="1" si="12"/>
        <v>1</v>
      </c>
      <c r="AU8" s="24">
        <f t="shared" ca="1" si="12"/>
        <v>205</v>
      </c>
      <c r="AV8" s="11">
        <f t="shared" ca="1" si="13"/>
        <v>3477275085</v>
      </c>
    </row>
    <row r="9" spans="1:48" x14ac:dyDescent="0.35">
      <c r="A9">
        <f ca="1">'columnround(4)'!A41</f>
        <v>2554936474</v>
      </c>
      <c r="B9" t="str">
        <f t="shared" ca="1" si="6"/>
        <v>98493C9A</v>
      </c>
      <c r="C9" t="s">
        <v>23</v>
      </c>
      <c r="E9" s="10"/>
      <c r="F9" s="24" t="s">
        <v>7</v>
      </c>
      <c r="G9" s="24"/>
      <c r="H9" s="19" t="str">
        <f ca="1">MID(HEX2BIN(MID($B4,1,1),4),1,1)</f>
        <v>0</v>
      </c>
      <c r="I9" s="19" t="str">
        <f ca="1">MID(HEX2BIN(MID($B4,1,1),4),2,1)</f>
        <v>0</v>
      </c>
      <c r="J9" s="19" t="str">
        <f ca="1">MID(HEX2BIN(MID($B4,1,1),4),3,1)</f>
        <v>0</v>
      </c>
      <c r="K9" s="19" t="str">
        <f ca="1">MID(HEX2BIN(MID($B4,1,1),4),4,1)</f>
        <v>0</v>
      </c>
      <c r="L9" s="20" t="str">
        <f ca="1">MID(HEX2BIN(MID($B4,2,1),4),1,1)</f>
        <v>1</v>
      </c>
      <c r="M9" s="20" t="str">
        <f ca="1">MID(HEX2BIN(MID($B4,2,1),4),2,1)</f>
        <v>0</v>
      </c>
      <c r="N9" s="20" t="str">
        <f ca="1">MID(HEX2BIN(MID($B4,2,1),4),3,1)</f>
        <v>0</v>
      </c>
      <c r="O9" s="20" t="str">
        <f ca="1">MID(HEX2BIN(MID($B4,2,1),4),4,1)</f>
        <v>1</v>
      </c>
      <c r="P9" s="21" t="str">
        <f ca="1">MID(HEX2BIN(MID($B4,3,1),4),1,1)</f>
        <v>0</v>
      </c>
      <c r="Q9" s="21" t="str">
        <f ca="1">MID(HEX2BIN(MID($B4,3,1),4),2,1)</f>
        <v>0</v>
      </c>
      <c r="R9" s="21" t="str">
        <f ca="1">MID(HEX2BIN(MID($B4,3,1),4),3,1)</f>
        <v>1</v>
      </c>
      <c r="S9" s="21" t="str">
        <f ca="1">MID(HEX2BIN(MID($B4,3,1),4),4,1)</f>
        <v>1</v>
      </c>
      <c r="T9" s="22" t="str">
        <f ca="1">MID(HEX2BIN(MID($B4,4,1),4),1,1)</f>
        <v>0</v>
      </c>
      <c r="U9" s="22" t="str">
        <f ca="1">MID(HEX2BIN(MID($B4,4,1),4),2,1)</f>
        <v>1</v>
      </c>
      <c r="V9" s="22" t="str">
        <f ca="1">MID(HEX2BIN(MID($B4,4,1),4),3,1)</f>
        <v>0</v>
      </c>
      <c r="W9" s="22" t="str">
        <f ca="1">MID(HEX2BIN(MID($B4,4,1),4),4,1)</f>
        <v>1</v>
      </c>
      <c r="X9" s="19" t="str">
        <f ca="1">MID(HEX2BIN(MID($B4,5,1),4),1,1)</f>
        <v>1</v>
      </c>
      <c r="Y9" s="19" t="str">
        <f ca="1">MID(HEX2BIN(MID($B4,5,1),4),2,1)</f>
        <v>0</v>
      </c>
      <c r="Z9" s="19" t="str">
        <f ca="1">MID(HEX2BIN(MID($B4,5,1),4),3,1)</f>
        <v>0</v>
      </c>
      <c r="AA9" s="19" t="str">
        <f ca="1">MID(HEX2BIN(MID($B4,5,1),4),4,1)</f>
        <v>1</v>
      </c>
      <c r="AB9" s="20" t="str">
        <f ca="1">MID(HEX2BIN(MID($B4,6,1),4),1,1)</f>
        <v>1</v>
      </c>
      <c r="AC9" s="20" t="str">
        <f ca="1">MID(HEX2BIN(MID($B4,6,1),4),2,1)</f>
        <v>0</v>
      </c>
      <c r="AD9" s="20" t="str">
        <f ca="1">MID(HEX2BIN(MID($B4,6,1),4),3,1)</f>
        <v>1</v>
      </c>
      <c r="AE9" s="20" t="str">
        <f ca="1">MID(HEX2BIN(MID($B4,6,1),4),4,1)</f>
        <v>0</v>
      </c>
      <c r="AF9" s="21" t="str">
        <f ca="1">MID(HEX2BIN(MID($B4,7,1),4),1,1)</f>
        <v>0</v>
      </c>
      <c r="AG9" s="21" t="str">
        <f ca="1">MID(HEX2BIN(MID($B4,7,1),4),2,1)</f>
        <v>1</v>
      </c>
      <c r="AH9" s="21" t="str">
        <f ca="1">MID(HEX2BIN(MID($B4,7,1),4),3,1)</f>
        <v>1</v>
      </c>
      <c r="AI9" s="21" t="str">
        <f ca="1">MID(HEX2BIN(MID($B4,7,1),4),4,1)</f>
        <v>0</v>
      </c>
      <c r="AJ9" s="22" t="str">
        <f ca="1">MID(HEX2BIN(MID($B4,8,1),4),1,1)</f>
        <v>0</v>
      </c>
      <c r="AK9" s="22" t="str">
        <f ca="1">MID(HEX2BIN(MID($B4,8,1),4),2,1)</f>
        <v>0</v>
      </c>
      <c r="AL9" s="22" t="str">
        <f ca="1">MID(HEX2BIN(MID($B4,8,1),4),3,1)</f>
        <v>1</v>
      </c>
      <c r="AM9" s="22" t="str">
        <f ca="1">MID(HEX2BIN(MID($B4,8,1),4),4,1)</f>
        <v>1</v>
      </c>
      <c r="AN9" s="26" t="str">
        <f t="shared" ca="1" si="8"/>
        <v>00001001</v>
      </c>
      <c r="AO9" s="26" t="str">
        <f t="shared" ca="1" si="9"/>
        <v>00110101</v>
      </c>
      <c r="AP9" s="24" t="str">
        <f t="shared" ca="1" si="10"/>
        <v>10011010</v>
      </c>
      <c r="AQ9" s="24" t="str">
        <f t="shared" ca="1" si="11"/>
        <v>01100011</v>
      </c>
      <c r="AR9" s="24">
        <f t="shared" ca="1" si="12"/>
        <v>9</v>
      </c>
      <c r="AS9" s="24">
        <f t="shared" ca="1" si="12"/>
        <v>53</v>
      </c>
      <c r="AT9" s="24">
        <f t="shared" ca="1" si="12"/>
        <v>154</v>
      </c>
      <c r="AU9" s="24">
        <f t="shared" ca="1" si="12"/>
        <v>99</v>
      </c>
      <c r="AV9" s="11">
        <f t="shared" ca="1" si="13"/>
        <v>154507875</v>
      </c>
    </row>
    <row r="10" spans="1:48" ht="15" thickBot="1" x14ac:dyDescent="0.4">
      <c r="A10">
        <f ca="1">'columnround(4)'!A42</f>
        <v>3168297205</v>
      </c>
      <c r="B10" t="str">
        <f t="shared" ca="1" si="6"/>
        <v>BCD860F5</v>
      </c>
      <c r="C10" t="s">
        <v>24</v>
      </c>
      <c r="E10" s="23" t="s">
        <v>10</v>
      </c>
      <c r="F10" s="12" t="s">
        <v>0</v>
      </c>
      <c r="G10" s="12"/>
      <c r="H10" s="13">
        <f ca="1">_xlfn.BITXOR(H8,H9)</f>
        <v>1</v>
      </c>
      <c r="I10" s="13">
        <f t="shared" ref="I10:AM10" ca="1" si="14">_xlfn.BITXOR(I8,I9)</f>
        <v>1</v>
      </c>
      <c r="J10" s="13">
        <f t="shared" ca="1" si="14"/>
        <v>0</v>
      </c>
      <c r="K10" s="13">
        <f t="shared" ca="1" si="14"/>
        <v>0</v>
      </c>
      <c r="L10" s="14">
        <f t="shared" ca="1" si="14"/>
        <v>0</v>
      </c>
      <c r="M10" s="14">
        <f t="shared" ca="1" si="14"/>
        <v>1</v>
      </c>
      <c r="N10" s="14">
        <f t="shared" ca="1" si="14"/>
        <v>1</v>
      </c>
      <c r="O10" s="14">
        <f t="shared" ca="1" si="14"/>
        <v>0</v>
      </c>
      <c r="P10" s="15">
        <f t="shared" ca="1" si="14"/>
        <v>0</v>
      </c>
      <c r="Q10" s="15">
        <f t="shared" ca="1" si="14"/>
        <v>1</v>
      </c>
      <c r="R10" s="15">
        <f t="shared" ca="1" si="14"/>
        <v>1</v>
      </c>
      <c r="S10" s="15">
        <f t="shared" ca="1" si="14"/>
        <v>1</v>
      </c>
      <c r="T10" s="16">
        <f t="shared" ca="1" si="14"/>
        <v>0</v>
      </c>
      <c r="U10" s="16">
        <f t="shared" ca="1" si="14"/>
        <v>1</v>
      </c>
      <c r="V10" s="16">
        <f t="shared" ca="1" si="14"/>
        <v>1</v>
      </c>
      <c r="W10" s="16">
        <f t="shared" ca="1" si="14"/>
        <v>0</v>
      </c>
      <c r="X10" s="13">
        <f t="shared" ca="1" si="14"/>
        <v>1</v>
      </c>
      <c r="Y10" s="13">
        <f t="shared" ca="1" si="14"/>
        <v>0</v>
      </c>
      <c r="Z10" s="13">
        <f t="shared" ca="1" si="14"/>
        <v>0</v>
      </c>
      <c r="AA10" s="13">
        <f t="shared" ca="1" si="14"/>
        <v>1</v>
      </c>
      <c r="AB10" s="14">
        <f t="shared" ca="1" si="14"/>
        <v>1</v>
      </c>
      <c r="AC10" s="14">
        <f t="shared" ca="1" si="14"/>
        <v>0</v>
      </c>
      <c r="AD10" s="14">
        <f t="shared" ca="1" si="14"/>
        <v>1</v>
      </c>
      <c r="AE10" s="14">
        <f t="shared" ca="1" si="14"/>
        <v>1</v>
      </c>
      <c r="AF10" s="15">
        <f t="shared" ca="1" si="14"/>
        <v>1</v>
      </c>
      <c r="AG10" s="15">
        <f t="shared" ca="1" si="14"/>
        <v>0</v>
      </c>
      <c r="AH10" s="15">
        <f t="shared" ca="1" si="14"/>
        <v>1</v>
      </c>
      <c r="AI10" s="15">
        <f t="shared" ca="1" si="14"/>
        <v>0</v>
      </c>
      <c r="AJ10" s="16">
        <f t="shared" ca="1" si="14"/>
        <v>1</v>
      </c>
      <c r="AK10" s="16">
        <f t="shared" ca="1" si="14"/>
        <v>1</v>
      </c>
      <c r="AL10" s="16">
        <f t="shared" ca="1" si="14"/>
        <v>1</v>
      </c>
      <c r="AM10" s="16">
        <f t="shared" ca="1" si="14"/>
        <v>0</v>
      </c>
      <c r="AN10" s="17" t="str">
        <f t="shared" ca="1" si="8"/>
        <v>11000110</v>
      </c>
      <c r="AO10" s="17" t="str">
        <f t="shared" ca="1" si="9"/>
        <v>01110110</v>
      </c>
      <c r="AP10" s="12" t="str">
        <f t="shared" ca="1" si="10"/>
        <v>10011011</v>
      </c>
      <c r="AQ10" s="12" t="str">
        <f t="shared" ca="1" si="11"/>
        <v>10101110</v>
      </c>
      <c r="AR10" s="12">
        <f t="shared" ca="1" si="12"/>
        <v>198</v>
      </c>
      <c r="AS10" s="12">
        <f t="shared" ca="1" si="12"/>
        <v>118</v>
      </c>
      <c r="AT10" s="12">
        <f t="shared" ca="1" si="12"/>
        <v>155</v>
      </c>
      <c r="AU10" s="12">
        <f t="shared" ca="1" si="12"/>
        <v>174</v>
      </c>
      <c r="AV10" s="18">
        <f t="shared" ca="1" si="13"/>
        <v>3329661870</v>
      </c>
    </row>
    <row r="11" spans="1:48" ht="15" thickBot="1" x14ac:dyDescent="0.4">
      <c r="A11">
        <f ca="1">'columnround(4)'!A43</f>
        <v>1159362174</v>
      </c>
      <c r="B11" t="str">
        <f t="shared" ca="1" si="6"/>
        <v>451A767E</v>
      </c>
      <c r="C11" t="s">
        <v>25</v>
      </c>
    </row>
    <row r="12" spans="1:48" x14ac:dyDescent="0.35">
      <c r="A12">
        <f ca="1">'columnround(4)'!A44</f>
        <v>2607482348</v>
      </c>
      <c r="B12" t="str">
        <f t="shared" ca="1" si="6"/>
        <v>9B6B05EC</v>
      </c>
      <c r="C12" t="s">
        <v>26</v>
      </c>
      <c r="E12" s="1" t="s">
        <v>34</v>
      </c>
      <c r="F12" s="8" t="s">
        <v>11</v>
      </c>
      <c r="G12" s="2"/>
      <c r="H12" s="3" t="str">
        <f ca="1">MID(HEX2BIN(MID($B20,1,1),4),1,1)</f>
        <v>1</v>
      </c>
      <c r="I12" s="3" t="str">
        <f ca="1">MID(HEX2BIN(MID($B20,1,1),4),2,1)</f>
        <v>0</v>
      </c>
      <c r="J12" s="3" t="str">
        <f ca="1">MID(HEX2BIN(MID($B20,1,1),4),3,1)</f>
        <v>1</v>
      </c>
      <c r="K12" s="3" t="str">
        <f ca="1">MID(HEX2BIN(MID($B20,1,1),4),4,1)</f>
        <v>1</v>
      </c>
      <c r="L12" s="4" t="str">
        <f ca="1">MID(HEX2BIN(MID($B20,2,1),4),1,1)</f>
        <v>0</v>
      </c>
      <c r="M12" s="4" t="str">
        <f ca="1">MID(HEX2BIN(MID($B20,2,1),4),2,1)</f>
        <v>0</v>
      </c>
      <c r="N12" s="4" t="str">
        <f ca="1">MID(HEX2BIN(MID($B20,2,1),4),3,1)</f>
        <v>1</v>
      </c>
      <c r="O12" s="4" t="str">
        <f ca="1">MID(HEX2BIN(MID($B20,2,1),4),4,1)</f>
        <v>1</v>
      </c>
      <c r="P12" s="5" t="str">
        <f ca="1">MID(HEX2BIN(MID($B20,3,1),4),1,1)</f>
        <v>1</v>
      </c>
      <c r="Q12" s="5" t="str">
        <f ca="1">MID(HEX2BIN(MID($B20,3,1),4),2,1)</f>
        <v>0</v>
      </c>
      <c r="R12" s="5" t="str">
        <f ca="1">MID(HEX2BIN(MID($B20,3,1),4),3,1)</f>
        <v>0</v>
      </c>
      <c r="S12" s="5" t="str">
        <f ca="1">MID(HEX2BIN(MID($B20,3,1),4),4,1)</f>
        <v>0</v>
      </c>
      <c r="T12" s="6" t="str">
        <f ca="1">MID(HEX2BIN(MID($B20,4,1),4),1,1)</f>
        <v>0</v>
      </c>
      <c r="U12" s="6" t="str">
        <f ca="1">MID(HEX2BIN(MID($B20,4,1),4),2,1)</f>
        <v>0</v>
      </c>
      <c r="V12" s="6" t="str">
        <f ca="1">MID(HEX2BIN(MID($B20,4,1),4),3,1)</f>
        <v>0</v>
      </c>
      <c r="W12" s="6" t="str">
        <f ca="1">MID(HEX2BIN(MID($B20,4,1),4),4,1)</f>
        <v>0</v>
      </c>
      <c r="X12" s="3" t="str">
        <f ca="1">MID(HEX2BIN(MID($B20,5,1),4),1,1)</f>
        <v>1</v>
      </c>
      <c r="Y12" s="3" t="str">
        <f ca="1">MID(HEX2BIN(MID($B20,5,1),4),2,1)</f>
        <v>0</v>
      </c>
      <c r="Z12" s="3" t="str">
        <f ca="1">MID(HEX2BIN(MID($B20,5,1),4),3,1)</f>
        <v>1</v>
      </c>
      <c r="AA12" s="3" t="str">
        <f ca="1">MID(HEX2BIN(MID($B20,5,1),4),4,1)</f>
        <v>1</v>
      </c>
      <c r="AB12" s="4" t="str">
        <f ca="1">MID(HEX2BIN(MID($B20,6,1),4),1,1)</f>
        <v>1</v>
      </c>
      <c r="AC12" s="4" t="str">
        <f ca="1">MID(HEX2BIN(MID($B20,6,1),4),2,1)</f>
        <v>0</v>
      </c>
      <c r="AD12" s="4" t="str">
        <f ca="1">MID(HEX2BIN(MID($B20,6,1),4),3,1)</f>
        <v>0</v>
      </c>
      <c r="AE12" s="4" t="str">
        <f ca="1">MID(HEX2BIN(MID($B20,6,1),4),4,1)</f>
        <v>0</v>
      </c>
      <c r="AF12" s="5" t="str">
        <f ca="1">MID(HEX2BIN(MID($B20,7,1),4),1,1)</f>
        <v>1</v>
      </c>
      <c r="AG12" s="5" t="str">
        <f ca="1">MID(HEX2BIN(MID($B20,7,1),4),2,1)</f>
        <v>1</v>
      </c>
      <c r="AH12" s="5" t="str">
        <f ca="1">MID(HEX2BIN(MID($B20,7,1),4),3,1)</f>
        <v>0</v>
      </c>
      <c r="AI12" s="5" t="str">
        <f ca="1">MID(HEX2BIN(MID($B20,7,1),4),4,1)</f>
        <v>0</v>
      </c>
      <c r="AJ12" s="6" t="str">
        <f ca="1">MID(HEX2BIN(MID($B20,8,1),4),1,1)</f>
        <v>1</v>
      </c>
      <c r="AK12" s="6" t="str">
        <f ca="1">MID(HEX2BIN(MID($B20,8,1),4),2,1)</f>
        <v>1</v>
      </c>
      <c r="AL12" s="6" t="str">
        <f ca="1">MID(HEX2BIN(MID($B20,8,1),4),3,1)</f>
        <v>0</v>
      </c>
      <c r="AM12" s="6" t="str">
        <f ca="1">MID(HEX2BIN(MID($B20,8,1),4),4,1)</f>
        <v>0</v>
      </c>
      <c r="AN12" s="7" t="str">
        <f t="shared" ref="AN12:AN15" ca="1" si="15">_xlfn.CONCAT(H12,I12,J12,K12,L12,M12,N12,O12)</f>
        <v>10110011</v>
      </c>
      <c r="AO12" s="7" t="str">
        <f t="shared" ref="AO12:AO15" ca="1" si="16">_xlfn.CONCAT(P12,Q12,R12,S12,T12,U12,V12,W12)</f>
        <v>10000000</v>
      </c>
      <c r="AP12" s="8" t="str">
        <f t="shared" ref="AP12:AP15" ca="1" si="17">_xlfn.CONCAT(X12,Y12,Z12,AA12,AB12,AC12,AD12,AE12)</f>
        <v>10111000</v>
      </c>
      <c r="AQ12" s="8" t="str">
        <f t="shared" ref="AQ12:AQ15" ca="1" si="18">_xlfn.CONCAT(AF12,AG12,AH12,AI12,AJ12,AK12,AL12,AM12)</f>
        <v>11001100</v>
      </c>
      <c r="AR12" s="8">
        <f t="shared" ref="AR12:AU15" ca="1" si="19">BIN2DEC(AN12)</f>
        <v>179</v>
      </c>
      <c r="AS12" s="8">
        <f t="shared" ca="1" si="19"/>
        <v>128</v>
      </c>
      <c r="AT12" s="8">
        <f t="shared" ca="1" si="19"/>
        <v>184</v>
      </c>
      <c r="AU12" s="8">
        <f t="shared" ca="1" si="19"/>
        <v>204</v>
      </c>
      <c r="AV12" s="9">
        <f t="shared" ref="AV12:AV15" ca="1" si="20">(AR12*2^24)+(AS12*2^16)+(AT12*2^8)+AU12</f>
        <v>3011557580</v>
      </c>
    </row>
    <row r="13" spans="1:48" x14ac:dyDescent="0.35">
      <c r="A13">
        <f ca="1">'columnround(4)'!A45</f>
        <v>1445732571</v>
      </c>
      <c r="B13" t="str">
        <f t="shared" ca="1" si="6"/>
        <v>562C20DB</v>
      </c>
      <c r="C13" t="s">
        <v>27</v>
      </c>
      <c r="E13" s="10"/>
      <c r="F13" s="24" t="s">
        <v>2</v>
      </c>
      <c r="G13" s="25">
        <v>13</v>
      </c>
      <c r="H13" s="19" t="str" cm="1">
        <f t="array" aca="1" ref="H13" ca="1">INDIRECT(ADDRESS((ROW(13:13)-1),IF(MOD(COLUMN(H:H)-7+$G13,32)=0,32,MOD(COLUMN(H:H)-7+$G13,32))+7))</f>
        <v>0</v>
      </c>
      <c r="I13" s="19" t="str" cm="1">
        <f t="array" aca="1" ref="I13" ca="1">INDIRECT(ADDRESS((ROW(13:13)-1),IF(MOD(COLUMN(I:I)-7+$G13,32)=0,32,MOD(COLUMN(I:I)-7+$G13,32))+7))</f>
        <v>0</v>
      </c>
      <c r="J13" s="19" t="str" cm="1">
        <f t="array" aca="1" ref="J13" ca="1">INDIRECT(ADDRESS((ROW(13:13)-1),IF(MOD(COLUMN(J:J)-7+$G13,32)=0,32,MOD(COLUMN(J:J)-7+$G13,32))+7))</f>
        <v>0</v>
      </c>
      <c r="K13" s="19" t="str" cm="1">
        <f t="array" aca="1" ref="K13" ca="1">INDIRECT(ADDRESS((ROW(13:13)-1),IF(MOD(COLUMN(K:K)-7+$G13,32)=0,32,MOD(COLUMN(K:K)-7+$G13,32))+7))</f>
        <v>1</v>
      </c>
      <c r="L13" s="20" t="str" cm="1">
        <f t="array" aca="1" ref="L13" ca="1">INDIRECT(ADDRESS((ROW(13:13)-1),IF(MOD(COLUMN(L:L)-7+$G13,32)=0,32,MOD(COLUMN(L:L)-7+$G13,32))+7))</f>
        <v>0</v>
      </c>
      <c r="M13" s="20" t="str" cm="1">
        <f t="array" aca="1" ref="M13" ca="1">INDIRECT(ADDRESS((ROW(13:13)-1),IF(MOD(COLUMN(M:M)-7+$G13,32)=0,32,MOD(COLUMN(M:M)-7+$G13,32))+7))</f>
        <v>1</v>
      </c>
      <c r="N13" s="20" t="str" cm="1">
        <f t="array" aca="1" ref="N13" ca="1">INDIRECT(ADDRESS((ROW(13:13)-1),IF(MOD(COLUMN(N:N)-7+$G13,32)=0,32,MOD(COLUMN(N:N)-7+$G13,32))+7))</f>
        <v>1</v>
      </c>
      <c r="O13" s="20" t="str" cm="1">
        <f t="array" aca="1" ref="O13" ca="1">INDIRECT(ADDRESS((ROW(13:13)-1),IF(MOD(COLUMN(O:O)-7+$G13,32)=0,32,MOD(COLUMN(O:O)-7+$G13,32))+7))</f>
        <v>1</v>
      </c>
      <c r="P13" s="21" t="str" cm="1">
        <f t="array" aca="1" ref="P13" ca="1">INDIRECT(ADDRESS((ROW(13:13)-1),IF(MOD(COLUMN(P:P)-7+$G13,32)=0,32,MOD(COLUMN(P:P)-7+$G13,32))+7))</f>
        <v>0</v>
      </c>
      <c r="Q13" s="21" t="str" cm="1">
        <f t="array" aca="1" ref="Q13" ca="1">INDIRECT(ADDRESS((ROW(13:13)-1),IF(MOD(COLUMN(Q:Q)-7+$G13,32)=0,32,MOD(COLUMN(Q:Q)-7+$G13,32))+7))</f>
        <v>0</v>
      </c>
      <c r="R13" s="21" t="str" cm="1">
        <f t="array" aca="1" ref="R13" ca="1">INDIRECT(ADDRESS((ROW(13:13)-1),IF(MOD(COLUMN(R:R)-7+$G13,32)=0,32,MOD(COLUMN(R:R)-7+$G13,32))+7))</f>
        <v>0</v>
      </c>
      <c r="S13" s="21" t="str" cm="1">
        <f t="array" aca="1" ref="S13" ca="1">INDIRECT(ADDRESS((ROW(13:13)-1),IF(MOD(COLUMN(S:S)-7+$G13,32)=0,32,MOD(COLUMN(S:S)-7+$G13,32))+7))</f>
        <v>1</v>
      </c>
      <c r="T13" s="22" t="str" cm="1">
        <f t="array" aca="1" ref="T13" ca="1">INDIRECT(ADDRESS((ROW(13:13)-1),IF(MOD(COLUMN(T:T)-7+$G13,32)=0,32,MOD(COLUMN(T:T)-7+$G13,32))+7))</f>
        <v>1</v>
      </c>
      <c r="U13" s="22" t="str" cm="1">
        <f t="array" aca="1" ref="U13" ca="1">INDIRECT(ADDRESS((ROW(13:13)-1),IF(MOD(COLUMN(U:U)-7+$G13,32)=0,32,MOD(COLUMN(U:U)-7+$G13,32))+7))</f>
        <v>0</v>
      </c>
      <c r="V13" s="22" t="str" cm="1">
        <f t="array" aca="1" ref="V13" ca="1">INDIRECT(ADDRESS((ROW(13:13)-1),IF(MOD(COLUMN(V:V)-7+$G13,32)=0,32,MOD(COLUMN(V:V)-7+$G13,32))+7))</f>
        <v>0</v>
      </c>
      <c r="W13" s="22" t="str" cm="1">
        <f t="array" aca="1" ref="W13" ca="1">INDIRECT(ADDRESS((ROW(13:13)-1),IF(MOD(COLUMN(W:W)-7+$G13,32)=0,32,MOD(COLUMN(W:W)-7+$G13,32))+7))</f>
        <v>1</v>
      </c>
      <c r="X13" s="19" t="str" cm="1">
        <f t="array" aca="1" ref="X13" ca="1">INDIRECT(ADDRESS((ROW(13:13)-1),IF(MOD(COLUMN(X:X)-7+$G13,32)=0,32,MOD(COLUMN(X:X)-7+$G13,32))+7))</f>
        <v>1</v>
      </c>
      <c r="Y13" s="19" t="str" cm="1">
        <f t="array" aca="1" ref="Y13" ca="1">INDIRECT(ADDRESS((ROW(13:13)-1),IF(MOD(COLUMN(Y:Y)-7+$G13,32)=0,32,MOD(COLUMN(Y:Y)-7+$G13,32))+7))</f>
        <v>0</v>
      </c>
      <c r="Z13" s="19" t="str" cm="1">
        <f t="array" aca="1" ref="Z13" ca="1">INDIRECT(ADDRESS((ROW(13:13)-1),IF(MOD(COLUMN(Z:Z)-7+$G13,32)=0,32,MOD(COLUMN(Z:Z)-7+$G13,32))+7))</f>
        <v>0</v>
      </c>
      <c r="AA13" s="19" t="str" cm="1">
        <f t="array" aca="1" ref="AA13" ca="1">INDIRECT(ADDRESS((ROW(13:13)-1),IF(MOD(COLUMN(AA:AA)-7+$G13,32)=0,32,MOD(COLUMN(AA:AA)-7+$G13,32))+7))</f>
        <v>1</v>
      </c>
      <c r="AB13" s="20" t="str" cm="1">
        <f t="array" aca="1" ref="AB13" ca="1">INDIRECT(ADDRESS((ROW(13:13)-1),IF(MOD(COLUMN(AB:AB)-7+$G13,32)=0,32,MOD(COLUMN(AB:AB)-7+$G13,32))+7))</f>
        <v>0</v>
      </c>
      <c r="AC13" s="20" t="str" cm="1">
        <f t="array" aca="1" ref="AC13" ca="1">INDIRECT(ADDRESS((ROW(13:13)-1),IF(MOD(COLUMN(AC:AC)-7+$G13,32)=0,32,MOD(COLUMN(AC:AC)-7+$G13,32))+7))</f>
        <v>1</v>
      </c>
      <c r="AD13" s="20" t="str" cm="1">
        <f t="array" aca="1" ref="AD13" ca="1">INDIRECT(ADDRESS((ROW(13:13)-1),IF(MOD(COLUMN(AD:AD)-7+$G13,32)=0,32,MOD(COLUMN(AD:AD)-7+$G13,32))+7))</f>
        <v>1</v>
      </c>
      <c r="AE13" s="20" t="str" cm="1">
        <f t="array" aca="1" ref="AE13" ca="1">INDIRECT(ADDRESS((ROW(13:13)-1),IF(MOD(COLUMN(AE:AE)-7+$G13,32)=0,32,MOD(COLUMN(AE:AE)-7+$G13,32))+7))</f>
        <v>0</v>
      </c>
      <c r="AF13" s="21" t="str" cm="1">
        <f t="array" aca="1" ref="AF13" ca="1">INDIRECT(ADDRESS((ROW(13:13)-1),IF(MOD(COLUMN(AF:AF)-7+$G13,32)=0,32,MOD(COLUMN(AF:AF)-7+$G13,32))+7))</f>
        <v>0</v>
      </c>
      <c r="AG13" s="21" t="str" cm="1">
        <f t="array" aca="1" ref="AG13" ca="1">INDIRECT(ADDRESS((ROW(13:13)-1),IF(MOD(COLUMN(AG:AG)-7+$G13,32)=0,32,MOD(COLUMN(AG:AG)-7+$G13,32))+7))</f>
        <v>1</v>
      </c>
      <c r="AH13" s="21" t="str" cm="1">
        <f t="array" aca="1" ref="AH13" ca="1">INDIRECT(ADDRESS((ROW(13:13)-1),IF(MOD(COLUMN(AH:AH)-7+$G13,32)=0,32,MOD(COLUMN(AH:AH)-7+$G13,32))+7))</f>
        <v>1</v>
      </c>
      <c r="AI13" s="21" t="str" cm="1">
        <f t="array" aca="1" ref="AI13" ca="1">INDIRECT(ADDRESS((ROW(13:13)-1),IF(MOD(COLUMN(AI:AI)-7+$G13,32)=0,32,MOD(COLUMN(AI:AI)-7+$G13,32))+7))</f>
        <v>1</v>
      </c>
      <c r="AJ13" s="22" t="str" cm="1">
        <f t="array" aca="1" ref="AJ13" ca="1">INDIRECT(ADDRESS((ROW(13:13)-1),IF(MOD(COLUMN(AJ:AJ)-7+$G13,32)=0,32,MOD(COLUMN(AJ:AJ)-7+$G13,32))+7))</f>
        <v>0</v>
      </c>
      <c r="AK13" s="22" t="str" cm="1">
        <f t="array" aca="1" ref="AK13" ca="1">INDIRECT(ADDRESS((ROW(13:13)-1),IF(MOD(COLUMN(AK:AK)-7+$G13,32)=0,32,MOD(COLUMN(AK:AK)-7+$G13,32))+7))</f>
        <v>0</v>
      </c>
      <c r="AL13" s="22" t="str" cm="1">
        <f t="array" aca="1" ref="AL13" ca="1">INDIRECT(ADDRESS((ROW(13:13)-1),IF(MOD(COLUMN(AL:AL)-7+$G13,32)=0,32,MOD(COLUMN(AL:AL)-7+$G13,32))+7))</f>
        <v>0</v>
      </c>
      <c r="AM13" s="22" t="str" cm="1">
        <f t="array" aca="1" ref="AM13" ca="1">INDIRECT(ADDRESS((ROW(13:13)-1),IF(MOD(COLUMN(AM:AM)-7+$G13,32)=0,32,MOD(COLUMN(AM:AM)-7+$G13,32))+7))</f>
        <v>0</v>
      </c>
      <c r="AN13" s="26" t="str">
        <f t="shared" ca="1" si="15"/>
        <v>00010111</v>
      </c>
      <c r="AO13" s="26" t="str">
        <f t="shared" ca="1" si="16"/>
        <v>00011001</v>
      </c>
      <c r="AP13" s="24" t="str">
        <f t="shared" ca="1" si="17"/>
        <v>10010110</v>
      </c>
      <c r="AQ13" s="24" t="str">
        <f t="shared" ca="1" si="18"/>
        <v>01110000</v>
      </c>
      <c r="AR13" s="24">
        <f t="shared" ca="1" si="19"/>
        <v>23</v>
      </c>
      <c r="AS13" s="24">
        <f t="shared" ca="1" si="19"/>
        <v>25</v>
      </c>
      <c r="AT13" s="24">
        <f t="shared" ca="1" si="19"/>
        <v>150</v>
      </c>
      <c r="AU13" s="24">
        <f t="shared" ca="1" si="19"/>
        <v>112</v>
      </c>
      <c r="AV13" s="11">
        <f t="shared" ca="1" si="20"/>
        <v>387552880</v>
      </c>
    </row>
    <row r="14" spans="1:48" x14ac:dyDescent="0.35">
      <c r="A14">
        <f ca="1">'columnround(4)'!A46</f>
        <v>3046503372</v>
      </c>
      <c r="B14" t="str">
        <f t="shared" ca="1" si="6"/>
        <v>B595F3CC</v>
      </c>
      <c r="C14" t="s">
        <v>28</v>
      </c>
      <c r="E14" s="10"/>
      <c r="F14" s="24" t="s">
        <v>4</v>
      </c>
      <c r="G14" s="24"/>
      <c r="H14" s="19" t="str">
        <f ca="1">MID(HEX2BIN(MID($B5,1,1),4),1,1)</f>
        <v>0</v>
      </c>
      <c r="I14" s="19" t="str">
        <f ca="1">MID(HEX2BIN(MID($B5,1,1),4),2,1)</f>
        <v>0</v>
      </c>
      <c r="J14" s="19" t="str">
        <f ca="1">MID(HEX2BIN(MID($B5,1,1),4),3,1)</f>
        <v>1</v>
      </c>
      <c r="K14" s="19" t="str">
        <f ca="1">MID(HEX2BIN(MID($B5,1,1),4),4,1)</f>
        <v>0</v>
      </c>
      <c r="L14" s="20" t="str">
        <f ca="1">MID(HEX2BIN(MID($B5,2,1),4),1,1)</f>
        <v>1</v>
      </c>
      <c r="M14" s="20" t="str">
        <f ca="1">MID(HEX2BIN(MID($B5,2,1),4),2,1)</f>
        <v>0</v>
      </c>
      <c r="N14" s="20" t="str">
        <f ca="1">MID(HEX2BIN(MID($B5,2,1),4),3,1)</f>
        <v>0</v>
      </c>
      <c r="O14" s="20" t="str">
        <f ca="1">MID(HEX2BIN(MID($B5,2,1),4),4,1)</f>
        <v>1</v>
      </c>
      <c r="P14" s="21" t="str">
        <f ca="1">MID(HEX2BIN(MID($B5,3,1),4),1,1)</f>
        <v>0</v>
      </c>
      <c r="Q14" s="21" t="str">
        <f ca="1">MID(HEX2BIN(MID($B5,3,1),4),2,1)</f>
        <v>0</v>
      </c>
      <c r="R14" s="21" t="str">
        <f ca="1">MID(HEX2BIN(MID($B5,3,1),4),3,1)</f>
        <v>1</v>
      </c>
      <c r="S14" s="21" t="str">
        <f ca="1">MID(HEX2BIN(MID($B5,3,1),4),4,1)</f>
        <v>1</v>
      </c>
      <c r="T14" s="22" t="str">
        <f ca="1">MID(HEX2BIN(MID($B5,4,1),4),1,1)</f>
        <v>0</v>
      </c>
      <c r="U14" s="22" t="str">
        <f ca="1">MID(HEX2BIN(MID($B5,4,1),4),2,1)</f>
        <v>1</v>
      </c>
      <c r="V14" s="22" t="str">
        <f ca="1">MID(HEX2BIN(MID($B5,4,1),4),3,1)</f>
        <v>0</v>
      </c>
      <c r="W14" s="22" t="str">
        <f ca="1">MID(HEX2BIN(MID($B5,4,1),4),4,1)</f>
        <v>0</v>
      </c>
      <c r="X14" s="19" t="str">
        <f ca="1">MID(HEX2BIN(MID($B5,5,1),4),1,1)</f>
        <v>0</v>
      </c>
      <c r="Y14" s="19" t="str">
        <f ca="1">MID(HEX2BIN(MID($B5,5,1),4),2,1)</f>
        <v>0</v>
      </c>
      <c r="Z14" s="19" t="str">
        <f ca="1">MID(HEX2BIN(MID($B5,5,1),4),3,1)</f>
        <v>1</v>
      </c>
      <c r="AA14" s="19" t="str">
        <f ca="1">MID(HEX2BIN(MID($B5,5,1),4),4,1)</f>
        <v>0</v>
      </c>
      <c r="AB14" s="20" t="str">
        <f ca="1">MID(HEX2BIN(MID($B5,6,1),4),1,1)</f>
        <v>1</v>
      </c>
      <c r="AC14" s="20" t="str">
        <f ca="1">MID(HEX2BIN(MID($B5,6,1),4),2,1)</f>
        <v>0</v>
      </c>
      <c r="AD14" s="20" t="str">
        <f ca="1">MID(HEX2BIN(MID($B5,6,1),4),3,1)</f>
        <v>1</v>
      </c>
      <c r="AE14" s="20" t="str">
        <f ca="1">MID(HEX2BIN(MID($B5,6,1),4),4,1)</f>
        <v>1</v>
      </c>
      <c r="AF14" s="21" t="str">
        <f ca="1">MID(HEX2BIN(MID($B5,7,1),4),1,1)</f>
        <v>0</v>
      </c>
      <c r="AG14" s="21" t="str">
        <f ca="1">MID(HEX2BIN(MID($B5,7,1),4),2,1)</f>
        <v>0</v>
      </c>
      <c r="AH14" s="21" t="str">
        <f ca="1">MID(HEX2BIN(MID($B5,7,1),4),3,1)</f>
        <v>0</v>
      </c>
      <c r="AI14" s="21" t="str">
        <f ca="1">MID(HEX2BIN(MID($B5,7,1),4),4,1)</f>
        <v>1</v>
      </c>
      <c r="AJ14" s="22" t="str">
        <f ca="1">MID(HEX2BIN(MID($B5,8,1),4),1,1)</f>
        <v>1</v>
      </c>
      <c r="AK14" s="22" t="str">
        <f ca="1">MID(HEX2BIN(MID($B5,8,1),4),2,1)</f>
        <v>1</v>
      </c>
      <c r="AL14" s="22" t="str">
        <f ca="1">MID(HEX2BIN(MID($B5,8,1),4),3,1)</f>
        <v>0</v>
      </c>
      <c r="AM14" s="22" t="str">
        <f ca="1">MID(HEX2BIN(MID($B5,8,1),4),4,1)</f>
        <v>0</v>
      </c>
      <c r="AN14" s="26" t="str">
        <f t="shared" ca="1" si="15"/>
        <v>00101001</v>
      </c>
      <c r="AO14" s="26" t="str">
        <f t="shared" ca="1" si="16"/>
        <v>00110100</v>
      </c>
      <c r="AP14" s="24" t="str">
        <f t="shared" ca="1" si="17"/>
        <v>00101011</v>
      </c>
      <c r="AQ14" s="24" t="str">
        <f t="shared" ca="1" si="18"/>
        <v>00011100</v>
      </c>
      <c r="AR14" s="24">
        <f t="shared" ca="1" si="19"/>
        <v>41</v>
      </c>
      <c r="AS14" s="24">
        <f t="shared" ca="1" si="19"/>
        <v>52</v>
      </c>
      <c r="AT14" s="24">
        <f t="shared" ca="1" si="19"/>
        <v>43</v>
      </c>
      <c r="AU14" s="24">
        <f t="shared" ca="1" si="19"/>
        <v>28</v>
      </c>
      <c r="AV14" s="11">
        <f t="shared" ca="1" si="20"/>
        <v>691284764</v>
      </c>
    </row>
    <row r="15" spans="1:48" ht="15" thickBot="1" x14ac:dyDescent="0.4">
      <c r="A15">
        <f ca="1">'columnround(4)'!A47</f>
        <v>4217839654</v>
      </c>
      <c r="B15" t="str">
        <f t="shared" ca="1" si="6"/>
        <v>FB672026</v>
      </c>
      <c r="C15" t="s">
        <v>29</v>
      </c>
      <c r="E15" s="23" t="s">
        <v>12</v>
      </c>
      <c r="F15" s="12" t="s">
        <v>0</v>
      </c>
      <c r="G15" s="12"/>
      <c r="H15" s="13">
        <f ca="1">_xlfn.BITXOR(H13,H14)</f>
        <v>0</v>
      </c>
      <c r="I15" s="13">
        <f t="shared" ref="I15:AM15" ca="1" si="21">_xlfn.BITXOR(I13,I14)</f>
        <v>0</v>
      </c>
      <c r="J15" s="13">
        <f t="shared" ca="1" si="21"/>
        <v>1</v>
      </c>
      <c r="K15" s="13">
        <f t="shared" ca="1" si="21"/>
        <v>1</v>
      </c>
      <c r="L15" s="14">
        <f t="shared" ca="1" si="21"/>
        <v>1</v>
      </c>
      <c r="M15" s="14">
        <f t="shared" ca="1" si="21"/>
        <v>1</v>
      </c>
      <c r="N15" s="14">
        <f t="shared" ca="1" si="21"/>
        <v>1</v>
      </c>
      <c r="O15" s="14">
        <f t="shared" ca="1" si="21"/>
        <v>0</v>
      </c>
      <c r="P15" s="15">
        <f t="shared" ca="1" si="21"/>
        <v>0</v>
      </c>
      <c r="Q15" s="15">
        <f t="shared" ca="1" si="21"/>
        <v>0</v>
      </c>
      <c r="R15" s="15">
        <f t="shared" ca="1" si="21"/>
        <v>1</v>
      </c>
      <c r="S15" s="15">
        <f t="shared" ca="1" si="21"/>
        <v>0</v>
      </c>
      <c r="T15" s="16">
        <f t="shared" ca="1" si="21"/>
        <v>1</v>
      </c>
      <c r="U15" s="16">
        <f t="shared" ca="1" si="21"/>
        <v>1</v>
      </c>
      <c r="V15" s="16">
        <f t="shared" ca="1" si="21"/>
        <v>0</v>
      </c>
      <c r="W15" s="16">
        <f t="shared" ca="1" si="21"/>
        <v>1</v>
      </c>
      <c r="X15" s="13">
        <f t="shared" ca="1" si="21"/>
        <v>1</v>
      </c>
      <c r="Y15" s="13">
        <f t="shared" ca="1" si="21"/>
        <v>0</v>
      </c>
      <c r="Z15" s="13">
        <f t="shared" ca="1" si="21"/>
        <v>1</v>
      </c>
      <c r="AA15" s="13">
        <f t="shared" ca="1" si="21"/>
        <v>1</v>
      </c>
      <c r="AB15" s="14">
        <f t="shared" ca="1" si="21"/>
        <v>1</v>
      </c>
      <c r="AC15" s="14">
        <f t="shared" ca="1" si="21"/>
        <v>1</v>
      </c>
      <c r="AD15" s="14">
        <f t="shared" ca="1" si="21"/>
        <v>0</v>
      </c>
      <c r="AE15" s="14">
        <f t="shared" ca="1" si="21"/>
        <v>1</v>
      </c>
      <c r="AF15" s="15">
        <f t="shared" ca="1" si="21"/>
        <v>0</v>
      </c>
      <c r="AG15" s="15">
        <f t="shared" ca="1" si="21"/>
        <v>1</v>
      </c>
      <c r="AH15" s="15">
        <f t="shared" ca="1" si="21"/>
        <v>1</v>
      </c>
      <c r="AI15" s="15">
        <f t="shared" ca="1" si="21"/>
        <v>0</v>
      </c>
      <c r="AJ15" s="16">
        <f t="shared" ca="1" si="21"/>
        <v>1</v>
      </c>
      <c r="AK15" s="16">
        <f t="shared" ca="1" si="21"/>
        <v>1</v>
      </c>
      <c r="AL15" s="16">
        <f t="shared" ca="1" si="21"/>
        <v>0</v>
      </c>
      <c r="AM15" s="16">
        <f t="shared" ca="1" si="21"/>
        <v>0</v>
      </c>
      <c r="AN15" s="17" t="str">
        <f t="shared" ca="1" si="15"/>
        <v>00111110</v>
      </c>
      <c r="AO15" s="17" t="str">
        <f t="shared" ca="1" si="16"/>
        <v>00101101</v>
      </c>
      <c r="AP15" s="12" t="str">
        <f t="shared" ca="1" si="17"/>
        <v>10111101</v>
      </c>
      <c r="AQ15" s="12" t="str">
        <f t="shared" ca="1" si="18"/>
        <v>01101100</v>
      </c>
      <c r="AR15" s="12">
        <f t="shared" ca="1" si="19"/>
        <v>62</v>
      </c>
      <c r="AS15" s="12">
        <f t="shared" ca="1" si="19"/>
        <v>45</v>
      </c>
      <c r="AT15" s="12">
        <f t="shared" ca="1" si="19"/>
        <v>189</v>
      </c>
      <c r="AU15" s="12">
        <f t="shared" ca="1" si="19"/>
        <v>108</v>
      </c>
      <c r="AV15" s="18">
        <f t="shared" ca="1" si="20"/>
        <v>1043185004</v>
      </c>
    </row>
    <row r="16" spans="1:48" ht="15" thickBot="1" x14ac:dyDescent="0.4">
      <c r="A16">
        <f ca="1">'columnround(4)'!A48</f>
        <v>2867259407</v>
      </c>
      <c r="B16" t="str">
        <f t="shared" ca="1" si="6"/>
        <v>AAE6E80F</v>
      </c>
      <c r="C16" t="s">
        <v>30</v>
      </c>
    </row>
    <row r="17" spans="1:48" x14ac:dyDescent="0.35">
      <c r="A17">
        <f ca="1">'columnround(4)'!A49</f>
        <v>1903730775</v>
      </c>
      <c r="B17" t="str">
        <f t="shared" ca="1" si="6"/>
        <v>7178A057</v>
      </c>
      <c r="C17" t="s">
        <v>31</v>
      </c>
      <c r="E17" s="1" t="s">
        <v>35</v>
      </c>
      <c r="F17" s="8" t="s">
        <v>13</v>
      </c>
      <c r="G17" s="2"/>
      <c r="H17" s="3" t="str">
        <f ca="1">MID(HEX2BIN(MID($B21,1,1),4),1,1)</f>
        <v>0</v>
      </c>
      <c r="I17" s="3" t="str">
        <f ca="1">MID(HEX2BIN(MID($B21,1,1),4),2,1)</f>
        <v>0</v>
      </c>
      <c r="J17" s="3" t="str">
        <f ca="1">MID(HEX2BIN(MID($B21,1,1),4),3,1)</f>
        <v>0</v>
      </c>
      <c r="K17" s="3" t="str">
        <f ca="1">MID(HEX2BIN(MID($B21,1,1),4),4,1)</f>
        <v>0</v>
      </c>
      <c r="L17" s="4" t="str">
        <f ca="1">MID(HEX2BIN(MID($B21,2,1),4),1,1)</f>
        <v>0</v>
      </c>
      <c r="M17" s="4" t="str">
        <f ca="1">MID(HEX2BIN(MID($B21,2,1),4),2,1)</f>
        <v>1</v>
      </c>
      <c r="N17" s="4" t="str">
        <f ca="1">MID(HEX2BIN(MID($B21,2,1),4),3,1)</f>
        <v>0</v>
      </c>
      <c r="O17" s="4" t="str">
        <f ca="1">MID(HEX2BIN(MID($B21,2,1),4),4,1)</f>
        <v>0</v>
      </c>
      <c r="P17" s="5" t="str">
        <f ca="1">MID(HEX2BIN(MID($B21,3,1),4),1,1)</f>
        <v>1</v>
      </c>
      <c r="Q17" s="5" t="str">
        <f ca="1">MID(HEX2BIN(MID($B21,3,1),4),2,1)</f>
        <v>0</v>
      </c>
      <c r="R17" s="5" t="str">
        <f ca="1">MID(HEX2BIN(MID($B21,3,1),4),3,1)</f>
        <v>1</v>
      </c>
      <c r="S17" s="5" t="str">
        <f ca="1">MID(HEX2BIN(MID($B21,3,1),4),4,1)</f>
        <v>0</v>
      </c>
      <c r="T17" s="6" t="str">
        <f ca="1">MID(HEX2BIN(MID($B21,4,1),4),1,1)</f>
        <v>0</v>
      </c>
      <c r="U17" s="6" t="str">
        <f ca="1">MID(HEX2BIN(MID($B21,4,1),4),2,1)</f>
        <v>1</v>
      </c>
      <c r="V17" s="6" t="str">
        <f ca="1">MID(HEX2BIN(MID($B21,4,1),4),3,1)</f>
        <v>0</v>
      </c>
      <c r="W17" s="6" t="str">
        <f ca="1">MID(HEX2BIN(MID($B21,4,1),4),4,1)</f>
        <v>0</v>
      </c>
      <c r="X17" s="3" t="str">
        <f ca="1">MID(HEX2BIN(MID($B21,5,1),4),1,1)</f>
        <v>0</v>
      </c>
      <c r="Y17" s="3" t="str">
        <f ca="1">MID(HEX2BIN(MID($B21,5,1),4),2,1)</f>
        <v>1</v>
      </c>
      <c r="Z17" s="3" t="str">
        <f ca="1">MID(HEX2BIN(MID($B21,5,1),4),3,1)</f>
        <v>0</v>
      </c>
      <c r="AA17" s="3" t="str">
        <f ca="1">MID(HEX2BIN(MID($B21,5,1),4),4,1)</f>
        <v>1</v>
      </c>
      <c r="AB17" s="4" t="str">
        <f ca="1">MID(HEX2BIN(MID($B21,6,1),4),1,1)</f>
        <v>1</v>
      </c>
      <c r="AC17" s="4" t="str">
        <f ca="1">MID(HEX2BIN(MID($B21,6,1),4),2,1)</f>
        <v>0</v>
      </c>
      <c r="AD17" s="4" t="str">
        <f ca="1">MID(HEX2BIN(MID($B21,6,1),4),3,1)</f>
        <v>0</v>
      </c>
      <c r="AE17" s="4" t="str">
        <f ca="1">MID(HEX2BIN(MID($B21,6,1),4),4,1)</f>
        <v>1</v>
      </c>
      <c r="AF17" s="5" t="str">
        <f ca="1">MID(HEX2BIN(MID($B21,7,1),4),1,1)</f>
        <v>0</v>
      </c>
      <c r="AG17" s="5" t="str">
        <f ca="1">MID(HEX2BIN(MID($B21,7,1),4),2,1)</f>
        <v>0</v>
      </c>
      <c r="AH17" s="5" t="str">
        <f ca="1">MID(HEX2BIN(MID($B21,7,1),4),3,1)</f>
        <v>0</v>
      </c>
      <c r="AI17" s="5" t="str">
        <f ca="1">MID(HEX2BIN(MID($B21,7,1),4),4,1)</f>
        <v>1</v>
      </c>
      <c r="AJ17" s="6" t="str">
        <f ca="1">MID(HEX2BIN(MID($B21,8,1),4),1,1)</f>
        <v>1</v>
      </c>
      <c r="AK17" s="6" t="str">
        <f ca="1">MID(HEX2BIN(MID($B21,8,1),4),2,1)</f>
        <v>0</v>
      </c>
      <c r="AL17" s="6" t="str">
        <f ca="1">MID(HEX2BIN(MID($B21,8,1),4),3,1)</f>
        <v>1</v>
      </c>
      <c r="AM17" s="6" t="str">
        <f ca="1">MID(HEX2BIN(MID($B21,8,1),4),4,1)</f>
        <v>0</v>
      </c>
      <c r="AN17" s="7" t="str">
        <f t="shared" ref="AN17:AN20" ca="1" si="22">_xlfn.CONCAT(H17,I17,J17,K17,L17,M17,N17,O17)</f>
        <v>00000100</v>
      </c>
      <c r="AO17" s="7" t="str">
        <f t="shared" ref="AO17:AO20" ca="1" si="23">_xlfn.CONCAT(P17,Q17,R17,S17,T17,U17,V17,W17)</f>
        <v>10100100</v>
      </c>
      <c r="AP17" s="8" t="str">
        <f t="shared" ref="AP17:AP20" ca="1" si="24">_xlfn.CONCAT(X17,Y17,Z17,AA17,AB17,AC17,AD17,AE17)</f>
        <v>01011001</v>
      </c>
      <c r="AQ17" s="8" t="str">
        <f t="shared" ref="AQ17:AQ20" ca="1" si="25">_xlfn.CONCAT(AF17,AG17,AH17,AI17,AJ17,AK17,AL17,AM17)</f>
        <v>00011010</v>
      </c>
      <c r="AR17" s="8">
        <f t="shared" ref="AR17:AU20" ca="1" si="26">BIN2DEC(AN17)</f>
        <v>4</v>
      </c>
      <c r="AS17" s="8">
        <f t="shared" ca="1" si="26"/>
        <v>164</v>
      </c>
      <c r="AT17" s="8">
        <f t="shared" ca="1" si="26"/>
        <v>89</v>
      </c>
      <c r="AU17" s="8">
        <f t="shared" ca="1" si="26"/>
        <v>26</v>
      </c>
      <c r="AV17" s="9">
        <f t="shared" ref="AV17:AV20" ca="1" si="27">(AR17*2^24)+(AS17*2^16)+(AT17*2^8)+AU17</f>
        <v>77879578</v>
      </c>
    </row>
    <row r="18" spans="1:48" x14ac:dyDescent="0.35">
      <c r="A18">
        <f ca="1">MOD(A2+A5,2^32)</f>
        <v>588361598</v>
      </c>
      <c r="B18" t="str">
        <f t="shared" ca="1" si="6"/>
        <v>2311AF7E</v>
      </c>
      <c r="C18" t="s">
        <v>32</v>
      </c>
      <c r="E18" s="10"/>
      <c r="F18" s="24" t="s">
        <v>2</v>
      </c>
      <c r="G18" s="25">
        <v>18</v>
      </c>
      <c r="H18" s="19" t="str" cm="1">
        <f t="array" aca="1" ref="H18" ca="1">INDIRECT(ADDRESS((ROW(18:18)-1),IF(MOD(COLUMN(H:H)-7+$G18,32)=0,32,MOD(COLUMN(H:H)-7+$G18,32))+7))</f>
        <v>0</v>
      </c>
      <c r="I18" s="19" t="str" cm="1">
        <f t="array" aca="1" ref="I18" ca="1">INDIRECT(ADDRESS((ROW(18:18)-1),IF(MOD(COLUMN(I:I)-7+$G18,32)=0,32,MOD(COLUMN(I:I)-7+$G18,32))+7))</f>
        <v>1</v>
      </c>
      <c r="J18" s="19" t="str" cm="1">
        <f t="array" aca="1" ref="J18" ca="1">INDIRECT(ADDRESS((ROW(18:18)-1),IF(MOD(COLUMN(J:J)-7+$G18,32)=0,32,MOD(COLUMN(J:J)-7+$G18,32))+7))</f>
        <v>1</v>
      </c>
      <c r="K18" s="19" t="str" cm="1">
        <f t="array" aca="1" ref="K18" ca="1">INDIRECT(ADDRESS((ROW(18:18)-1),IF(MOD(COLUMN(K:K)-7+$G18,32)=0,32,MOD(COLUMN(K:K)-7+$G18,32))+7))</f>
        <v>0</v>
      </c>
      <c r="L18" s="20" t="str" cm="1">
        <f t="array" aca="1" ref="L18" ca="1">INDIRECT(ADDRESS((ROW(18:18)-1),IF(MOD(COLUMN(L:L)-7+$G18,32)=0,32,MOD(COLUMN(L:L)-7+$G18,32))+7))</f>
        <v>0</v>
      </c>
      <c r="M18" s="20" t="str" cm="1">
        <f t="array" aca="1" ref="M18" ca="1">INDIRECT(ADDRESS((ROW(18:18)-1),IF(MOD(COLUMN(M:M)-7+$G18,32)=0,32,MOD(COLUMN(M:M)-7+$G18,32))+7))</f>
        <v>1</v>
      </c>
      <c r="N18" s="20" t="str" cm="1">
        <f t="array" aca="1" ref="N18" ca="1">INDIRECT(ADDRESS((ROW(18:18)-1),IF(MOD(COLUMN(N:N)-7+$G18,32)=0,32,MOD(COLUMN(N:N)-7+$G18,32))+7))</f>
        <v>0</v>
      </c>
      <c r="O18" s="20" t="str" cm="1">
        <f t="array" aca="1" ref="O18" ca="1">INDIRECT(ADDRESS((ROW(18:18)-1),IF(MOD(COLUMN(O:O)-7+$G18,32)=0,32,MOD(COLUMN(O:O)-7+$G18,32))+7))</f>
        <v>0</v>
      </c>
      <c r="P18" s="21" t="str" cm="1">
        <f t="array" aca="1" ref="P18" ca="1">INDIRECT(ADDRESS((ROW(18:18)-1),IF(MOD(COLUMN(P:P)-7+$G18,32)=0,32,MOD(COLUMN(P:P)-7+$G18,32))+7))</f>
        <v>0</v>
      </c>
      <c r="Q18" s="21" t="str" cm="1">
        <f t="array" aca="1" ref="Q18" ca="1">INDIRECT(ADDRESS((ROW(18:18)-1),IF(MOD(COLUMN(Q:Q)-7+$G18,32)=0,32,MOD(COLUMN(Q:Q)-7+$G18,32))+7))</f>
        <v>1</v>
      </c>
      <c r="R18" s="21" t="str" cm="1">
        <f t="array" aca="1" ref="R18" ca="1">INDIRECT(ADDRESS((ROW(18:18)-1),IF(MOD(COLUMN(R:R)-7+$G18,32)=0,32,MOD(COLUMN(R:R)-7+$G18,32))+7))</f>
        <v>1</v>
      </c>
      <c r="S18" s="21" t="str" cm="1">
        <f t="array" aca="1" ref="S18" ca="1">INDIRECT(ADDRESS((ROW(18:18)-1),IF(MOD(COLUMN(S:S)-7+$G18,32)=0,32,MOD(COLUMN(S:S)-7+$G18,32))+7))</f>
        <v>0</v>
      </c>
      <c r="T18" s="22" t="str" cm="1">
        <f t="array" aca="1" ref="T18" ca="1">INDIRECT(ADDRESS((ROW(18:18)-1),IF(MOD(COLUMN(T:T)-7+$G18,32)=0,32,MOD(COLUMN(T:T)-7+$G18,32))+7))</f>
        <v>1</v>
      </c>
      <c r="U18" s="22" t="str" cm="1">
        <f t="array" aca="1" ref="U18" ca="1">INDIRECT(ADDRESS((ROW(18:18)-1),IF(MOD(COLUMN(U:U)-7+$G18,32)=0,32,MOD(COLUMN(U:U)-7+$G18,32))+7))</f>
        <v>0</v>
      </c>
      <c r="V18" s="22" t="str" cm="1">
        <f t="array" aca="1" ref="V18" ca="1">INDIRECT(ADDRESS((ROW(18:18)-1),IF(MOD(COLUMN(V:V)-7+$G18,32)=0,32,MOD(COLUMN(V:V)-7+$G18,32))+7))</f>
        <v>0</v>
      </c>
      <c r="W18" s="22" t="str" cm="1">
        <f t="array" aca="1" ref="W18" ca="1">INDIRECT(ADDRESS((ROW(18:18)-1),IF(MOD(COLUMN(W:W)-7+$G18,32)=0,32,MOD(COLUMN(W:W)-7+$G18,32))+7))</f>
        <v>0</v>
      </c>
      <c r="X18" s="19" t="str" cm="1">
        <f t="array" aca="1" ref="X18" ca="1">INDIRECT(ADDRESS((ROW(18:18)-1),IF(MOD(COLUMN(X:X)-7+$G18,32)=0,32,MOD(COLUMN(X:X)-7+$G18,32))+7))</f>
        <v>0</v>
      </c>
      <c r="Y18" s="19" t="str" cm="1">
        <f t="array" aca="1" ref="Y18" ca="1">INDIRECT(ADDRESS((ROW(18:18)-1),IF(MOD(COLUMN(Y:Y)-7+$G18,32)=0,32,MOD(COLUMN(Y:Y)-7+$G18,32))+7))</f>
        <v>0</v>
      </c>
      <c r="Z18" s="19" t="str" cm="1">
        <f t="array" aca="1" ref="Z18" ca="1">INDIRECT(ADDRESS((ROW(18:18)-1),IF(MOD(COLUMN(Z:Z)-7+$G18,32)=0,32,MOD(COLUMN(Z:Z)-7+$G18,32))+7))</f>
        <v>0</v>
      </c>
      <c r="AA18" s="19" t="str" cm="1">
        <f t="array" aca="1" ref="AA18" ca="1">INDIRECT(ADDRESS((ROW(18:18)-1),IF(MOD(COLUMN(AA:AA)-7+$G18,32)=0,32,MOD(COLUMN(AA:AA)-7+$G18,32))+7))</f>
        <v>1</v>
      </c>
      <c r="AB18" s="20" t="str" cm="1">
        <f t="array" aca="1" ref="AB18" ca="1">INDIRECT(ADDRESS((ROW(18:18)-1),IF(MOD(COLUMN(AB:AB)-7+$G18,32)=0,32,MOD(COLUMN(AB:AB)-7+$G18,32))+7))</f>
        <v>0</v>
      </c>
      <c r="AC18" s="20" t="str" cm="1">
        <f t="array" aca="1" ref="AC18" ca="1">INDIRECT(ADDRESS((ROW(18:18)-1),IF(MOD(COLUMN(AC:AC)-7+$G18,32)=0,32,MOD(COLUMN(AC:AC)-7+$G18,32))+7))</f>
        <v>0</v>
      </c>
      <c r="AD18" s="20" t="str" cm="1">
        <f t="array" aca="1" ref="AD18" ca="1">INDIRECT(ADDRESS((ROW(18:18)-1),IF(MOD(COLUMN(AD:AD)-7+$G18,32)=0,32,MOD(COLUMN(AD:AD)-7+$G18,32))+7))</f>
        <v>1</v>
      </c>
      <c r="AE18" s="20" t="str" cm="1">
        <f t="array" aca="1" ref="AE18" ca="1">INDIRECT(ADDRESS((ROW(18:18)-1),IF(MOD(COLUMN(AE:AE)-7+$G18,32)=0,32,MOD(COLUMN(AE:AE)-7+$G18,32))+7))</f>
        <v>0</v>
      </c>
      <c r="AF18" s="21" t="str" cm="1">
        <f t="array" aca="1" ref="AF18" ca="1">INDIRECT(ADDRESS((ROW(18:18)-1),IF(MOD(COLUMN(AF:AF)-7+$G18,32)=0,32,MOD(COLUMN(AF:AF)-7+$G18,32))+7))</f>
        <v>1</v>
      </c>
      <c r="AG18" s="21" t="str" cm="1">
        <f t="array" aca="1" ref="AG18" ca="1">INDIRECT(ADDRESS((ROW(18:18)-1),IF(MOD(COLUMN(AG:AG)-7+$G18,32)=0,32,MOD(COLUMN(AG:AG)-7+$G18,32))+7))</f>
        <v>0</v>
      </c>
      <c r="AH18" s="21" t="str" cm="1">
        <f t="array" aca="1" ref="AH18" ca="1">INDIRECT(ADDRESS((ROW(18:18)-1),IF(MOD(COLUMN(AH:AH)-7+$G18,32)=0,32,MOD(COLUMN(AH:AH)-7+$G18,32))+7))</f>
        <v>0</v>
      </c>
      <c r="AI18" s="21" t="str" cm="1">
        <f t="array" aca="1" ref="AI18" ca="1">INDIRECT(ADDRESS((ROW(18:18)-1),IF(MOD(COLUMN(AI:AI)-7+$G18,32)=0,32,MOD(COLUMN(AI:AI)-7+$G18,32))+7))</f>
        <v>1</v>
      </c>
      <c r="AJ18" s="22" t="str" cm="1">
        <f t="array" aca="1" ref="AJ18" ca="1">INDIRECT(ADDRESS((ROW(18:18)-1),IF(MOD(COLUMN(AJ:AJ)-7+$G18,32)=0,32,MOD(COLUMN(AJ:AJ)-7+$G18,32))+7))</f>
        <v>0</v>
      </c>
      <c r="AK18" s="22" t="str" cm="1">
        <f t="array" aca="1" ref="AK18" ca="1">INDIRECT(ADDRESS((ROW(18:18)-1),IF(MOD(COLUMN(AK:AK)-7+$G18,32)=0,32,MOD(COLUMN(AK:AK)-7+$G18,32))+7))</f>
        <v>0</v>
      </c>
      <c r="AL18" s="22" t="str" cm="1">
        <f t="array" aca="1" ref="AL18" ca="1">INDIRECT(ADDRESS((ROW(18:18)-1),IF(MOD(COLUMN(AL:AL)-7+$G18,32)=0,32,MOD(COLUMN(AL:AL)-7+$G18,32))+7))</f>
        <v>0</v>
      </c>
      <c r="AM18" s="22" t="str" cm="1">
        <f t="array" aca="1" ref="AM18" ca="1">INDIRECT(ADDRESS((ROW(18:18)-1),IF(MOD(COLUMN(AM:AM)-7+$G18,32)=0,32,MOD(COLUMN(AM:AM)-7+$G18,32))+7))</f>
        <v>1</v>
      </c>
      <c r="AN18" s="26" t="str">
        <f t="shared" ca="1" si="22"/>
        <v>01100100</v>
      </c>
      <c r="AO18" s="26" t="str">
        <f t="shared" ca="1" si="23"/>
        <v>01101000</v>
      </c>
      <c r="AP18" s="24" t="str">
        <f t="shared" ca="1" si="24"/>
        <v>00010010</v>
      </c>
      <c r="AQ18" s="24" t="str">
        <f t="shared" ca="1" si="25"/>
        <v>10010001</v>
      </c>
      <c r="AR18" s="24">
        <f t="shared" ca="1" si="26"/>
        <v>100</v>
      </c>
      <c r="AS18" s="24">
        <f t="shared" ca="1" si="26"/>
        <v>104</v>
      </c>
      <c r="AT18" s="24">
        <f t="shared" ca="1" si="26"/>
        <v>18</v>
      </c>
      <c r="AU18" s="24">
        <f t="shared" ca="1" si="26"/>
        <v>145</v>
      </c>
      <c r="AV18" s="11">
        <f t="shared" ca="1" si="27"/>
        <v>1684542097</v>
      </c>
    </row>
    <row r="19" spans="1:48" x14ac:dyDescent="0.35">
      <c r="A19">
        <f ca="1">MOD(A35+A2,2^32)</f>
        <v>3873939840</v>
      </c>
      <c r="B19" t="str">
        <f t="shared" ca="1" si="6"/>
        <v>E6E7A180</v>
      </c>
      <c r="C19" t="s">
        <v>33</v>
      </c>
      <c r="E19" s="10"/>
      <c r="F19" s="24" t="s">
        <v>3</v>
      </c>
      <c r="G19" s="24"/>
      <c r="H19" s="19" t="str">
        <f ca="1">MID(HEX2BIN(MID($B2,1,1),4),1,1)</f>
        <v>1</v>
      </c>
      <c r="I19" s="19" t="str">
        <f ca="1">MID(HEX2BIN(MID($B2,1,1),4),2,1)</f>
        <v>1</v>
      </c>
      <c r="J19" s="19" t="str">
        <f ca="1">MID(HEX2BIN(MID($B2,1,1),4),3,1)</f>
        <v>1</v>
      </c>
      <c r="K19" s="19" t="str">
        <f ca="1">MID(HEX2BIN(MID($B2,1,1),4),4,1)</f>
        <v>1</v>
      </c>
      <c r="L19" s="20" t="str">
        <f ca="1">MID(HEX2BIN(MID($B2,2,1),4),1,1)</f>
        <v>1</v>
      </c>
      <c r="M19" s="20" t="str">
        <f ca="1">MID(HEX2BIN(MID($B2,2,1),4),2,1)</f>
        <v>0</v>
      </c>
      <c r="N19" s="20" t="str">
        <f ca="1">MID(HEX2BIN(MID($B2,2,1),4),3,1)</f>
        <v>0</v>
      </c>
      <c r="O19" s="20" t="str">
        <f ca="1">MID(HEX2BIN(MID($B2,2,1),4),4,1)</f>
        <v>1</v>
      </c>
      <c r="P19" s="21" t="str">
        <f ca="1">MID(HEX2BIN(MID($B2,3,1),4),1,1)</f>
        <v>1</v>
      </c>
      <c r="Q19" s="21" t="str">
        <f ca="1">MID(HEX2BIN(MID($B2,3,1),4),2,1)</f>
        <v>1</v>
      </c>
      <c r="R19" s="21" t="str">
        <f ca="1">MID(HEX2BIN(MID($B2,3,1),4),3,1)</f>
        <v>0</v>
      </c>
      <c r="S19" s="21" t="str">
        <f ca="1">MID(HEX2BIN(MID($B2,3,1),4),4,1)</f>
        <v>1</v>
      </c>
      <c r="T19" s="22" t="str">
        <f ca="1">MID(HEX2BIN(MID($B2,4,1),4),1,1)</f>
        <v>1</v>
      </c>
      <c r="U19" s="22" t="str">
        <f ca="1">MID(HEX2BIN(MID($B2,4,1),4),2,1)</f>
        <v>1</v>
      </c>
      <c r="V19" s="22" t="str">
        <f ca="1">MID(HEX2BIN(MID($B2,4,1),4),3,1)</f>
        <v>0</v>
      </c>
      <c r="W19" s="22" t="str">
        <f ca="1">MID(HEX2BIN(MID($B2,4,1),4),4,1)</f>
        <v>1</v>
      </c>
      <c r="X19" s="19" t="str">
        <f ca="1">MID(HEX2BIN(MID($B2,5,1),4),1,1)</f>
        <v>1</v>
      </c>
      <c r="Y19" s="19" t="str">
        <f ca="1">MID(HEX2BIN(MID($B2,5,1),4),2,1)</f>
        <v>0</v>
      </c>
      <c r="Z19" s="19" t="str">
        <f ca="1">MID(HEX2BIN(MID($B2,5,1),4),3,1)</f>
        <v>0</v>
      </c>
      <c r="AA19" s="19" t="str">
        <f ca="1">MID(HEX2BIN(MID($B2,5,1),4),4,1)</f>
        <v>0</v>
      </c>
      <c r="AB19" s="20" t="str">
        <f ca="1">MID(HEX2BIN(MID($B2,6,1),4),1,1)</f>
        <v>0</v>
      </c>
      <c r="AC19" s="20" t="str">
        <f ca="1">MID(HEX2BIN(MID($B2,6,1),4),2,1)</f>
        <v>1</v>
      </c>
      <c r="AD19" s="20" t="str">
        <f ca="1">MID(HEX2BIN(MID($B2,6,1),4),3,1)</f>
        <v>0</v>
      </c>
      <c r="AE19" s="20" t="str">
        <f ca="1">MID(HEX2BIN(MID($B2,6,1),4),4,1)</f>
        <v>0</v>
      </c>
      <c r="AF19" s="21" t="str">
        <f ca="1">MID(HEX2BIN(MID($B2,7,1),4),1,1)</f>
        <v>0</v>
      </c>
      <c r="AG19" s="21" t="str">
        <f ca="1">MID(HEX2BIN(MID($B2,7,1),4),2,1)</f>
        <v>1</v>
      </c>
      <c r="AH19" s="21" t="str">
        <f ca="1">MID(HEX2BIN(MID($B2,7,1),4),3,1)</f>
        <v>1</v>
      </c>
      <c r="AI19" s="21" t="str">
        <f ca="1">MID(HEX2BIN(MID($B2,7,1),4),4,1)</f>
        <v>0</v>
      </c>
      <c r="AJ19" s="22" t="str">
        <f ca="1">MID(HEX2BIN(MID($B2,8,1),4),1,1)</f>
        <v>0</v>
      </c>
      <c r="AK19" s="22" t="str">
        <f ca="1">MID(HEX2BIN(MID($B2,8,1),4),2,1)</f>
        <v>0</v>
      </c>
      <c r="AL19" s="22" t="str">
        <f ca="1">MID(HEX2BIN(MID($B2,8,1),4),3,1)</f>
        <v>1</v>
      </c>
      <c r="AM19" s="22" t="str">
        <f ca="1">MID(HEX2BIN(MID($B2,8,1),4),4,1)</f>
        <v>0</v>
      </c>
      <c r="AN19" s="26" t="str">
        <f t="shared" ca="1" si="22"/>
        <v>11111001</v>
      </c>
      <c r="AO19" s="26" t="str">
        <f t="shared" ca="1" si="23"/>
        <v>11011101</v>
      </c>
      <c r="AP19" s="24" t="str">
        <f t="shared" ca="1" si="24"/>
        <v>10000100</v>
      </c>
      <c r="AQ19" s="24" t="str">
        <f t="shared" ca="1" si="25"/>
        <v>01100010</v>
      </c>
      <c r="AR19" s="24">
        <f t="shared" ca="1" si="26"/>
        <v>249</v>
      </c>
      <c r="AS19" s="24">
        <f t="shared" ca="1" si="26"/>
        <v>221</v>
      </c>
      <c r="AT19" s="24">
        <f t="shared" ca="1" si="26"/>
        <v>132</v>
      </c>
      <c r="AU19" s="24">
        <f t="shared" ca="1" si="26"/>
        <v>98</v>
      </c>
      <c r="AV19" s="11">
        <f t="shared" ca="1" si="27"/>
        <v>4192044130</v>
      </c>
    </row>
    <row r="20" spans="1:48" ht="15" thickBot="1" x14ac:dyDescent="0.4">
      <c r="A20">
        <f ca="1">MOD(A36+A35,2^32)</f>
        <v>3011557580</v>
      </c>
      <c r="B20" t="str">
        <f t="shared" ca="1" si="6"/>
        <v>B380B8CC</v>
      </c>
      <c r="C20" t="s">
        <v>34</v>
      </c>
      <c r="E20" s="23" t="s">
        <v>14</v>
      </c>
      <c r="F20" s="12" t="s">
        <v>0</v>
      </c>
      <c r="G20" s="12"/>
      <c r="H20" s="13">
        <f ca="1">_xlfn.BITXOR(H18,H19)</f>
        <v>1</v>
      </c>
      <c r="I20" s="13">
        <f t="shared" ref="I20:AM20" ca="1" si="28">_xlfn.BITXOR(I18,I19)</f>
        <v>0</v>
      </c>
      <c r="J20" s="13">
        <f t="shared" ca="1" si="28"/>
        <v>0</v>
      </c>
      <c r="K20" s="13">
        <f t="shared" ca="1" si="28"/>
        <v>1</v>
      </c>
      <c r="L20" s="14">
        <f t="shared" ca="1" si="28"/>
        <v>1</v>
      </c>
      <c r="M20" s="14">
        <f t="shared" ca="1" si="28"/>
        <v>1</v>
      </c>
      <c r="N20" s="14">
        <f t="shared" ca="1" si="28"/>
        <v>0</v>
      </c>
      <c r="O20" s="14">
        <f t="shared" ca="1" si="28"/>
        <v>1</v>
      </c>
      <c r="P20" s="15">
        <f t="shared" ca="1" si="28"/>
        <v>1</v>
      </c>
      <c r="Q20" s="15">
        <f t="shared" ca="1" si="28"/>
        <v>0</v>
      </c>
      <c r="R20" s="15">
        <f t="shared" ca="1" si="28"/>
        <v>1</v>
      </c>
      <c r="S20" s="15">
        <f t="shared" ca="1" si="28"/>
        <v>1</v>
      </c>
      <c r="T20" s="16">
        <f t="shared" ca="1" si="28"/>
        <v>0</v>
      </c>
      <c r="U20" s="16">
        <f t="shared" ca="1" si="28"/>
        <v>1</v>
      </c>
      <c r="V20" s="16">
        <f t="shared" ca="1" si="28"/>
        <v>0</v>
      </c>
      <c r="W20" s="16">
        <f t="shared" ca="1" si="28"/>
        <v>1</v>
      </c>
      <c r="X20" s="13">
        <f t="shared" ca="1" si="28"/>
        <v>1</v>
      </c>
      <c r="Y20" s="13">
        <f t="shared" ca="1" si="28"/>
        <v>0</v>
      </c>
      <c r="Z20" s="13">
        <f t="shared" ca="1" si="28"/>
        <v>0</v>
      </c>
      <c r="AA20" s="13">
        <f t="shared" ca="1" si="28"/>
        <v>1</v>
      </c>
      <c r="AB20" s="14">
        <f t="shared" ca="1" si="28"/>
        <v>0</v>
      </c>
      <c r="AC20" s="14">
        <f t="shared" ca="1" si="28"/>
        <v>1</v>
      </c>
      <c r="AD20" s="14">
        <f t="shared" ca="1" si="28"/>
        <v>1</v>
      </c>
      <c r="AE20" s="14">
        <f t="shared" ca="1" si="28"/>
        <v>0</v>
      </c>
      <c r="AF20" s="15">
        <f t="shared" ca="1" si="28"/>
        <v>1</v>
      </c>
      <c r="AG20" s="15">
        <f t="shared" ca="1" si="28"/>
        <v>1</v>
      </c>
      <c r="AH20" s="15">
        <f t="shared" ca="1" si="28"/>
        <v>1</v>
      </c>
      <c r="AI20" s="15">
        <f t="shared" ca="1" si="28"/>
        <v>1</v>
      </c>
      <c r="AJ20" s="16">
        <f t="shared" ca="1" si="28"/>
        <v>0</v>
      </c>
      <c r="AK20" s="16">
        <f t="shared" ca="1" si="28"/>
        <v>0</v>
      </c>
      <c r="AL20" s="16">
        <f t="shared" ca="1" si="28"/>
        <v>1</v>
      </c>
      <c r="AM20" s="16">
        <f t="shared" ca="1" si="28"/>
        <v>1</v>
      </c>
      <c r="AN20" s="17" t="str">
        <f t="shared" ca="1" si="22"/>
        <v>10011101</v>
      </c>
      <c r="AO20" s="17" t="str">
        <f t="shared" ca="1" si="23"/>
        <v>10110101</v>
      </c>
      <c r="AP20" s="12" t="str">
        <f t="shared" ca="1" si="24"/>
        <v>10010110</v>
      </c>
      <c r="AQ20" s="12" t="str">
        <f t="shared" ca="1" si="25"/>
        <v>11110011</v>
      </c>
      <c r="AR20" s="12">
        <f t="shared" ca="1" si="26"/>
        <v>157</v>
      </c>
      <c r="AS20" s="12">
        <f t="shared" ca="1" si="26"/>
        <v>181</v>
      </c>
      <c r="AT20" s="12">
        <f t="shared" ca="1" si="26"/>
        <v>150</v>
      </c>
      <c r="AU20" s="12">
        <f t="shared" ca="1" si="26"/>
        <v>243</v>
      </c>
      <c r="AV20" s="18">
        <f t="shared" ca="1" si="27"/>
        <v>2645923571</v>
      </c>
    </row>
    <row r="21" spans="1:48" ht="15" thickBot="1" x14ac:dyDescent="0.4">
      <c r="A21" s="27">
        <f ca="1">MOD(A37+A36,2^32)</f>
        <v>77879578</v>
      </c>
      <c r="B21" t="str">
        <f t="shared" ca="1" si="6"/>
        <v>04A4591A</v>
      </c>
      <c r="C21" t="s">
        <v>35</v>
      </c>
    </row>
    <row r="22" spans="1:48" x14ac:dyDescent="0.35">
      <c r="A22">
        <f ca="1">MOD(A7+A6,2^32)</f>
        <v>2824644337</v>
      </c>
      <c r="B22" t="str">
        <f t="shared" ca="1" si="6"/>
        <v>A85CA6F1</v>
      </c>
      <c r="C22" t="s">
        <v>36</v>
      </c>
      <c r="E22" s="1" t="s">
        <v>36</v>
      </c>
      <c r="F22" s="8" t="s">
        <v>76</v>
      </c>
      <c r="G22" s="2"/>
      <c r="H22" s="3" t="str">
        <f ca="1">MID(HEX2BIN(MID($B22,1,1),4),1,1)</f>
        <v>1</v>
      </c>
      <c r="I22" s="3" t="str">
        <f ca="1">MID(HEX2BIN(MID($B22,1,1),4),2,1)</f>
        <v>0</v>
      </c>
      <c r="J22" s="3" t="str">
        <f ca="1">MID(HEX2BIN(MID($B22,1,1),4),3,1)</f>
        <v>1</v>
      </c>
      <c r="K22" s="3" t="str">
        <f ca="1">MID(HEX2BIN(MID($B22,1,1),4),4,1)</f>
        <v>0</v>
      </c>
      <c r="L22" s="4" t="str">
        <f ca="1">MID(HEX2BIN(MID($B22,2,1),4),1,1)</f>
        <v>1</v>
      </c>
      <c r="M22" s="4" t="str">
        <f ca="1">MID(HEX2BIN(MID($B22,2,1),4),2,1)</f>
        <v>0</v>
      </c>
      <c r="N22" s="4" t="str">
        <f ca="1">MID(HEX2BIN(MID($B22,2,1),4),3,1)</f>
        <v>0</v>
      </c>
      <c r="O22" s="4" t="str">
        <f ca="1">MID(HEX2BIN(MID($B22,2,1),4),4,1)</f>
        <v>0</v>
      </c>
      <c r="P22" s="5" t="str">
        <f ca="1">MID(HEX2BIN(MID($B22,3,1),4),1,1)</f>
        <v>0</v>
      </c>
      <c r="Q22" s="5" t="str">
        <f ca="1">MID(HEX2BIN(MID($B22,3,1),4),2,1)</f>
        <v>1</v>
      </c>
      <c r="R22" s="5" t="str">
        <f ca="1">MID(HEX2BIN(MID($B22,3,1),4),3,1)</f>
        <v>0</v>
      </c>
      <c r="S22" s="5" t="str">
        <f ca="1">MID(HEX2BIN(MID($B22,3,1),4),4,1)</f>
        <v>1</v>
      </c>
      <c r="T22" s="6" t="str">
        <f ca="1">MID(HEX2BIN(MID($B22,4,1),4),1,1)</f>
        <v>1</v>
      </c>
      <c r="U22" s="6" t="str">
        <f ca="1">MID(HEX2BIN(MID($B22,4,1),4),2,1)</f>
        <v>1</v>
      </c>
      <c r="V22" s="6" t="str">
        <f ca="1">MID(HEX2BIN(MID($B22,4,1),4),3,1)</f>
        <v>0</v>
      </c>
      <c r="W22" s="6" t="str">
        <f ca="1">MID(HEX2BIN(MID($B22,4,1),4),4,1)</f>
        <v>0</v>
      </c>
      <c r="X22" s="3" t="str">
        <f ca="1">MID(HEX2BIN(MID($B22,5,1),4),1,1)</f>
        <v>1</v>
      </c>
      <c r="Y22" s="3" t="str">
        <f ca="1">MID(HEX2BIN(MID($B22,5,1),4),2,1)</f>
        <v>0</v>
      </c>
      <c r="Z22" s="3" t="str">
        <f ca="1">MID(HEX2BIN(MID($B22,5,1),4),3,1)</f>
        <v>1</v>
      </c>
      <c r="AA22" s="3" t="str">
        <f ca="1">MID(HEX2BIN(MID($B22,5,1),4),4,1)</f>
        <v>0</v>
      </c>
      <c r="AB22" s="4" t="str">
        <f ca="1">MID(HEX2BIN(MID($B22,6,1),4),1,1)</f>
        <v>0</v>
      </c>
      <c r="AC22" s="4" t="str">
        <f ca="1">MID(HEX2BIN(MID($B22,6,1),4),2,1)</f>
        <v>1</v>
      </c>
      <c r="AD22" s="4" t="str">
        <f ca="1">MID(HEX2BIN(MID($B22,6,1),4),3,1)</f>
        <v>1</v>
      </c>
      <c r="AE22" s="4" t="str">
        <f ca="1">MID(HEX2BIN(MID($B22,6,1),4),4,1)</f>
        <v>0</v>
      </c>
      <c r="AF22" s="5" t="str">
        <f ca="1">MID(HEX2BIN(MID($B22,7,1),4),1,1)</f>
        <v>1</v>
      </c>
      <c r="AG22" s="5" t="str">
        <f ca="1">MID(HEX2BIN(MID($B22,7,1),4),2,1)</f>
        <v>1</v>
      </c>
      <c r="AH22" s="5" t="str">
        <f ca="1">MID(HEX2BIN(MID($B22,7,1),4),3,1)</f>
        <v>1</v>
      </c>
      <c r="AI22" s="5" t="str">
        <f ca="1">MID(HEX2BIN(MID($B22,7,1),4),4,1)</f>
        <v>1</v>
      </c>
      <c r="AJ22" s="6" t="str">
        <f ca="1">MID(HEX2BIN(MID($B22,8,1),4),1,1)</f>
        <v>0</v>
      </c>
      <c r="AK22" s="6" t="str">
        <f ca="1">MID(HEX2BIN(MID($B22,8,1),4),2,1)</f>
        <v>0</v>
      </c>
      <c r="AL22" s="6" t="str">
        <f ca="1">MID(HEX2BIN(MID($B22,8,1),4),3,1)</f>
        <v>0</v>
      </c>
      <c r="AM22" s="6" t="str">
        <f ca="1">MID(HEX2BIN(MID($B22,8,1),4),4,1)</f>
        <v>1</v>
      </c>
      <c r="AN22" s="7" t="str">
        <f t="shared" ref="AN22:AN25" ca="1" si="29">_xlfn.CONCAT(H22,I22,J22,K22,L22,M22,N22,O22)</f>
        <v>10101000</v>
      </c>
      <c r="AO22" s="7" t="str">
        <f t="shared" ref="AO22:AO25" ca="1" si="30">_xlfn.CONCAT(P22,Q22,R22,S22,T22,U22,V22,W22)</f>
        <v>01011100</v>
      </c>
      <c r="AP22" s="8" t="str">
        <f t="shared" ref="AP22:AP25" ca="1" si="31">_xlfn.CONCAT(X22,Y22,Z22,AA22,AB22,AC22,AD22,AE22)</f>
        <v>10100110</v>
      </c>
      <c r="AQ22" s="8" t="str">
        <f t="shared" ref="AQ22:AQ25" ca="1" si="32">_xlfn.CONCAT(AF22,AG22,AH22,AI22,AJ22,AK22,AL22,AM22)</f>
        <v>11110001</v>
      </c>
      <c r="AR22" s="8">
        <f t="shared" ref="AR22:AU25" ca="1" si="33">BIN2DEC(AN22)</f>
        <v>168</v>
      </c>
      <c r="AS22" s="8">
        <f t="shared" ca="1" si="33"/>
        <v>92</v>
      </c>
      <c r="AT22" s="8">
        <f t="shared" ca="1" si="33"/>
        <v>166</v>
      </c>
      <c r="AU22" s="8">
        <f t="shared" ca="1" si="33"/>
        <v>241</v>
      </c>
      <c r="AV22" s="9">
        <f t="shared" ref="AV22:AV25" ca="1" si="34">(AR22*2^24)+(AS22*2^16)+(AT22*2^8)+AU22</f>
        <v>2824644337</v>
      </c>
    </row>
    <row r="23" spans="1:48" x14ac:dyDescent="0.35">
      <c r="A23">
        <f ca="1">MOD(A40+A7,2^32)</f>
        <v>2462243547</v>
      </c>
      <c r="B23" t="str">
        <f t="shared" ca="1" si="6"/>
        <v>92C2DADB</v>
      </c>
      <c r="C23" t="s">
        <v>37</v>
      </c>
      <c r="E23" s="10"/>
      <c r="F23" s="24" t="s">
        <v>2</v>
      </c>
      <c r="G23" s="25">
        <v>7</v>
      </c>
      <c r="H23" s="19" t="str" cm="1">
        <f t="array" aca="1" ref="H23" ca="1">INDIRECT(ADDRESS((ROW(23:23)-1),IF(MOD(COLUMN(H:H)-7+$G23,32)=0,32,MOD(COLUMN(H:H)-7+$G23,32))+7))</f>
        <v>0</v>
      </c>
      <c r="I23" s="19" t="str" cm="1">
        <f t="array" aca="1" ref="I23" ca="1">INDIRECT(ADDRESS((ROW(23:23)-1),IF(MOD(COLUMN(I:I)-7+$G23,32)=0,32,MOD(COLUMN(I:I)-7+$G23,32))+7))</f>
        <v>0</v>
      </c>
      <c r="J23" s="19" t="str" cm="1">
        <f t="array" aca="1" ref="J23" ca="1">INDIRECT(ADDRESS((ROW(23:23)-1),IF(MOD(COLUMN(J:J)-7+$G23,32)=0,32,MOD(COLUMN(J:J)-7+$G23,32))+7))</f>
        <v>1</v>
      </c>
      <c r="K23" s="19" t="str" cm="1">
        <f t="array" aca="1" ref="K23" ca="1">INDIRECT(ADDRESS((ROW(23:23)-1),IF(MOD(COLUMN(K:K)-7+$G23,32)=0,32,MOD(COLUMN(K:K)-7+$G23,32))+7))</f>
        <v>0</v>
      </c>
      <c r="L23" s="20" t="str" cm="1">
        <f t="array" aca="1" ref="L23" ca="1">INDIRECT(ADDRESS((ROW(23:23)-1),IF(MOD(COLUMN(L:L)-7+$G23,32)=0,32,MOD(COLUMN(L:L)-7+$G23,32))+7))</f>
        <v>1</v>
      </c>
      <c r="M23" s="20" t="str" cm="1">
        <f t="array" aca="1" ref="M23" ca="1">INDIRECT(ADDRESS((ROW(23:23)-1),IF(MOD(COLUMN(M:M)-7+$G23,32)=0,32,MOD(COLUMN(M:M)-7+$G23,32))+7))</f>
        <v>1</v>
      </c>
      <c r="N23" s="20" t="str" cm="1">
        <f t="array" aca="1" ref="N23" ca="1">INDIRECT(ADDRESS((ROW(23:23)-1),IF(MOD(COLUMN(N:N)-7+$G23,32)=0,32,MOD(COLUMN(N:N)-7+$G23,32))+7))</f>
        <v>1</v>
      </c>
      <c r="O23" s="20" t="str" cm="1">
        <f t="array" aca="1" ref="O23" ca="1">INDIRECT(ADDRESS((ROW(23:23)-1),IF(MOD(COLUMN(O:O)-7+$G23,32)=0,32,MOD(COLUMN(O:O)-7+$G23,32))+7))</f>
        <v>0</v>
      </c>
      <c r="P23" s="21" t="str" cm="1">
        <f t="array" aca="1" ref="P23" ca="1">INDIRECT(ADDRESS((ROW(23:23)-1),IF(MOD(COLUMN(P:P)-7+$G23,32)=0,32,MOD(COLUMN(P:P)-7+$G23,32))+7))</f>
        <v>0</v>
      </c>
      <c r="Q23" s="21" t="str" cm="1">
        <f t="array" aca="1" ref="Q23" ca="1">INDIRECT(ADDRESS((ROW(23:23)-1),IF(MOD(COLUMN(Q:Q)-7+$G23,32)=0,32,MOD(COLUMN(Q:Q)-7+$G23,32))+7))</f>
        <v>1</v>
      </c>
      <c r="R23" s="21" t="str" cm="1">
        <f t="array" aca="1" ref="R23" ca="1">INDIRECT(ADDRESS((ROW(23:23)-1),IF(MOD(COLUMN(R:R)-7+$G23,32)=0,32,MOD(COLUMN(R:R)-7+$G23,32))+7))</f>
        <v>0</v>
      </c>
      <c r="S23" s="21" t="str" cm="1">
        <f t="array" aca="1" ref="S23" ca="1">INDIRECT(ADDRESS((ROW(23:23)-1),IF(MOD(COLUMN(S:S)-7+$G23,32)=0,32,MOD(COLUMN(S:S)-7+$G23,32))+7))</f>
        <v>1</v>
      </c>
      <c r="T23" s="22" t="str" cm="1">
        <f t="array" aca="1" ref="T23" ca="1">INDIRECT(ADDRESS((ROW(23:23)-1),IF(MOD(COLUMN(T:T)-7+$G23,32)=0,32,MOD(COLUMN(T:T)-7+$G23,32))+7))</f>
        <v>0</v>
      </c>
      <c r="U23" s="22" t="str" cm="1">
        <f t="array" aca="1" ref="U23" ca="1">INDIRECT(ADDRESS((ROW(23:23)-1),IF(MOD(COLUMN(U:U)-7+$G23,32)=0,32,MOD(COLUMN(U:U)-7+$G23,32))+7))</f>
        <v>0</v>
      </c>
      <c r="V23" s="22" t="str" cm="1">
        <f t="array" aca="1" ref="V23" ca="1">INDIRECT(ADDRESS((ROW(23:23)-1),IF(MOD(COLUMN(V:V)-7+$G23,32)=0,32,MOD(COLUMN(V:V)-7+$G23,32))+7))</f>
        <v>1</v>
      </c>
      <c r="W23" s="22" t="str" cm="1">
        <f t="array" aca="1" ref="W23" ca="1">INDIRECT(ADDRESS((ROW(23:23)-1),IF(MOD(COLUMN(W:W)-7+$G23,32)=0,32,MOD(COLUMN(W:W)-7+$G23,32))+7))</f>
        <v>1</v>
      </c>
      <c r="X23" s="19" t="str" cm="1">
        <f t="array" aca="1" ref="X23" ca="1">INDIRECT(ADDRESS((ROW(23:23)-1),IF(MOD(COLUMN(X:X)-7+$G23,32)=0,32,MOD(COLUMN(X:X)-7+$G23,32))+7))</f>
        <v>0</v>
      </c>
      <c r="Y23" s="19" t="str" cm="1">
        <f t="array" aca="1" ref="Y23" ca="1">INDIRECT(ADDRESS((ROW(23:23)-1),IF(MOD(COLUMN(Y:Y)-7+$G23,32)=0,32,MOD(COLUMN(Y:Y)-7+$G23,32))+7))</f>
        <v>1</v>
      </c>
      <c r="Z23" s="19" t="str" cm="1">
        <f t="array" aca="1" ref="Z23" ca="1">INDIRECT(ADDRESS((ROW(23:23)-1),IF(MOD(COLUMN(Z:Z)-7+$G23,32)=0,32,MOD(COLUMN(Z:Z)-7+$G23,32))+7))</f>
        <v>1</v>
      </c>
      <c r="AA23" s="19" t="str" cm="1">
        <f t="array" aca="1" ref="AA23" ca="1">INDIRECT(ADDRESS((ROW(23:23)-1),IF(MOD(COLUMN(AA:AA)-7+$G23,32)=0,32,MOD(COLUMN(AA:AA)-7+$G23,32))+7))</f>
        <v>1</v>
      </c>
      <c r="AB23" s="20" t="str" cm="1">
        <f t="array" aca="1" ref="AB23" ca="1">INDIRECT(ADDRESS((ROW(23:23)-1),IF(MOD(COLUMN(AB:AB)-7+$G23,32)=0,32,MOD(COLUMN(AB:AB)-7+$G23,32))+7))</f>
        <v>1</v>
      </c>
      <c r="AC23" s="20" t="str" cm="1">
        <f t="array" aca="1" ref="AC23" ca="1">INDIRECT(ADDRESS((ROW(23:23)-1),IF(MOD(COLUMN(AC:AC)-7+$G23,32)=0,32,MOD(COLUMN(AC:AC)-7+$G23,32))+7))</f>
        <v>0</v>
      </c>
      <c r="AD23" s="20" t="str" cm="1">
        <f t="array" aca="1" ref="AD23" ca="1">INDIRECT(ADDRESS((ROW(23:23)-1),IF(MOD(COLUMN(AD:AD)-7+$G23,32)=0,32,MOD(COLUMN(AD:AD)-7+$G23,32))+7))</f>
        <v>0</v>
      </c>
      <c r="AE23" s="20" t="str" cm="1">
        <f t="array" aca="1" ref="AE23" ca="1">INDIRECT(ADDRESS((ROW(23:23)-1),IF(MOD(COLUMN(AE:AE)-7+$G23,32)=0,32,MOD(COLUMN(AE:AE)-7+$G23,32))+7))</f>
        <v>0</v>
      </c>
      <c r="AF23" s="21" t="str" cm="1">
        <f t="array" aca="1" ref="AF23" ca="1">INDIRECT(ADDRESS((ROW(23:23)-1),IF(MOD(COLUMN(AF:AF)-7+$G23,32)=0,32,MOD(COLUMN(AF:AF)-7+$G23,32))+7))</f>
        <v>1</v>
      </c>
      <c r="AG23" s="21" t="str" cm="1">
        <f t="array" aca="1" ref="AG23" ca="1">INDIRECT(ADDRESS((ROW(23:23)-1),IF(MOD(COLUMN(AG:AG)-7+$G23,32)=0,32,MOD(COLUMN(AG:AG)-7+$G23,32))+7))</f>
        <v>1</v>
      </c>
      <c r="AH23" s="21" t="str" cm="1">
        <f t="array" aca="1" ref="AH23" ca="1">INDIRECT(ADDRESS((ROW(23:23)-1),IF(MOD(COLUMN(AH:AH)-7+$G23,32)=0,32,MOD(COLUMN(AH:AH)-7+$G23,32))+7))</f>
        <v>0</v>
      </c>
      <c r="AI23" s="21" t="str" cm="1">
        <f t="array" aca="1" ref="AI23" ca="1">INDIRECT(ADDRESS((ROW(23:23)-1),IF(MOD(COLUMN(AI:AI)-7+$G23,32)=0,32,MOD(COLUMN(AI:AI)-7+$G23,32))+7))</f>
        <v>1</v>
      </c>
      <c r="AJ23" s="22" t="str" cm="1">
        <f t="array" aca="1" ref="AJ23" ca="1">INDIRECT(ADDRESS((ROW(23:23)-1),IF(MOD(COLUMN(AJ:AJ)-7+$G23,32)=0,32,MOD(COLUMN(AJ:AJ)-7+$G23,32))+7))</f>
        <v>0</v>
      </c>
      <c r="AK23" s="22" t="str" cm="1">
        <f t="array" aca="1" ref="AK23" ca="1">INDIRECT(ADDRESS((ROW(23:23)-1),IF(MOD(COLUMN(AK:AK)-7+$G23,32)=0,32,MOD(COLUMN(AK:AK)-7+$G23,32))+7))</f>
        <v>1</v>
      </c>
      <c r="AL23" s="22" t="str" cm="1">
        <f t="array" aca="1" ref="AL23" ca="1">INDIRECT(ADDRESS((ROW(23:23)-1),IF(MOD(COLUMN(AL:AL)-7+$G23,32)=0,32,MOD(COLUMN(AL:AL)-7+$G23,32))+7))</f>
        <v>0</v>
      </c>
      <c r="AM23" s="22" t="str" cm="1">
        <f t="array" aca="1" ref="AM23" ca="1">INDIRECT(ADDRESS((ROW(23:23)-1),IF(MOD(COLUMN(AM:AM)-7+$G23,32)=0,32,MOD(COLUMN(AM:AM)-7+$G23,32))+7))</f>
        <v>0</v>
      </c>
      <c r="AN23" s="26" t="str">
        <f t="shared" ca="1" si="29"/>
        <v>00101110</v>
      </c>
      <c r="AO23" s="26" t="str">
        <f t="shared" ca="1" si="30"/>
        <v>01010011</v>
      </c>
      <c r="AP23" s="24" t="str">
        <f t="shared" ca="1" si="31"/>
        <v>01111000</v>
      </c>
      <c r="AQ23" s="24" t="str">
        <f t="shared" ca="1" si="32"/>
        <v>11010100</v>
      </c>
      <c r="AR23" s="24">
        <f t="shared" ca="1" si="33"/>
        <v>46</v>
      </c>
      <c r="AS23" s="24">
        <f t="shared" ca="1" si="33"/>
        <v>83</v>
      </c>
      <c r="AT23" s="24">
        <f t="shared" ca="1" si="33"/>
        <v>120</v>
      </c>
      <c r="AU23" s="24">
        <f t="shared" ca="1" si="33"/>
        <v>212</v>
      </c>
      <c r="AV23" s="11">
        <f t="shared" ca="1" si="34"/>
        <v>777222356</v>
      </c>
    </row>
    <row r="24" spans="1:48" x14ac:dyDescent="0.35">
      <c r="A24">
        <f ca="1">MOD(A41+A40,2^32)</f>
        <v>3496585470</v>
      </c>
      <c r="B24" t="str">
        <f t="shared" ca="1" si="6"/>
        <v>D069A8FE</v>
      </c>
      <c r="C24" t="s">
        <v>38</v>
      </c>
      <c r="E24" s="10"/>
      <c r="F24" s="24" t="s">
        <v>77</v>
      </c>
      <c r="G24" s="24"/>
      <c r="H24" s="19" t="str">
        <f ca="1">MID(HEX2BIN(MID($B8,1,1),4),1,1)</f>
        <v>1</v>
      </c>
      <c r="I24" s="19" t="str">
        <f ca="1">MID(HEX2BIN(MID($B8,1,1),4),2,1)</f>
        <v>0</v>
      </c>
      <c r="J24" s="19" t="str">
        <f ca="1">MID(HEX2BIN(MID($B8,1,1),4),3,1)</f>
        <v>0</v>
      </c>
      <c r="K24" s="19" t="str">
        <f ca="1">MID(HEX2BIN(MID($B8,1,1),4),4,1)</f>
        <v>1</v>
      </c>
      <c r="L24" s="20" t="str">
        <f ca="1">MID(HEX2BIN(MID($B8,2,1),4),1,1)</f>
        <v>1</v>
      </c>
      <c r="M24" s="20" t="str">
        <f ca="1">MID(HEX2BIN(MID($B8,2,1),4),2,1)</f>
        <v>1</v>
      </c>
      <c r="N24" s="20" t="str">
        <f ca="1">MID(HEX2BIN(MID($B8,2,1),4),3,1)</f>
        <v>0</v>
      </c>
      <c r="O24" s="20" t="str">
        <f ca="1">MID(HEX2BIN(MID($B8,2,1),4),4,1)</f>
        <v>0</v>
      </c>
      <c r="P24" s="21" t="str">
        <f ca="1">MID(HEX2BIN(MID($B8,3,1),4),1,1)</f>
        <v>0</v>
      </c>
      <c r="Q24" s="21" t="str">
        <f ca="1">MID(HEX2BIN(MID($B8,3,1),4),2,1)</f>
        <v>0</v>
      </c>
      <c r="R24" s="21" t="str">
        <f ca="1">MID(HEX2BIN(MID($B8,3,1),4),3,1)</f>
        <v>1</v>
      </c>
      <c r="S24" s="21" t="str">
        <f ca="1">MID(HEX2BIN(MID($B8,3,1),4),4,1)</f>
        <v>1</v>
      </c>
      <c r="T24" s="22" t="str">
        <f ca="1">MID(HEX2BIN(MID($B8,4,1),4),1,1)</f>
        <v>1</v>
      </c>
      <c r="U24" s="22" t="str">
        <f ca="1">MID(HEX2BIN(MID($B8,4,1),4),2,1)</f>
        <v>1</v>
      </c>
      <c r="V24" s="22" t="str">
        <f ca="1">MID(HEX2BIN(MID($B8,4,1),4),3,1)</f>
        <v>1</v>
      </c>
      <c r="W24" s="22" t="str">
        <f ca="1">MID(HEX2BIN(MID($B8,4,1),4),4,1)</f>
        <v>0</v>
      </c>
      <c r="X24" s="19" t="str">
        <f ca="1">MID(HEX2BIN(MID($B8,5,1),4),1,1)</f>
        <v>0</v>
      </c>
      <c r="Y24" s="19" t="str">
        <f ca="1">MID(HEX2BIN(MID($B8,5,1),4),2,1)</f>
        <v>1</v>
      </c>
      <c r="Z24" s="19" t="str">
        <f ca="1">MID(HEX2BIN(MID($B8,5,1),4),3,1)</f>
        <v>1</v>
      </c>
      <c r="AA24" s="19" t="str">
        <f ca="1">MID(HEX2BIN(MID($B8,5,1),4),4,1)</f>
        <v>0</v>
      </c>
      <c r="AB24" s="20" t="str">
        <f ca="1">MID(HEX2BIN(MID($B8,6,1),4),1,1)</f>
        <v>0</v>
      </c>
      <c r="AC24" s="20" t="str">
        <f ca="1">MID(HEX2BIN(MID($B8,6,1),4),2,1)</f>
        <v>1</v>
      </c>
      <c r="AD24" s="20" t="str">
        <f ca="1">MID(HEX2BIN(MID($B8,6,1),4),3,1)</f>
        <v>0</v>
      </c>
      <c r="AE24" s="20" t="str">
        <f ca="1">MID(HEX2BIN(MID($B8,6,1),4),4,1)</f>
        <v>1</v>
      </c>
      <c r="AF24" s="21" t="str">
        <f ca="1">MID(HEX2BIN(MID($B8,7,1),4),1,1)</f>
        <v>1</v>
      </c>
      <c r="AG24" s="21" t="str">
        <f ca="1">MID(HEX2BIN(MID($B8,7,1),4),2,1)</f>
        <v>1</v>
      </c>
      <c r="AH24" s="21" t="str">
        <f ca="1">MID(HEX2BIN(MID($B8,7,1),4),3,1)</f>
        <v>1</v>
      </c>
      <c r="AI24" s="21" t="str">
        <f ca="1">MID(HEX2BIN(MID($B8,7,1),4),4,1)</f>
        <v>0</v>
      </c>
      <c r="AJ24" s="22" t="str">
        <f ca="1">MID(HEX2BIN(MID($B8,8,1),4),1,1)</f>
        <v>1</v>
      </c>
      <c r="AK24" s="22" t="str">
        <f ca="1">MID(HEX2BIN(MID($B8,8,1),4),2,1)</f>
        <v>0</v>
      </c>
      <c r="AL24" s="22" t="str">
        <f ca="1">MID(HEX2BIN(MID($B8,8,1),4),3,1)</f>
        <v>1</v>
      </c>
      <c r="AM24" s="22" t="str">
        <f ca="1">MID(HEX2BIN(MID($B8,8,1),4),4,1)</f>
        <v>1</v>
      </c>
      <c r="AN24" s="26" t="str">
        <f t="shared" ca="1" si="29"/>
        <v>10011100</v>
      </c>
      <c r="AO24" s="26" t="str">
        <f t="shared" ca="1" si="30"/>
        <v>00111110</v>
      </c>
      <c r="AP24" s="24" t="str">
        <f t="shared" ca="1" si="31"/>
        <v>01100101</v>
      </c>
      <c r="AQ24" s="24" t="str">
        <f t="shared" ca="1" si="32"/>
        <v>11101011</v>
      </c>
      <c r="AR24" s="24">
        <f t="shared" ca="1" si="33"/>
        <v>156</v>
      </c>
      <c r="AS24" s="24">
        <f t="shared" ca="1" si="33"/>
        <v>62</v>
      </c>
      <c r="AT24" s="24">
        <f t="shared" ca="1" si="33"/>
        <v>101</v>
      </c>
      <c r="AU24" s="24">
        <f t="shared" ca="1" si="33"/>
        <v>235</v>
      </c>
      <c r="AV24" s="11">
        <f t="shared" ca="1" si="34"/>
        <v>2621335019</v>
      </c>
    </row>
    <row r="25" spans="1:48" ht="15" thickBot="1" x14ac:dyDescent="0.4">
      <c r="A25">
        <f ca="1">MOD(A38+A41,2^32)</f>
        <v>454410007</v>
      </c>
      <c r="B25" t="str">
        <f t="shared" ca="1" si="6"/>
        <v>1B15BF17</v>
      </c>
      <c r="C25" t="s">
        <v>39</v>
      </c>
      <c r="E25" s="23" t="s">
        <v>50</v>
      </c>
      <c r="F25" s="12" t="s">
        <v>0</v>
      </c>
      <c r="G25" s="12"/>
      <c r="H25" s="13">
        <f ca="1">_xlfn.BITXOR(H23,H24)</f>
        <v>1</v>
      </c>
      <c r="I25" s="13">
        <f t="shared" ref="I25:AM25" ca="1" si="35">_xlfn.BITXOR(I23,I24)</f>
        <v>0</v>
      </c>
      <c r="J25" s="13">
        <f t="shared" ca="1" si="35"/>
        <v>1</v>
      </c>
      <c r="K25" s="13">
        <f t="shared" ca="1" si="35"/>
        <v>1</v>
      </c>
      <c r="L25" s="14">
        <f t="shared" ca="1" si="35"/>
        <v>0</v>
      </c>
      <c r="M25" s="14">
        <f t="shared" ca="1" si="35"/>
        <v>0</v>
      </c>
      <c r="N25" s="14">
        <f t="shared" ca="1" si="35"/>
        <v>1</v>
      </c>
      <c r="O25" s="14">
        <f t="shared" ca="1" si="35"/>
        <v>0</v>
      </c>
      <c r="P25" s="15">
        <f t="shared" ca="1" si="35"/>
        <v>0</v>
      </c>
      <c r="Q25" s="15">
        <f t="shared" ca="1" si="35"/>
        <v>1</v>
      </c>
      <c r="R25" s="15">
        <f t="shared" ca="1" si="35"/>
        <v>1</v>
      </c>
      <c r="S25" s="15">
        <f t="shared" ca="1" si="35"/>
        <v>0</v>
      </c>
      <c r="T25" s="16">
        <f t="shared" ca="1" si="35"/>
        <v>1</v>
      </c>
      <c r="U25" s="16">
        <f t="shared" ca="1" si="35"/>
        <v>1</v>
      </c>
      <c r="V25" s="16">
        <f t="shared" ca="1" si="35"/>
        <v>0</v>
      </c>
      <c r="W25" s="16">
        <f t="shared" ca="1" si="35"/>
        <v>1</v>
      </c>
      <c r="X25" s="13">
        <f t="shared" ca="1" si="35"/>
        <v>0</v>
      </c>
      <c r="Y25" s="13">
        <f t="shared" ca="1" si="35"/>
        <v>0</v>
      </c>
      <c r="Z25" s="13">
        <f t="shared" ca="1" si="35"/>
        <v>0</v>
      </c>
      <c r="AA25" s="13">
        <f t="shared" ca="1" si="35"/>
        <v>1</v>
      </c>
      <c r="AB25" s="14">
        <f t="shared" ca="1" si="35"/>
        <v>1</v>
      </c>
      <c r="AC25" s="14">
        <f t="shared" ca="1" si="35"/>
        <v>1</v>
      </c>
      <c r="AD25" s="14">
        <f t="shared" ca="1" si="35"/>
        <v>0</v>
      </c>
      <c r="AE25" s="14">
        <f t="shared" ca="1" si="35"/>
        <v>1</v>
      </c>
      <c r="AF25" s="15">
        <f t="shared" ca="1" si="35"/>
        <v>0</v>
      </c>
      <c r="AG25" s="15">
        <f t="shared" ca="1" si="35"/>
        <v>0</v>
      </c>
      <c r="AH25" s="15">
        <f t="shared" ca="1" si="35"/>
        <v>1</v>
      </c>
      <c r="AI25" s="15">
        <f t="shared" ca="1" si="35"/>
        <v>1</v>
      </c>
      <c r="AJ25" s="16">
        <f t="shared" ca="1" si="35"/>
        <v>1</v>
      </c>
      <c r="AK25" s="16">
        <f t="shared" ca="1" si="35"/>
        <v>1</v>
      </c>
      <c r="AL25" s="16">
        <f t="shared" ca="1" si="35"/>
        <v>1</v>
      </c>
      <c r="AM25" s="16">
        <f t="shared" ca="1" si="35"/>
        <v>1</v>
      </c>
      <c r="AN25" s="17" t="str">
        <f t="shared" ca="1" si="29"/>
        <v>10110010</v>
      </c>
      <c r="AO25" s="17" t="str">
        <f t="shared" ca="1" si="30"/>
        <v>01101101</v>
      </c>
      <c r="AP25" s="12" t="str">
        <f t="shared" ca="1" si="31"/>
        <v>00011101</v>
      </c>
      <c r="AQ25" s="12" t="str">
        <f t="shared" ca="1" si="32"/>
        <v>00111111</v>
      </c>
      <c r="AR25" s="12">
        <f t="shared" ca="1" si="33"/>
        <v>178</v>
      </c>
      <c r="AS25" s="12">
        <f t="shared" ca="1" si="33"/>
        <v>109</v>
      </c>
      <c r="AT25" s="12">
        <f t="shared" ca="1" si="33"/>
        <v>29</v>
      </c>
      <c r="AU25" s="12">
        <f t="shared" ca="1" si="33"/>
        <v>63</v>
      </c>
      <c r="AV25" s="18">
        <f t="shared" ca="1" si="34"/>
        <v>2993495359</v>
      </c>
    </row>
    <row r="26" spans="1:48" ht="15" thickBot="1" x14ac:dyDescent="0.4">
      <c r="A26">
        <f ca="1">MOD(A12+A11,2^32)</f>
        <v>3766844522</v>
      </c>
      <c r="B26" t="str">
        <f t="shared" ca="1" si="6"/>
        <v>E0857C6A</v>
      </c>
      <c r="C26" t="s">
        <v>40</v>
      </c>
    </row>
    <row r="27" spans="1:48" x14ac:dyDescent="0.35">
      <c r="A27">
        <f ca="1">MOD(A45+A12,2^32)</f>
        <v>2952600471</v>
      </c>
      <c r="B27" t="str">
        <f t="shared" ca="1" si="6"/>
        <v>AFFD1B97</v>
      </c>
      <c r="C27" t="s">
        <v>41</v>
      </c>
      <c r="E27" s="1" t="s">
        <v>37</v>
      </c>
      <c r="F27" s="28" t="s">
        <v>78</v>
      </c>
      <c r="G27" s="2"/>
      <c r="H27" s="3" t="str">
        <f ca="1">MID(HEX2BIN(MID($B23,1,1),4),1,1)</f>
        <v>1</v>
      </c>
      <c r="I27" s="3" t="str">
        <f ca="1">MID(HEX2BIN(MID($B23,1,1),4),2,1)</f>
        <v>0</v>
      </c>
      <c r="J27" s="3" t="str">
        <f ca="1">MID(HEX2BIN(MID($B23,1,1),4),3,1)</f>
        <v>0</v>
      </c>
      <c r="K27" s="3" t="str">
        <f ca="1">MID(HEX2BIN(MID($B23,1,1),4),4,1)</f>
        <v>1</v>
      </c>
      <c r="L27" s="4" t="str">
        <f ca="1">MID(HEX2BIN(MID($B23,2,1),4),1,1)</f>
        <v>0</v>
      </c>
      <c r="M27" s="4" t="str">
        <f ca="1">MID(HEX2BIN(MID($B23,2,1),4),2,1)</f>
        <v>0</v>
      </c>
      <c r="N27" s="4" t="str">
        <f ca="1">MID(HEX2BIN(MID($B23,2,1),4),3,1)</f>
        <v>1</v>
      </c>
      <c r="O27" s="4" t="str">
        <f ca="1">MID(HEX2BIN(MID($B23,2,1),4),4,1)</f>
        <v>0</v>
      </c>
      <c r="P27" s="5" t="str">
        <f ca="1">MID(HEX2BIN(MID($B23,3,1),4),1,1)</f>
        <v>1</v>
      </c>
      <c r="Q27" s="5" t="str">
        <f ca="1">MID(HEX2BIN(MID($B23,3,1),4),2,1)</f>
        <v>1</v>
      </c>
      <c r="R27" s="5" t="str">
        <f ca="1">MID(HEX2BIN(MID($B23,3,1),4),3,1)</f>
        <v>0</v>
      </c>
      <c r="S27" s="5" t="str">
        <f ca="1">MID(HEX2BIN(MID($B23,3,1),4),4,1)</f>
        <v>0</v>
      </c>
      <c r="T27" s="6" t="str">
        <f ca="1">MID(HEX2BIN(MID($B23,4,1),4),1,1)</f>
        <v>0</v>
      </c>
      <c r="U27" s="6" t="str">
        <f ca="1">MID(HEX2BIN(MID($B23,4,1),4),2,1)</f>
        <v>0</v>
      </c>
      <c r="V27" s="6" t="str">
        <f ca="1">MID(HEX2BIN(MID($B23,4,1),4),3,1)</f>
        <v>1</v>
      </c>
      <c r="W27" s="6" t="str">
        <f ca="1">MID(HEX2BIN(MID($B23,4,1),4),4,1)</f>
        <v>0</v>
      </c>
      <c r="X27" s="3" t="str">
        <f ca="1">MID(HEX2BIN(MID($B23,5,1),4),1,1)</f>
        <v>1</v>
      </c>
      <c r="Y27" s="3" t="str">
        <f ca="1">MID(HEX2BIN(MID($B23,5,1),4),2,1)</f>
        <v>1</v>
      </c>
      <c r="Z27" s="3" t="str">
        <f ca="1">MID(HEX2BIN(MID($B23,5,1),4),3,1)</f>
        <v>0</v>
      </c>
      <c r="AA27" s="3" t="str">
        <f ca="1">MID(HEX2BIN(MID($B23,5,1),4),4,1)</f>
        <v>1</v>
      </c>
      <c r="AB27" s="4" t="str">
        <f ca="1">MID(HEX2BIN(MID($B23,6,1),4),1,1)</f>
        <v>1</v>
      </c>
      <c r="AC27" s="4" t="str">
        <f ca="1">MID(HEX2BIN(MID($B23,6,1),4),2,1)</f>
        <v>0</v>
      </c>
      <c r="AD27" s="4" t="str">
        <f ca="1">MID(HEX2BIN(MID($B23,6,1),4),3,1)</f>
        <v>1</v>
      </c>
      <c r="AE27" s="4" t="str">
        <f ca="1">MID(HEX2BIN(MID($B23,6,1),4),4,1)</f>
        <v>0</v>
      </c>
      <c r="AF27" s="5" t="str">
        <f ca="1">MID(HEX2BIN(MID($B23,7,1),4),1,1)</f>
        <v>1</v>
      </c>
      <c r="AG27" s="5" t="str">
        <f ca="1">MID(HEX2BIN(MID($B23,7,1),4),2,1)</f>
        <v>1</v>
      </c>
      <c r="AH27" s="5" t="str">
        <f ca="1">MID(HEX2BIN(MID($B23,7,1),4),3,1)</f>
        <v>0</v>
      </c>
      <c r="AI27" s="5" t="str">
        <f ca="1">MID(HEX2BIN(MID($B23,7,1),4),4,1)</f>
        <v>1</v>
      </c>
      <c r="AJ27" s="6" t="str">
        <f ca="1">MID(HEX2BIN(MID($B23,8,1),4),1,1)</f>
        <v>1</v>
      </c>
      <c r="AK27" s="6" t="str">
        <f ca="1">MID(HEX2BIN(MID($B23,8,1),4),2,1)</f>
        <v>0</v>
      </c>
      <c r="AL27" s="6" t="str">
        <f ca="1">MID(HEX2BIN(MID($B23,8,1),4),3,1)</f>
        <v>1</v>
      </c>
      <c r="AM27" s="6" t="str">
        <f ca="1">MID(HEX2BIN(MID($B23,8,1),4),4,1)</f>
        <v>1</v>
      </c>
      <c r="AN27" s="7" t="str">
        <f t="shared" ref="AN27:AN30" ca="1" si="36">_xlfn.CONCAT(H27,I27,J27,K27,L27,M27,N27,O27)</f>
        <v>10010010</v>
      </c>
      <c r="AO27" s="7" t="str">
        <f t="shared" ref="AO27:AO30" ca="1" si="37">_xlfn.CONCAT(P27,Q27,R27,S27,T27,U27,V27,W27)</f>
        <v>11000010</v>
      </c>
      <c r="AP27" s="8" t="str">
        <f t="shared" ref="AP27:AP30" ca="1" si="38">_xlfn.CONCAT(X27,Y27,Z27,AA27,AB27,AC27,AD27,AE27)</f>
        <v>11011010</v>
      </c>
      <c r="AQ27" s="8" t="str">
        <f t="shared" ref="AQ27:AQ30" ca="1" si="39">_xlfn.CONCAT(AF27,AG27,AH27,AI27,AJ27,AK27,AL27,AM27)</f>
        <v>11011011</v>
      </c>
      <c r="AR27" s="8">
        <f t="shared" ref="AR27:AU30" ca="1" si="40">BIN2DEC(AN27)</f>
        <v>146</v>
      </c>
      <c r="AS27" s="8">
        <f t="shared" ca="1" si="40"/>
        <v>194</v>
      </c>
      <c r="AT27" s="8">
        <f t="shared" ca="1" si="40"/>
        <v>218</v>
      </c>
      <c r="AU27" s="8">
        <f t="shared" ca="1" si="40"/>
        <v>219</v>
      </c>
      <c r="AV27" s="9">
        <f t="shared" ref="AV27:AV30" ca="1" si="41">(AR27*2^24)+(AS27*2^16)+(AT27*2^8)+AU27</f>
        <v>2462243547</v>
      </c>
    </row>
    <row r="28" spans="1:48" x14ac:dyDescent="0.35">
      <c r="A28">
        <f ca="1">MOD(A42+A45,2^32)</f>
        <v>1535206741</v>
      </c>
      <c r="B28" t="str">
        <f t="shared" ca="1" si="6"/>
        <v>5B816555</v>
      </c>
      <c r="C28" t="s">
        <v>42</v>
      </c>
      <c r="E28" s="10"/>
      <c r="F28" s="24" t="s">
        <v>2</v>
      </c>
      <c r="G28" s="25">
        <v>9</v>
      </c>
      <c r="H28" s="19" t="str" cm="1">
        <f t="array" aca="1" ref="H28" ca="1">INDIRECT(ADDRESS((ROW(28:28)-1),IF(MOD(COLUMN(H:H)-7+$G28,32)=0,32,MOD(COLUMN(H:H)-7+$G28,32))+7))</f>
        <v>1</v>
      </c>
      <c r="I28" s="19" t="str" cm="1">
        <f t="array" aca="1" ref="I28" ca="1">INDIRECT(ADDRESS((ROW(28:28)-1),IF(MOD(COLUMN(I:I)-7+$G28,32)=0,32,MOD(COLUMN(I:I)-7+$G28,32))+7))</f>
        <v>0</v>
      </c>
      <c r="J28" s="19" t="str" cm="1">
        <f t="array" aca="1" ref="J28" ca="1">INDIRECT(ADDRESS((ROW(28:28)-1),IF(MOD(COLUMN(J:J)-7+$G28,32)=0,32,MOD(COLUMN(J:J)-7+$G28,32))+7))</f>
        <v>0</v>
      </c>
      <c r="K28" s="19" t="str" cm="1">
        <f t="array" aca="1" ref="K28" ca="1">INDIRECT(ADDRESS((ROW(28:28)-1),IF(MOD(COLUMN(K:K)-7+$G28,32)=0,32,MOD(COLUMN(K:K)-7+$G28,32))+7))</f>
        <v>0</v>
      </c>
      <c r="L28" s="20" t="str" cm="1">
        <f t="array" aca="1" ref="L28" ca="1">INDIRECT(ADDRESS((ROW(28:28)-1),IF(MOD(COLUMN(L:L)-7+$G28,32)=0,32,MOD(COLUMN(L:L)-7+$G28,32))+7))</f>
        <v>0</v>
      </c>
      <c r="M28" s="20" t="str" cm="1">
        <f t="array" aca="1" ref="M28" ca="1">INDIRECT(ADDRESS((ROW(28:28)-1),IF(MOD(COLUMN(M:M)-7+$G28,32)=0,32,MOD(COLUMN(M:M)-7+$G28,32))+7))</f>
        <v>1</v>
      </c>
      <c r="N28" s="20" t="str" cm="1">
        <f t="array" aca="1" ref="N28" ca="1">INDIRECT(ADDRESS((ROW(28:28)-1),IF(MOD(COLUMN(N:N)-7+$G28,32)=0,32,MOD(COLUMN(N:N)-7+$G28,32))+7))</f>
        <v>0</v>
      </c>
      <c r="O28" s="20" t="str" cm="1">
        <f t="array" aca="1" ref="O28" ca="1">INDIRECT(ADDRESS((ROW(28:28)-1),IF(MOD(COLUMN(O:O)-7+$G28,32)=0,32,MOD(COLUMN(O:O)-7+$G28,32))+7))</f>
        <v>1</v>
      </c>
      <c r="P28" s="21" t="str" cm="1">
        <f t="array" aca="1" ref="P28" ca="1">INDIRECT(ADDRESS((ROW(28:28)-1),IF(MOD(COLUMN(P:P)-7+$G28,32)=0,32,MOD(COLUMN(P:P)-7+$G28,32))+7))</f>
        <v>1</v>
      </c>
      <c r="Q28" s="21" t="str" cm="1">
        <f t="array" aca="1" ref="Q28" ca="1">INDIRECT(ADDRESS((ROW(28:28)-1),IF(MOD(COLUMN(Q:Q)-7+$G28,32)=0,32,MOD(COLUMN(Q:Q)-7+$G28,32))+7))</f>
        <v>0</v>
      </c>
      <c r="R28" s="21" t="str" cm="1">
        <f t="array" aca="1" ref="R28" ca="1">INDIRECT(ADDRESS((ROW(28:28)-1),IF(MOD(COLUMN(R:R)-7+$G28,32)=0,32,MOD(COLUMN(R:R)-7+$G28,32))+7))</f>
        <v>1</v>
      </c>
      <c r="S28" s="21" t="str" cm="1">
        <f t="array" aca="1" ref="S28" ca="1">INDIRECT(ADDRESS((ROW(28:28)-1),IF(MOD(COLUMN(S:S)-7+$G28,32)=0,32,MOD(COLUMN(S:S)-7+$G28,32))+7))</f>
        <v>1</v>
      </c>
      <c r="T28" s="22" t="str" cm="1">
        <f t="array" aca="1" ref="T28" ca="1">INDIRECT(ADDRESS((ROW(28:28)-1),IF(MOD(COLUMN(T:T)-7+$G28,32)=0,32,MOD(COLUMN(T:T)-7+$G28,32))+7))</f>
        <v>0</v>
      </c>
      <c r="U28" s="22" t="str" cm="1">
        <f t="array" aca="1" ref="U28" ca="1">INDIRECT(ADDRESS((ROW(28:28)-1),IF(MOD(COLUMN(U:U)-7+$G28,32)=0,32,MOD(COLUMN(U:U)-7+$G28,32))+7))</f>
        <v>1</v>
      </c>
      <c r="V28" s="22" t="str" cm="1">
        <f t="array" aca="1" ref="V28" ca="1">INDIRECT(ADDRESS((ROW(28:28)-1),IF(MOD(COLUMN(V:V)-7+$G28,32)=0,32,MOD(COLUMN(V:V)-7+$G28,32))+7))</f>
        <v>0</v>
      </c>
      <c r="W28" s="22" t="str" cm="1">
        <f t="array" aca="1" ref="W28" ca="1">INDIRECT(ADDRESS((ROW(28:28)-1),IF(MOD(COLUMN(W:W)-7+$G28,32)=0,32,MOD(COLUMN(W:W)-7+$G28,32))+7))</f>
        <v>1</v>
      </c>
      <c r="X28" s="19" t="str" cm="1">
        <f t="array" aca="1" ref="X28" ca="1">INDIRECT(ADDRESS((ROW(28:28)-1),IF(MOD(COLUMN(X:X)-7+$G28,32)=0,32,MOD(COLUMN(X:X)-7+$G28,32))+7))</f>
        <v>1</v>
      </c>
      <c r="Y28" s="19" t="str" cm="1">
        <f t="array" aca="1" ref="Y28" ca="1">INDIRECT(ADDRESS((ROW(28:28)-1),IF(MOD(COLUMN(Y:Y)-7+$G28,32)=0,32,MOD(COLUMN(Y:Y)-7+$G28,32))+7))</f>
        <v>0</v>
      </c>
      <c r="Z28" s="19" t="str" cm="1">
        <f t="array" aca="1" ref="Z28" ca="1">INDIRECT(ADDRESS((ROW(28:28)-1),IF(MOD(COLUMN(Z:Z)-7+$G28,32)=0,32,MOD(COLUMN(Z:Z)-7+$G28,32))+7))</f>
        <v>1</v>
      </c>
      <c r="AA28" s="19" t="str" cm="1">
        <f t="array" aca="1" ref="AA28" ca="1">INDIRECT(ADDRESS((ROW(28:28)-1),IF(MOD(COLUMN(AA:AA)-7+$G28,32)=0,32,MOD(COLUMN(AA:AA)-7+$G28,32))+7))</f>
        <v>1</v>
      </c>
      <c r="AB28" s="20" t="str" cm="1">
        <f t="array" aca="1" ref="AB28" ca="1">INDIRECT(ADDRESS((ROW(28:28)-1),IF(MOD(COLUMN(AB:AB)-7+$G28,32)=0,32,MOD(COLUMN(AB:AB)-7+$G28,32))+7))</f>
        <v>0</v>
      </c>
      <c r="AC28" s="20" t="str" cm="1">
        <f t="array" aca="1" ref="AC28" ca="1">INDIRECT(ADDRESS((ROW(28:28)-1),IF(MOD(COLUMN(AC:AC)-7+$G28,32)=0,32,MOD(COLUMN(AC:AC)-7+$G28,32))+7))</f>
        <v>1</v>
      </c>
      <c r="AD28" s="20" t="str" cm="1">
        <f t="array" aca="1" ref="AD28" ca="1">INDIRECT(ADDRESS((ROW(28:28)-1),IF(MOD(COLUMN(AD:AD)-7+$G28,32)=0,32,MOD(COLUMN(AD:AD)-7+$G28,32))+7))</f>
        <v>1</v>
      </c>
      <c r="AE28" s="20" t="str" cm="1">
        <f t="array" aca="1" ref="AE28" ca="1">INDIRECT(ADDRESS((ROW(28:28)-1),IF(MOD(COLUMN(AE:AE)-7+$G28,32)=0,32,MOD(COLUMN(AE:AE)-7+$G28,32))+7))</f>
        <v>1</v>
      </c>
      <c r="AF28" s="21" t="str" cm="1">
        <f t="array" aca="1" ref="AF28" ca="1">INDIRECT(ADDRESS((ROW(28:28)-1),IF(MOD(COLUMN(AF:AF)-7+$G28,32)=0,32,MOD(COLUMN(AF:AF)-7+$G28,32))+7))</f>
        <v>0</v>
      </c>
      <c r="AG28" s="21" t="str" cm="1">
        <f t="array" aca="1" ref="AG28" ca="1">INDIRECT(ADDRESS((ROW(28:28)-1),IF(MOD(COLUMN(AG:AG)-7+$G28,32)=0,32,MOD(COLUMN(AG:AG)-7+$G28,32))+7))</f>
        <v>0</v>
      </c>
      <c r="AH28" s="21" t="str" cm="1">
        <f t="array" aca="1" ref="AH28" ca="1">INDIRECT(ADDRESS((ROW(28:28)-1),IF(MOD(COLUMN(AH:AH)-7+$G28,32)=0,32,MOD(COLUMN(AH:AH)-7+$G28,32))+7))</f>
        <v>1</v>
      </c>
      <c r="AI28" s="21" t="str" cm="1">
        <f t="array" aca="1" ref="AI28" ca="1">INDIRECT(ADDRESS((ROW(28:28)-1),IF(MOD(COLUMN(AI:AI)-7+$G28,32)=0,32,MOD(COLUMN(AI:AI)-7+$G28,32))+7))</f>
        <v>0</v>
      </c>
      <c r="AJ28" s="22" t="str" cm="1">
        <f t="array" aca="1" ref="AJ28" ca="1">INDIRECT(ADDRESS((ROW(28:28)-1),IF(MOD(COLUMN(AJ:AJ)-7+$G28,32)=0,32,MOD(COLUMN(AJ:AJ)-7+$G28,32))+7))</f>
        <v>0</v>
      </c>
      <c r="AK28" s="22" t="str" cm="1">
        <f t="array" aca="1" ref="AK28" ca="1">INDIRECT(ADDRESS((ROW(28:28)-1),IF(MOD(COLUMN(AK:AK)-7+$G28,32)=0,32,MOD(COLUMN(AK:AK)-7+$G28,32))+7))</f>
        <v>1</v>
      </c>
      <c r="AL28" s="22" t="str" cm="1">
        <f t="array" aca="1" ref="AL28" ca="1">INDIRECT(ADDRESS((ROW(28:28)-1),IF(MOD(COLUMN(AL:AL)-7+$G28,32)=0,32,MOD(COLUMN(AL:AL)-7+$G28,32))+7))</f>
        <v>0</v>
      </c>
      <c r="AM28" s="22" t="str" cm="1">
        <f t="array" aca="1" ref="AM28" ca="1">INDIRECT(ADDRESS((ROW(28:28)-1),IF(MOD(COLUMN(AM:AM)-7+$G28,32)=0,32,MOD(COLUMN(AM:AM)-7+$G28,32))+7))</f>
        <v>1</v>
      </c>
      <c r="AN28" s="26" t="str">
        <f t="shared" ca="1" si="36"/>
        <v>10000101</v>
      </c>
      <c r="AO28" s="26" t="str">
        <f t="shared" ca="1" si="37"/>
        <v>10110101</v>
      </c>
      <c r="AP28" s="24" t="str">
        <f t="shared" ca="1" si="38"/>
        <v>10110111</v>
      </c>
      <c r="AQ28" s="24" t="str">
        <f t="shared" ca="1" si="39"/>
        <v>00100101</v>
      </c>
      <c r="AR28" s="24">
        <f t="shared" ca="1" si="40"/>
        <v>133</v>
      </c>
      <c r="AS28" s="24">
        <f t="shared" ca="1" si="40"/>
        <v>181</v>
      </c>
      <c r="AT28" s="24">
        <f t="shared" ca="1" si="40"/>
        <v>183</v>
      </c>
      <c r="AU28" s="24">
        <f t="shared" ca="1" si="40"/>
        <v>37</v>
      </c>
      <c r="AV28" s="11">
        <f t="shared" ca="1" si="41"/>
        <v>2243278629</v>
      </c>
    </row>
    <row r="29" spans="1:48" x14ac:dyDescent="0.35">
      <c r="A29">
        <f ca="1">MOD(A43+A42,2^32)</f>
        <v>2963287224</v>
      </c>
      <c r="B29" t="str">
        <f t="shared" ca="1" si="6"/>
        <v>B0A02CB8</v>
      </c>
      <c r="C29" t="s">
        <v>43</v>
      </c>
      <c r="E29" s="10"/>
      <c r="F29" s="29" t="s">
        <v>79</v>
      </c>
      <c r="G29" s="24"/>
      <c r="H29" s="19" t="str">
        <f ca="1">MID(HEX2BIN(MID($B9,1,1),4),1,1)</f>
        <v>1</v>
      </c>
      <c r="I29" s="19" t="str">
        <f ca="1">MID(HEX2BIN(MID($B9,1,1),4),2,1)</f>
        <v>0</v>
      </c>
      <c r="J29" s="19" t="str">
        <f ca="1">MID(HEX2BIN(MID($B9,1,1),4),3,1)</f>
        <v>0</v>
      </c>
      <c r="K29" s="19" t="str">
        <f ca="1">MID(HEX2BIN(MID($B9,1,1),4),4,1)</f>
        <v>1</v>
      </c>
      <c r="L29" s="20" t="str">
        <f ca="1">MID(HEX2BIN(MID($B9,2,1),4),1,1)</f>
        <v>1</v>
      </c>
      <c r="M29" s="20" t="str">
        <f ca="1">MID(HEX2BIN(MID($B9,2,1),4),2,1)</f>
        <v>0</v>
      </c>
      <c r="N29" s="20" t="str">
        <f ca="1">MID(HEX2BIN(MID($B9,2,1),4),3,1)</f>
        <v>0</v>
      </c>
      <c r="O29" s="20" t="str">
        <f ca="1">MID(HEX2BIN(MID($B9,2,1),4),4,1)</f>
        <v>0</v>
      </c>
      <c r="P29" s="21" t="str">
        <f ca="1">MID(HEX2BIN(MID($B9,3,1),4),1,1)</f>
        <v>0</v>
      </c>
      <c r="Q29" s="21" t="str">
        <f ca="1">MID(HEX2BIN(MID($B9,3,1),4),2,1)</f>
        <v>1</v>
      </c>
      <c r="R29" s="21" t="str">
        <f ca="1">MID(HEX2BIN(MID($B9,3,1),4),3,1)</f>
        <v>0</v>
      </c>
      <c r="S29" s="21" t="str">
        <f ca="1">MID(HEX2BIN(MID($B9,3,1),4),4,1)</f>
        <v>0</v>
      </c>
      <c r="T29" s="22" t="str">
        <f ca="1">MID(HEX2BIN(MID($B9,4,1),4),1,1)</f>
        <v>1</v>
      </c>
      <c r="U29" s="22" t="str">
        <f ca="1">MID(HEX2BIN(MID($B9,4,1),4),2,1)</f>
        <v>0</v>
      </c>
      <c r="V29" s="22" t="str">
        <f ca="1">MID(HEX2BIN(MID($B9,4,1),4),3,1)</f>
        <v>0</v>
      </c>
      <c r="W29" s="22" t="str">
        <f ca="1">MID(HEX2BIN(MID($B9,4,1),4),4,1)</f>
        <v>1</v>
      </c>
      <c r="X29" s="19" t="str">
        <f ca="1">MID(HEX2BIN(MID($B9,5,1),4),1,1)</f>
        <v>0</v>
      </c>
      <c r="Y29" s="19" t="str">
        <f ca="1">MID(HEX2BIN(MID($B9,5,1),4),2,1)</f>
        <v>0</v>
      </c>
      <c r="Z29" s="19" t="str">
        <f ca="1">MID(HEX2BIN(MID($B9,5,1),4),3,1)</f>
        <v>1</v>
      </c>
      <c r="AA29" s="19" t="str">
        <f ca="1">MID(HEX2BIN(MID($B9,5,1),4),4,1)</f>
        <v>1</v>
      </c>
      <c r="AB29" s="20" t="str">
        <f ca="1">MID(HEX2BIN(MID($B9,6,1),4),1,1)</f>
        <v>1</v>
      </c>
      <c r="AC29" s="20" t="str">
        <f ca="1">MID(HEX2BIN(MID($B9,6,1),4),2,1)</f>
        <v>1</v>
      </c>
      <c r="AD29" s="20" t="str">
        <f ca="1">MID(HEX2BIN(MID($B9,6,1),4),3,1)</f>
        <v>0</v>
      </c>
      <c r="AE29" s="20" t="str">
        <f ca="1">MID(HEX2BIN(MID($B9,6,1),4),4,1)</f>
        <v>0</v>
      </c>
      <c r="AF29" s="21" t="str">
        <f ca="1">MID(HEX2BIN(MID($B9,7,1),4),1,1)</f>
        <v>1</v>
      </c>
      <c r="AG29" s="21" t="str">
        <f ca="1">MID(HEX2BIN(MID($B9,7,1),4),2,1)</f>
        <v>0</v>
      </c>
      <c r="AH29" s="21" t="str">
        <f ca="1">MID(HEX2BIN(MID($B9,7,1),4),3,1)</f>
        <v>0</v>
      </c>
      <c r="AI29" s="21" t="str">
        <f ca="1">MID(HEX2BIN(MID($B9,7,1),4),4,1)</f>
        <v>1</v>
      </c>
      <c r="AJ29" s="22" t="str">
        <f ca="1">MID(HEX2BIN(MID($B9,8,1),4),1,1)</f>
        <v>1</v>
      </c>
      <c r="AK29" s="22" t="str">
        <f ca="1">MID(HEX2BIN(MID($B9,8,1),4),2,1)</f>
        <v>0</v>
      </c>
      <c r="AL29" s="22" t="str">
        <f ca="1">MID(HEX2BIN(MID($B9,8,1),4),3,1)</f>
        <v>1</v>
      </c>
      <c r="AM29" s="22" t="str">
        <f ca="1">MID(HEX2BIN(MID($B9,8,1),4),4,1)</f>
        <v>0</v>
      </c>
      <c r="AN29" s="26" t="str">
        <f t="shared" ca="1" si="36"/>
        <v>10011000</v>
      </c>
      <c r="AO29" s="26" t="str">
        <f t="shared" ca="1" si="37"/>
        <v>01001001</v>
      </c>
      <c r="AP29" s="24" t="str">
        <f t="shared" ca="1" si="38"/>
        <v>00111100</v>
      </c>
      <c r="AQ29" s="24" t="str">
        <f t="shared" ca="1" si="39"/>
        <v>10011010</v>
      </c>
      <c r="AR29" s="24">
        <f t="shared" ca="1" si="40"/>
        <v>152</v>
      </c>
      <c r="AS29" s="24">
        <f t="shared" ca="1" si="40"/>
        <v>73</v>
      </c>
      <c r="AT29" s="24">
        <f t="shared" ca="1" si="40"/>
        <v>60</v>
      </c>
      <c r="AU29" s="24">
        <f t="shared" ca="1" si="40"/>
        <v>154</v>
      </c>
      <c r="AV29" s="11">
        <f t="shared" ca="1" si="41"/>
        <v>2554936474</v>
      </c>
    </row>
    <row r="30" spans="1:48" ht="15" thickBot="1" x14ac:dyDescent="0.4">
      <c r="A30">
        <f ca="1">MOD(A17+A16,2^32)</f>
        <v>476022886</v>
      </c>
      <c r="B30" t="str">
        <f t="shared" ca="1" si="6"/>
        <v>1C5F8866</v>
      </c>
      <c r="C30" t="s">
        <v>44</v>
      </c>
      <c r="E30" s="23" t="s">
        <v>51</v>
      </c>
      <c r="F30" s="12" t="s">
        <v>0</v>
      </c>
      <c r="G30" s="12"/>
      <c r="H30" s="13">
        <f ca="1">_xlfn.BITXOR(H28,H29)</f>
        <v>0</v>
      </c>
      <c r="I30" s="13">
        <f t="shared" ref="I30:AM30" ca="1" si="42">_xlfn.BITXOR(I28,I29)</f>
        <v>0</v>
      </c>
      <c r="J30" s="13">
        <f t="shared" ca="1" si="42"/>
        <v>0</v>
      </c>
      <c r="K30" s="13">
        <f t="shared" ca="1" si="42"/>
        <v>1</v>
      </c>
      <c r="L30" s="14">
        <f t="shared" ca="1" si="42"/>
        <v>1</v>
      </c>
      <c r="M30" s="14">
        <f t="shared" ca="1" si="42"/>
        <v>1</v>
      </c>
      <c r="N30" s="14">
        <f t="shared" ca="1" si="42"/>
        <v>0</v>
      </c>
      <c r="O30" s="14">
        <f t="shared" ca="1" si="42"/>
        <v>1</v>
      </c>
      <c r="P30" s="15">
        <f t="shared" ca="1" si="42"/>
        <v>1</v>
      </c>
      <c r="Q30" s="15">
        <f t="shared" ca="1" si="42"/>
        <v>1</v>
      </c>
      <c r="R30" s="15">
        <f t="shared" ca="1" si="42"/>
        <v>1</v>
      </c>
      <c r="S30" s="15">
        <f t="shared" ca="1" si="42"/>
        <v>1</v>
      </c>
      <c r="T30" s="16">
        <f t="shared" ca="1" si="42"/>
        <v>1</v>
      </c>
      <c r="U30" s="16">
        <f t="shared" ca="1" si="42"/>
        <v>1</v>
      </c>
      <c r="V30" s="16">
        <f t="shared" ca="1" si="42"/>
        <v>0</v>
      </c>
      <c r="W30" s="16">
        <f t="shared" ca="1" si="42"/>
        <v>0</v>
      </c>
      <c r="X30" s="13">
        <f t="shared" ca="1" si="42"/>
        <v>1</v>
      </c>
      <c r="Y30" s="13">
        <f t="shared" ca="1" si="42"/>
        <v>0</v>
      </c>
      <c r="Z30" s="13">
        <f t="shared" ca="1" si="42"/>
        <v>0</v>
      </c>
      <c r="AA30" s="13">
        <f t="shared" ca="1" si="42"/>
        <v>0</v>
      </c>
      <c r="AB30" s="14">
        <f t="shared" ca="1" si="42"/>
        <v>1</v>
      </c>
      <c r="AC30" s="14">
        <f t="shared" ca="1" si="42"/>
        <v>0</v>
      </c>
      <c r="AD30" s="14">
        <f t="shared" ca="1" si="42"/>
        <v>1</v>
      </c>
      <c r="AE30" s="14">
        <f t="shared" ca="1" si="42"/>
        <v>1</v>
      </c>
      <c r="AF30" s="15">
        <f t="shared" ca="1" si="42"/>
        <v>1</v>
      </c>
      <c r="AG30" s="15">
        <f t="shared" ca="1" si="42"/>
        <v>0</v>
      </c>
      <c r="AH30" s="15">
        <f t="shared" ca="1" si="42"/>
        <v>1</v>
      </c>
      <c r="AI30" s="15">
        <f t="shared" ca="1" si="42"/>
        <v>1</v>
      </c>
      <c r="AJ30" s="16">
        <f t="shared" ca="1" si="42"/>
        <v>1</v>
      </c>
      <c r="AK30" s="16">
        <f t="shared" ca="1" si="42"/>
        <v>1</v>
      </c>
      <c r="AL30" s="16">
        <f t="shared" ca="1" si="42"/>
        <v>1</v>
      </c>
      <c r="AM30" s="16">
        <f t="shared" ca="1" si="42"/>
        <v>1</v>
      </c>
      <c r="AN30" s="17" t="str">
        <f t="shared" ca="1" si="36"/>
        <v>00011101</v>
      </c>
      <c r="AO30" s="17" t="str">
        <f t="shared" ca="1" si="37"/>
        <v>11111100</v>
      </c>
      <c r="AP30" s="12" t="str">
        <f t="shared" ca="1" si="38"/>
        <v>10001011</v>
      </c>
      <c r="AQ30" s="12" t="str">
        <f t="shared" ca="1" si="39"/>
        <v>10111111</v>
      </c>
      <c r="AR30" s="12">
        <f t="shared" ca="1" si="40"/>
        <v>29</v>
      </c>
      <c r="AS30" s="12">
        <f t="shared" ca="1" si="40"/>
        <v>252</v>
      </c>
      <c r="AT30" s="12">
        <f t="shared" ca="1" si="40"/>
        <v>139</v>
      </c>
      <c r="AU30" s="12">
        <f t="shared" ca="1" si="40"/>
        <v>191</v>
      </c>
      <c r="AV30" s="18">
        <f t="shared" ca="1" si="41"/>
        <v>503090111</v>
      </c>
    </row>
    <row r="31" spans="1:48" ht="15" thickBot="1" x14ac:dyDescent="0.4">
      <c r="A31">
        <f ca="1">MOD(A46+A17,2^32)</f>
        <v>197812505</v>
      </c>
      <c r="B31" t="str">
        <f t="shared" ca="1" si="6"/>
        <v>0BCA6119</v>
      </c>
      <c r="C31" t="s">
        <v>45</v>
      </c>
    </row>
    <row r="32" spans="1:48" x14ac:dyDescent="0.35">
      <c r="A32">
        <f ca="1">MOD(A47+A46,2^32)</f>
        <v>167170803</v>
      </c>
      <c r="B32" t="str">
        <f t="shared" ca="1" si="6"/>
        <v>09F6D2F3</v>
      </c>
      <c r="C32" t="s">
        <v>46</v>
      </c>
      <c r="E32" s="1" t="s">
        <v>38</v>
      </c>
      <c r="F32" s="28" t="s">
        <v>80</v>
      </c>
      <c r="G32" s="2"/>
      <c r="H32" s="3" t="str">
        <f ca="1">MID(HEX2BIN(MID($B24,1,1),4),1,1)</f>
        <v>1</v>
      </c>
      <c r="I32" s="3" t="str">
        <f ca="1">MID(HEX2BIN(MID($B24,1,1),4),2,1)</f>
        <v>1</v>
      </c>
      <c r="J32" s="3" t="str">
        <f ca="1">MID(HEX2BIN(MID($B24,1,1),4),3,1)</f>
        <v>0</v>
      </c>
      <c r="K32" s="3" t="str">
        <f ca="1">MID(HEX2BIN(MID($B24,1,1),4),4,1)</f>
        <v>1</v>
      </c>
      <c r="L32" s="4" t="str">
        <f ca="1">MID(HEX2BIN(MID($B24,2,1),4),1,1)</f>
        <v>0</v>
      </c>
      <c r="M32" s="4" t="str">
        <f ca="1">MID(HEX2BIN(MID($B24,2,1),4),2,1)</f>
        <v>0</v>
      </c>
      <c r="N32" s="4" t="str">
        <f ca="1">MID(HEX2BIN(MID($B24,2,1),4),3,1)</f>
        <v>0</v>
      </c>
      <c r="O32" s="4" t="str">
        <f ca="1">MID(HEX2BIN(MID($B24,2,1),4),4,1)</f>
        <v>0</v>
      </c>
      <c r="P32" s="5" t="str">
        <f ca="1">MID(HEX2BIN(MID($B24,3,1),4),1,1)</f>
        <v>0</v>
      </c>
      <c r="Q32" s="5" t="str">
        <f ca="1">MID(HEX2BIN(MID($B24,3,1),4),2,1)</f>
        <v>1</v>
      </c>
      <c r="R32" s="5" t="str">
        <f ca="1">MID(HEX2BIN(MID($B24,3,1),4),3,1)</f>
        <v>1</v>
      </c>
      <c r="S32" s="5" t="str">
        <f ca="1">MID(HEX2BIN(MID($B24,3,1),4),4,1)</f>
        <v>0</v>
      </c>
      <c r="T32" s="6" t="str">
        <f ca="1">MID(HEX2BIN(MID($B24,4,1),4),1,1)</f>
        <v>1</v>
      </c>
      <c r="U32" s="6" t="str">
        <f ca="1">MID(HEX2BIN(MID($B24,4,1),4),2,1)</f>
        <v>0</v>
      </c>
      <c r="V32" s="6" t="str">
        <f ca="1">MID(HEX2BIN(MID($B24,4,1),4),3,1)</f>
        <v>0</v>
      </c>
      <c r="W32" s="6" t="str">
        <f ca="1">MID(HEX2BIN(MID($B24,4,1),4),4,1)</f>
        <v>1</v>
      </c>
      <c r="X32" s="3" t="str">
        <f ca="1">MID(HEX2BIN(MID($B24,5,1),4),1,1)</f>
        <v>1</v>
      </c>
      <c r="Y32" s="3" t="str">
        <f ca="1">MID(HEX2BIN(MID($B24,5,1),4),2,1)</f>
        <v>0</v>
      </c>
      <c r="Z32" s="3" t="str">
        <f ca="1">MID(HEX2BIN(MID($B24,5,1),4),3,1)</f>
        <v>1</v>
      </c>
      <c r="AA32" s="3" t="str">
        <f ca="1">MID(HEX2BIN(MID($B24,5,1),4),4,1)</f>
        <v>0</v>
      </c>
      <c r="AB32" s="4" t="str">
        <f ca="1">MID(HEX2BIN(MID($B24,6,1),4),1,1)</f>
        <v>1</v>
      </c>
      <c r="AC32" s="4" t="str">
        <f ca="1">MID(HEX2BIN(MID($B24,6,1),4),2,1)</f>
        <v>0</v>
      </c>
      <c r="AD32" s="4" t="str">
        <f ca="1">MID(HEX2BIN(MID($B24,6,1),4),3,1)</f>
        <v>0</v>
      </c>
      <c r="AE32" s="4" t="str">
        <f ca="1">MID(HEX2BIN(MID($B24,6,1),4),4,1)</f>
        <v>0</v>
      </c>
      <c r="AF32" s="5" t="str">
        <f ca="1">MID(HEX2BIN(MID($B24,7,1),4),1,1)</f>
        <v>1</v>
      </c>
      <c r="AG32" s="5" t="str">
        <f ca="1">MID(HEX2BIN(MID($B24,7,1),4),2,1)</f>
        <v>1</v>
      </c>
      <c r="AH32" s="5" t="str">
        <f ca="1">MID(HEX2BIN(MID($B24,7,1),4),3,1)</f>
        <v>1</v>
      </c>
      <c r="AI32" s="5" t="str">
        <f ca="1">MID(HEX2BIN(MID($B24,7,1),4),4,1)</f>
        <v>1</v>
      </c>
      <c r="AJ32" s="6" t="str">
        <f ca="1">MID(HEX2BIN(MID($B24,8,1),4),1,1)</f>
        <v>1</v>
      </c>
      <c r="AK32" s="6" t="str">
        <f ca="1">MID(HEX2BIN(MID($B24,8,1),4),2,1)</f>
        <v>1</v>
      </c>
      <c r="AL32" s="6" t="str">
        <f ca="1">MID(HEX2BIN(MID($B24,8,1),4),3,1)</f>
        <v>1</v>
      </c>
      <c r="AM32" s="6" t="str">
        <f ca="1">MID(HEX2BIN(MID($B24,8,1),4),4,1)</f>
        <v>0</v>
      </c>
      <c r="AN32" s="7" t="str">
        <f t="shared" ref="AN32:AN35" ca="1" si="43">_xlfn.CONCAT(H32,I32,J32,K32,L32,M32,N32,O32)</f>
        <v>11010000</v>
      </c>
      <c r="AO32" s="7" t="str">
        <f t="shared" ref="AO32:AO35" ca="1" si="44">_xlfn.CONCAT(P32,Q32,R32,S32,T32,U32,V32,W32)</f>
        <v>01101001</v>
      </c>
      <c r="AP32" s="8" t="str">
        <f t="shared" ref="AP32:AP35" ca="1" si="45">_xlfn.CONCAT(X32,Y32,Z32,AA32,AB32,AC32,AD32,AE32)</f>
        <v>10101000</v>
      </c>
      <c r="AQ32" s="8" t="str">
        <f t="shared" ref="AQ32:AQ35" ca="1" si="46">_xlfn.CONCAT(AF32,AG32,AH32,AI32,AJ32,AK32,AL32,AM32)</f>
        <v>11111110</v>
      </c>
      <c r="AR32" s="8">
        <f t="shared" ref="AR32:AU35" ca="1" si="47">BIN2DEC(AN32)</f>
        <v>208</v>
      </c>
      <c r="AS32" s="8">
        <f t="shared" ca="1" si="47"/>
        <v>105</v>
      </c>
      <c r="AT32" s="8">
        <f t="shared" ca="1" si="47"/>
        <v>168</v>
      </c>
      <c r="AU32" s="8">
        <f t="shared" ca="1" si="47"/>
        <v>254</v>
      </c>
      <c r="AV32" s="9">
        <f t="shared" ref="AV32:AV35" ca="1" si="48">(AR32*2^24)+(AS32*2^16)+(AT32*2^8)+AU32</f>
        <v>3496585470</v>
      </c>
    </row>
    <row r="33" spans="1:48" x14ac:dyDescent="0.35">
      <c r="A33">
        <f ca="1">MOD(A48+A47,2^32)</f>
        <v>3764231010</v>
      </c>
      <c r="B33" t="str">
        <f t="shared" ca="1" si="6"/>
        <v>E05D9B62</v>
      </c>
      <c r="C33" t="s">
        <v>47</v>
      </c>
      <c r="E33" s="10"/>
      <c r="F33" s="24" t="s">
        <v>2</v>
      </c>
      <c r="G33" s="25">
        <v>13</v>
      </c>
      <c r="H33" s="19" t="str" cm="1">
        <f t="array" aca="1" ref="H33" ca="1">INDIRECT(ADDRESS((ROW(33:33)-1),IF(MOD(COLUMN(H:H)-7+$G33,32)=0,32,MOD(COLUMN(H:H)-7+$G33,32))+7))</f>
        <v>0</v>
      </c>
      <c r="I33" s="19" t="str" cm="1">
        <f t="array" aca="1" ref="I33" ca="1">INDIRECT(ADDRESS((ROW(33:33)-1),IF(MOD(COLUMN(I:I)-7+$G33,32)=0,32,MOD(COLUMN(I:I)-7+$G33,32))+7))</f>
        <v>0</v>
      </c>
      <c r="J33" s="19" t="str" cm="1">
        <f t="array" aca="1" ref="J33" ca="1">INDIRECT(ADDRESS((ROW(33:33)-1),IF(MOD(COLUMN(J:J)-7+$G33,32)=0,32,MOD(COLUMN(J:J)-7+$G33,32))+7))</f>
        <v>1</v>
      </c>
      <c r="K33" s="19" t="str" cm="1">
        <f t="array" aca="1" ref="K33" ca="1">INDIRECT(ADDRESS((ROW(33:33)-1),IF(MOD(COLUMN(K:K)-7+$G33,32)=0,32,MOD(COLUMN(K:K)-7+$G33,32))+7))</f>
        <v>1</v>
      </c>
      <c r="L33" s="20" t="str" cm="1">
        <f t="array" aca="1" ref="L33" ca="1">INDIRECT(ADDRESS((ROW(33:33)-1),IF(MOD(COLUMN(L:L)-7+$G33,32)=0,32,MOD(COLUMN(L:L)-7+$G33,32))+7))</f>
        <v>0</v>
      </c>
      <c r="M33" s="20" t="str" cm="1">
        <f t="array" aca="1" ref="M33" ca="1">INDIRECT(ADDRESS((ROW(33:33)-1),IF(MOD(COLUMN(M:M)-7+$G33,32)=0,32,MOD(COLUMN(M:M)-7+$G33,32))+7))</f>
        <v>1</v>
      </c>
      <c r="N33" s="20" t="str" cm="1">
        <f t="array" aca="1" ref="N33" ca="1">INDIRECT(ADDRESS((ROW(33:33)-1),IF(MOD(COLUMN(N:N)-7+$G33,32)=0,32,MOD(COLUMN(N:N)-7+$G33,32))+7))</f>
        <v>0</v>
      </c>
      <c r="O33" s="20" t="str" cm="1">
        <f t="array" aca="1" ref="O33" ca="1">INDIRECT(ADDRESS((ROW(33:33)-1),IF(MOD(COLUMN(O:O)-7+$G33,32)=0,32,MOD(COLUMN(O:O)-7+$G33,32))+7))</f>
        <v>1</v>
      </c>
      <c r="P33" s="21" t="str" cm="1">
        <f t="array" aca="1" ref="P33" ca="1">INDIRECT(ADDRESS((ROW(33:33)-1),IF(MOD(COLUMN(P:P)-7+$G33,32)=0,32,MOD(COLUMN(P:P)-7+$G33,32))+7))</f>
        <v>0</v>
      </c>
      <c r="Q33" s="21" t="str" cm="1">
        <f t="array" aca="1" ref="Q33" ca="1">INDIRECT(ADDRESS((ROW(33:33)-1),IF(MOD(COLUMN(Q:Q)-7+$G33,32)=0,32,MOD(COLUMN(Q:Q)-7+$G33,32))+7))</f>
        <v>0</v>
      </c>
      <c r="R33" s="21" t="str" cm="1">
        <f t="array" aca="1" ref="R33" ca="1">INDIRECT(ADDRESS((ROW(33:33)-1),IF(MOD(COLUMN(R:R)-7+$G33,32)=0,32,MOD(COLUMN(R:R)-7+$G33,32))+7))</f>
        <v>0</v>
      </c>
      <c r="S33" s="21" t="str" cm="1">
        <f t="array" aca="1" ref="S33" ca="1">INDIRECT(ADDRESS((ROW(33:33)-1),IF(MOD(COLUMN(S:S)-7+$G33,32)=0,32,MOD(COLUMN(S:S)-7+$G33,32))+7))</f>
        <v>1</v>
      </c>
      <c r="T33" s="22" t="str" cm="1">
        <f t="array" aca="1" ref="T33" ca="1">INDIRECT(ADDRESS((ROW(33:33)-1),IF(MOD(COLUMN(T:T)-7+$G33,32)=0,32,MOD(COLUMN(T:T)-7+$G33,32))+7))</f>
        <v>1</v>
      </c>
      <c r="U33" s="22" t="str" cm="1">
        <f t="array" aca="1" ref="U33" ca="1">INDIRECT(ADDRESS((ROW(33:33)-1),IF(MOD(COLUMN(U:U)-7+$G33,32)=0,32,MOD(COLUMN(U:U)-7+$G33,32))+7))</f>
        <v>1</v>
      </c>
      <c r="V33" s="22" t="str" cm="1">
        <f t="array" aca="1" ref="V33" ca="1">INDIRECT(ADDRESS((ROW(33:33)-1),IF(MOD(COLUMN(V:V)-7+$G33,32)=0,32,MOD(COLUMN(V:V)-7+$G33,32))+7))</f>
        <v>1</v>
      </c>
      <c r="W33" s="22" t="str" cm="1">
        <f t="array" aca="1" ref="W33" ca="1">INDIRECT(ADDRESS((ROW(33:33)-1),IF(MOD(COLUMN(W:W)-7+$G33,32)=0,32,MOD(COLUMN(W:W)-7+$G33,32))+7))</f>
        <v>1</v>
      </c>
      <c r="X33" s="19" t="str" cm="1">
        <f t="array" aca="1" ref="X33" ca="1">INDIRECT(ADDRESS((ROW(33:33)-1),IF(MOD(COLUMN(X:X)-7+$G33,32)=0,32,MOD(COLUMN(X:X)-7+$G33,32))+7))</f>
        <v>1</v>
      </c>
      <c r="Y33" s="19" t="str" cm="1">
        <f t="array" aca="1" ref="Y33" ca="1">INDIRECT(ADDRESS((ROW(33:33)-1),IF(MOD(COLUMN(Y:Y)-7+$G33,32)=0,32,MOD(COLUMN(Y:Y)-7+$G33,32))+7))</f>
        <v>1</v>
      </c>
      <c r="Z33" s="19" t="str" cm="1">
        <f t="array" aca="1" ref="Z33" ca="1">INDIRECT(ADDRESS((ROW(33:33)-1),IF(MOD(COLUMN(Z:Z)-7+$G33,32)=0,32,MOD(COLUMN(Z:Z)-7+$G33,32))+7))</f>
        <v>0</v>
      </c>
      <c r="AA33" s="19" t="str" cm="1">
        <f t="array" aca="1" ref="AA33" ca="1">INDIRECT(ADDRESS((ROW(33:33)-1),IF(MOD(COLUMN(AA:AA)-7+$G33,32)=0,32,MOD(COLUMN(AA:AA)-7+$G33,32))+7))</f>
        <v>1</v>
      </c>
      <c r="AB33" s="20" t="str" cm="1">
        <f t="array" aca="1" ref="AB33" ca="1">INDIRECT(ADDRESS((ROW(33:33)-1),IF(MOD(COLUMN(AB:AB)-7+$G33,32)=0,32,MOD(COLUMN(AB:AB)-7+$G33,32))+7))</f>
        <v>1</v>
      </c>
      <c r="AC33" s="20" t="str" cm="1">
        <f t="array" aca="1" ref="AC33" ca="1">INDIRECT(ADDRESS((ROW(33:33)-1),IF(MOD(COLUMN(AC:AC)-7+$G33,32)=0,32,MOD(COLUMN(AC:AC)-7+$G33,32))+7))</f>
        <v>0</v>
      </c>
      <c r="AD33" s="20" t="str" cm="1">
        <f t="array" aca="1" ref="AD33" ca="1">INDIRECT(ADDRESS((ROW(33:33)-1),IF(MOD(COLUMN(AD:AD)-7+$G33,32)=0,32,MOD(COLUMN(AD:AD)-7+$G33,32))+7))</f>
        <v>1</v>
      </c>
      <c r="AE33" s="20" t="str" cm="1">
        <f t="array" aca="1" ref="AE33" ca="1">INDIRECT(ADDRESS((ROW(33:33)-1),IF(MOD(COLUMN(AE:AE)-7+$G33,32)=0,32,MOD(COLUMN(AE:AE)-7+$G33,32))+7))</f>
        <v>0</v>
      </c>
      <c r="AF33" s="21" t="str" cm="1">
        <f t="array" aca="1" ref="AF33" ca="1">INDIRECT(ADDRESS((ROW(33:33)-1),IF(MOD(COLUMN(AF:AF)-7+$G33,32)=0,32,MOD(COLUMN(AF:AF)-7+$G33,32))+7))</f>
        <v>0</v>
      </c>
      <c r="AG33" s="21" t="str" cm="1">
        <f t="array" aca="1" ref="AG33" ca="1">INDIRECT(ADDRESS((ROW(33:33)-1),IF(MOD(COLUMN(AG:AG)-7+$G33,32)=0,32,MOD(COLUMN(AG:AG)-7+$G33,32))+7))</f>
        <v>0</v>
      </c>
      <c r="AH33" s="21" t="str" cm="1">
        <f t="array" aca="1" ref="AH33" ca="1">INDIRECT(ADDRESS((ROW(33:33)-1),IF(MOD(COLUMN(AH:AH)-7+$G33,32)=0,32,MOD(COLUMN(AH:AH)-7+$G33,32))+7))</f>
        <v>0</v>
      </c>
      <c r="AI33" s="21" t="str" cm="1">
        <f t="array" aca="1" ref="AI33" ca="1">INDIRECT(ADDRESS((ROW(33:33)-1),IF(MOD(COLUMN(AI:AI)-7+$G33,32)=0,32,MOD(COLUMN(AI:AI)-7+$G33,32))+7))</f>
        <v>0</v>
      </c>
      <c r="AJ33" s="22" t="str" cm="1">
        <f t="array" aca="1" ref="AJ33" ca="1">INDIRECT(ADDRESS((ROW(33:33)-1),IF(MOD(COLUMN(AJ:AJ)-7+$G33,32)=0,32,MOD(COLUMN(AJ:AJ)-7+$G33,32))+7))</f>
        <v>1</v>
      </c>
      <c r="AK33" s="22" t="str" cm="1">
        <f t="array" aca="1" ref="AK33" ca="1">INDIRECT(ADDRESS((ROW(33:33)-1),IF(MOD(COLUMN(AK:AK)-7+$G33,32)=0,32,MOD(COLUMN(AK:AK)-7+$G33,32))+7))</f>
        <v>1</v>
      </c>
      <c r="AL33" s="22" t="str" cm="1">
        <f t="array" aca="1" ref="AL33" ca="1">INDIRECT(ADDRESS((ROW(33:33)-1),IF(MOD(COLUMN(AL:AL)-7+$G33,32)=0,32,MOD(COLUMN(AL:AL)-7+$G33,32))+7))</f>
        <v>0</v>
      </c>
      <c r="AM33" s="22" t="str" cm="1">
        <f t="array" aca="1" ref="AM33" ca="1">INDIRECT(ADDRESS((ROW(33:33)-1),IF(MOD(COLUMN(AM:AM)-7+$G33,32)=0,32,MOD(COLUMN(AM:AM)-7+$G33,32))+7))</f>
        <v>1</v>
      </c>
      <c r="AN33" s="26" t="str">
        <f t="shared" ca="1" si="43"/>
        <v>00110101</v>
      </c>
      <c r="AO33" s="26" t="str">
        <f t="shared" ca="1" si="44"/>
        <v>00011111</v>
      </c>
      <c r="AP33" s="24" t="str">
        <f t="shared" ca="1" si="45"/>
        <v>11011010</v>
      </c>
      <c r="AQ33" s="24" t="str">
        <f t="shared" ca="1" si="46"/>
        <v>00001101</v>
      </c>
      <c r="AR33" s="24">
        <f t="shared" ca="1" si="47"/>
        <v>53</v>
      </c>
      <c r="AS33" s="24">
        <f t="shared" ca="1" si="47"/>
        <v>31</v>
      </c>
      <c r="AT33" s="24">
        <f t="shared" ca="1" si="47"/>
        <v>218</v>
      </c>
      <c r="AU33" s="24">
        <f t="shared" ca="1" si="47"/>
        <v>13</v>
      </c>
      <c r="AV33" s="11">
        <f t="shared" ca="1" si="48"/>
        <v>891279885</v>
      </c>
    </row>
    <row r="34" spans="1:48" x14ac:dyDescent="0.35">
      <c r="A34">
        <f ca="1">AV20</f>
        <v>2645923571</v>
      </c>
      <c r="B34" t="str">
        <f t="shared" ca="1" si="6"/>
        <v>9DB596F3</v>
      </c>
      <c r="C34" t="s">
        <v>60</v>
      </c>
      <c r="E34" s="10"/>
      <c r="F34" s="29" t="s">
        <v>81</v>
      </c>
      <c r="G34" s="24"/>
      <c r="H34" s="19" t="str">
        <f ca="1">MID(HEX2BIN(MID($B6,1,1),4),1,1)</f>
        <v>1</v>
      </c>
      <c r="I34" s="19" t="str">
        <f ca="1">MID(HEX2BIN(MID($B6,1,1),4),2,1)</f>
        <v>1</v>
      </c>
      <c r="J34" s="19" t="str">
        <f ca="1">MID(HEX2BIN(MID($B6,1,1),4),3,1)</f>
        <v>0</v>
      </c>
      <c r="K34" s="19" t="str">
        <f ca="1">MID(HEX2BIN(MID($B6,1,1),4),4,1)</f>
        <v>0</v>
      </c>
      <c r="L34" s="20" t="str">
        <f ca="1">MID(HEX2BIN(MID($B6,2,1),4),1,1)</f>
        <v>1</v>
      </c>
      <c r="M34" s="20" t="str">
        <f ca="1">MID(HEX2BIN(MID($B6,2,1),4),2,1)</f>
        <v>0</v>
      </c>
      <c r="N34" s="20" t="str">
        <f ca="1">MID(HEX2BIN(MID($B6,2,1),4),3,1)</f>
        <v>0</v>
      </c>
      <c r="O34" s="20" t="str">
        <f ca="1">MID(HEX2BIN(MID($B6,2,1),4),4,1)</f>
        <v>0</v>
      </c>
      <c r="P34" s="21" t="str">
        <f ca="1">MID(HEX2BIN(MID($B6,3,1),4),1,1)</f>
        <v>0</v>
      </c>
      <c r="Q34" s="21" t="str">
        <f ca="1">MID(HEX2BIN(MID($B6,3,1),4),2,1)</f>
        <v>0</v>
      </c>
      <c r="R34" s="21" t="str">
        <f ca="1">MID(HEX2BIN(MID($B6,3,1),4),3,1)</f>
        <v>0</v>
      </c>
      <c r="S34" s="21" t="str">
        <f ca="1">MID(HEX2BIN(MID($B6,3,1),4),4,1)</f>
        <v>0</v>
      </c>
      <c r="T34" s="22" t="str">
        <f ca="1">MID(HEX2BIN(MID($B6,4,1),4),1,1)</f>
        <v>0</v>
      </c>
      <c r="U34" s="22" t="str">
        <f ca="1">MID(HEX2BIN(MID($B6,4,1),4),2,1)</f>
        <v>1</v>
      </c>
      <c r="V34" s="22" t="str">
        <f ca="1">MID(HEX2BIN(MID($B6,4,1),4),3,1)</f>
        <v>1</v>
      </c>
      <c r="W34" s="22" t="str">
        <f ca="1">MID(HEX2BIN(MID($B6,4,1),4),4,1)</f>
        <v>0</v>
      </c>
      <c r="X34" s="19" t="str">
        <f ca="1">MID(HEX2BIN(MID($B6,5,1),4),1,1)</f>
        <v>1</v>
      </c>
      <c r="Y34" s="19" t="str">
        <f ca="1">MID(HEX2BIN(MID($B6,5,1),4),2,1)</f>
        <v>1</v>
      </c>
      <c r="Z34" s="19" t="str">
        <f ca="1">MID(HEX2BIN(MID($B6,5,1),4),3,1)</f>
        <v>1</v>
      </c>
      <c r="AA34" s="19" t="str">
        <f ca="1">MID(HEX2BIN(MID($B6,5,1),4),4,1)</f>
        <v>0</v>
      </c>
      <c r="AB34" s="20" t="str">
        <f ca="1">MID(HEX2BIN(MID($B6,6,1),4),1,1)</f>
        <v>1</v>
      </c>
      <c r="AC34" s="20" t="str">
        <f ca="1">MID(HEX2BIN(MID($B6,6,1),4),2,1)</f>
        <v>0</v>
      </c>
      <c r="AD34" s="20" t="str">
        <f ca="1">MID(HEX2BIN(MID($B6,6,1),4),3,1)</f>
        <v>0</v>
      </c>
      <c r="AE34" s="20" t="str">
        <f ca="1">MID(HEX2BIN(MID($B6,6,1),4),4,1)</f>
        <v>1</v>
      </c>
      <c r="AF34" s="21" t="str">
        <f ca="1">MID(HEX2BIN(MID($B6,7,1),4),1,1)</f>
        <v>0</v>
      </c>
      <c r="AG34" s="21" t="str">
        <f ca="1">MID(HEX2BIN(MID($B6,7,1),4),2,1)</f>
        <v>1</v>
      </c>
      <c r="AH34" s="21" t="str">
        <f ca="1">MID(HEX2BIN(MID($B6,7,1),4),3,1)</f>
        <v>0</v>
      </c>
      <c r="AI34" s="21" t="str">
        <f ca="1">MID(HEX2BIN(MID($B6,7,1),4),4,1)</f>
        <v>1</v>
      </c>
      <c r="AJ34" s="22" t="str">
        <f ca="1">MID(HEX2BIN(MID($B6,8,1),4),1,1)</f>
        <v>0</v>
      </c>
      <c r="AK34" s="22" t="str">
        <f ca="1">MID(HEX2BIN(MID($B6,8,1),4),2,1)</f>
        <v>1</v>
      </c>
      <c r="AL34" s="22" t="str">
        <f ca="1">MID(HEX2BIN(MID($B6,8,1),4),3,1)</f>
        <v>0</v>
      </c>
      <c r="AM34" s="22" t="str">
        <f ca="1">MID(HEX2BIN(MID($B6,8,1),4),4,1)</f>
        <v>1</v>
      </c>
      <c r="AN34" s="26" t="str">
        <f t="shared" ca="1" si="43"/>
        <v>11001000</v>
      </c>
      <c r="AO34" s="26" t="str">
        <f t="shared" ca="1" si="44"/>
        <v>00000110</v>
      </c>
      <c r="AP34" s="24" t="str">
        <f t="shared" ca="1" si="45"/>
        <v>11101001</v>
      </c>
      <c r="AQ34" s="24" t="str">
        <f t="shared" ca="1" si="46"/>
        <v>01010101</v>
      </c>
      <c r="AR34" s="24">
        <f t="shared" ca="1" si="47"/>
        <v>200</v>
      </c>
      <c r="AS34" s="24">
        <f t="shared" ca="1" si="47"/>
        <v>6</v>
      </c>
      <c r="AT34" s="24">
        <f t="shared" ca="1" si="47"/>
        <v>233</v>
      </c>
      <c r="AU34" s="24">
        <f t="shared" ca="1" si="47"/>
        <v>85</v>
      </c>
      <c r="AV34" s="11">
        <f t="shared" ca="1" si="48"/>
        <v>3355896149</v>
      </c>
    </row>
    <row r="35" spans="1:48" ht="15" thickBot="1" x14ac:dyDescent="0.4">
      <c r="A35">
        <f ca="1">AV5</f>
        <v>3976863006</v>
      </c>
      <c r="B35" t="str">
        <f t="shared" ca="1" si="6"/>
        <v>ED0A1D1E</v>
      </c>
      <c r="C35" t="s">
        <v>61</v>
      </c>
      <c r="E35" s="23" t="s">
        <v>48</v>
      </c>
      <c r="F35" s="12" t="s">
        <v>0</v>
      </c>
      <c r="G35" s="12"/>
      <c r="H35" s="13">
        <f ca="1">_xlfn.BITXOR(H33,H34)</f>
        <v>1</v>
      </c>
      <c r="I35" s="13">
        <f t="shared" ref="I35:AM35" ca="1" si="49">_xlfn.BITXOR(I33,I34)</f>
        <v>1</v>
      </c>
      <c r="J35" s="13">
        <f t="shared" ca="1" si="49"/>
        <v>1</v>
      </c>
      <c r="K35" s="13">
        <f t="shared" ca="1" si="49"/>
        <v>1</v>
      </c>
      <c r="L35" s="14">
        <f t="shared" ca="1" si="49"/>
        <v>1</v>
      </c>
      <c r="M35" s="14">
        <f t="shared" ca="1" si="49"/>
        <v>1</v>
      </c>
      <c r="N35" s="14">
        <f t="shared" ca="1" si="49"/>
        <v>0</v>
      </c>
      <c r="O35" s="14">
        <f t="shared" ca="1" si="49"/>
        <v>1</v>
      </c>
      <c r="P35" s="15">
        <f t="shared" ca="1" si="49"/>
        <v>0</v>
      </c>
      <c r="Q35" s="15">
        <f t="shared" ca="1" si="49"/>
        <v>0</v>
      </c>
      <c r="R35" s="15">
        <f t="shared" ca="1" si="49"/>
        <v>0</v>
      </c>
      <c r="S35" s="15">
        <f t="shared" ca="1" si="49"/>
        <v>1</v>
      </c>
      <c r="T35" s="16">
        <f t="shared" ca="1" si="49"/>
        <v>1</v>
      </c>
      <c r="U35" s="16">
        <f t="shared" ca="1" si="49"/>
        <v>0</v>
      </c>
      <c r="V35" s="16">
        <f t="shared" ca="1" si="49"/>
        <v>0</v>
      </c>
      <c r="W35" s="16">
        <f t="shared" ca="1" si="49"/>
        <v>1</v>
      </c>
      <c r="X35" s="13">
        <f t="shared" ca="1" si="49"/>
        <v>0</v>
      </c>
      <c r="Y35" s="13">
        <f t="shared" ca="1" si="49"/>
        <v>0</v>
      </c>
      <c r="Z35" s="13">
        <f t="shared" ca="1" si="49"/>
        <v>1</v>
      </c>
      <c r="AA35" s="13">
        <f t="shared" ca="1" si="49"/>
        <v>1</v>
      </c>
      <c r="AB35" s="14">
        <f t="shared" ca="1" si="49"/>
        <v>0</v>
      </c>
      <c r="AC35" s="14">
        <f t="shared" ca="1" si="49"/>
        <v>0</v>
      </c>
      <c r="AD35" s="14">
        <f t="shared" ca="1" si="49"/>
        <v>1</v>
      </c>
      <c r="AE35" s="14">
        <f t="shared" ca="1" si="49"/>
        <v>1</v>
      </c>
      <c r="AF35" s="15">
        <f t="shared" ca="1" si="49"/>
        <v>0</v>
      </c>
      <c r="AG35" s="15">
        <f t="shared" ca="1" si="49"/>
        <v>1</v>
      </c>
      <c r="AH35" s="15">
        <f t="shared" ca="1" si="49"/>
        <v>0</v>
      </c>
      <c r="AI35" s="15">
        <f t="shared" ca="1" si="49"/>
        <v>1</v>
      </c>
      <c r="AJ35" s="16">
        <f t="shared" ca="1" si="49"/>
        <v>1</v>
      </c>
      <c r="AK35" s="16">
        <f t="shared" ca="1" si="49"/>
        <v>0</v>
      </c>
      <c r="AL35" s="16">
        <f t="shared" ca="1" si="49"/>
        <v>0</v>
      </c>
      <c r="AM35" s="16">
        <f t="shared" ca="1" si="49"/>
        <v>0</v>
      </c>
      <c r="AN35" s="17" t="str">
        <f t="shared" ca="1" si="43"/>
        <v>11111101</v>
      </c>
      <c r="AO35" s="17" t="str">
        <f t="shared" ca="1" si="44"/>
        <v>00011001</v>
      </c>
      <c r="AP35" s="12" t="str">
        <f t="shared" ca="1" si="45"/>
        <v>00110011</v>
      </c>
      <c r="AQ35" s="12" t="str">
        <f t="shared" ca="1" si="46"/>
        <v>01011000</v>
      </c>
      <c r="AR35" s="12">
        <f t="shared" ca="1" si="47"/>
        <v>253</v>
      </c>
      <c r="AS35" s="12">
        <f t="shared" ca="1" si="47"/>
        <v>25</v>
      </c>
      <c r="AT35" s="12">
        <f t="shared" ca="1" si="47"/>
        <v>51</v>
      </c>
      <c r="AU35" s="12">
        <f t="shared" ca="1" si="47"/>
        <v>88</v>
      </c>
      <c r="AV35" s="18">
        <f t="shared" ca="1" si="48"/>
        <v>4246287192</v>
      </c>
    </row>
    <row r="36" spans="1:48" ht="15" thickBot="1" x14ac:dyDescent="0.4">
      <c r="A36">
        <f ca="1">AV10</f>
        <v>3329661870</v>
      </c>
      <c r="B36" t="str">
        <f t="shared" ca="1" si="6"/>
        <v>C6769BAE</v>
      </c>
      <c r="C36" t="s">
        <v>62</v>
      </c>
    </row>
    <row r="37" spans="1:48" x14ac:dyDescent="0.35">
      <c r="A37">
        <f ca="1">AV15</f>
        <v>1043185004</v>
      </c>
      <c r="B37" t="str">
        <f t="shared" ca="1" si="6"/>
        <v>3E2DBD6C</v>
      </c>
      <c r="C37" t="s">
        <v>63</v>
      </c>
      <c r="E37" s="1" t="s">
        <v>39</v>
      </c>
      <c r="F37" s="28" t="s">
        <v>82</v>
      </c>
      <c r="G37" s="2"/>
      <c r="H37" s="3" t="str">
        <f ca="1">MID(HEX2BIN(MID($B25,1,1),4),1,1)</f>
        <v>0</v>
      </c>
      <c r="I37" s="3" t="str">
        <f ca="1">MID(HEX2BIN(MID($B25,1,1),4),2,1)</f>
        <v>0</v>
      </c>
      <c r="J37" s="3" t="str">
        <f ca="1">MID(HEX2BIN(MID($B25,1,1),4),3,1)</f>
        <v>0</v>
      </c>
      <c r="K37" s="3" t="str">
        <f ca="1">MID(HEX2BIN(MID($B25,1,1),4),4,1)</f>
        <v>1</v>
      </c>
      <c r="L37" s="4" t="str">
        <f ca="1">MID(HEX2BIN(MID($B25,2,1),4),1,1)</f>
        <v>1</v>
      </c>
      <c r="M37" s="4" t="str">
        <f ca="1">MID(HEX2BIN(MID($B25,2,1),4),2,1)</f>
        <v>0</v>
      </c>
      <c r="N37" s="4" t="str">
        <f ca="1">MID(HEX2BIN(MID($B25,2,1),4),3,1)</f>
        <v>1</v>
      </c>
      <c r="O37" s="4" t="str">
        <f ca="1">MID(HEX2BIN(MID($B25,2,1),4),4,1)</f>
        <v>1</v>
      </c>
      <c r="P37" s="5" t="str">
        <f ca="1">MID(HEX2BIN(MID($B25,3,1),4),1,1)</f>
        <v>0</v>
      </c>
      <c r="Q37" s="5" t="str">
        <f ca="1">MID(HEX2BIN(MID($B25,3,1),4),2,1)</f>
        <v>0</v>
      </c>
      <c r="R37" s="5" t="str">
        <f ca="1">MID(HEX2BIN(MID($B25,3,1),4),3,1)</f>
        <v>0</v>
      </c>
      <c r="S37" s="5" t="str">
        <f ca="1">MID(HEX2BIN(MID($B25,3,1),4),4,1)</f>
        <v>1</v>
      </c>
      <c r="T37" s="6" t="str">
        <f ca="1">MID(HEX2BIN(MID($B25,4,1),4),1,1)</f>
        <v>0</v>
      </c>
      <c r="U37" s="6" t="str">
        <f ca="1">MID(HEX2BIN(MID($B25,4,1),4),2,1)</f>
        <v>1</v>
      </c>
      <c r="V37" s="6" t="str">
        <f ca="1">MID(HEX2BIN(MID($B25,4,1),4),3,1)</f>
        <v>0</v>
      </c>
      <c r="W37" s="6" t="str">
        <f ca="1">MID(HEX2BIN(MID($B25,4,1),4),4,1)</f>
        <v>1</v>
      </c>
      <c r="X37" s="3" t="str">
        <f ca="1">MID(HEX2BIN(MID($B25,5,1),4),1,1)</f>
        <v>1</v>
      </c>
      <c r="Y37" s="3" t="str">
        <f ca="1">MID(HEX2BIN(MID($B25,5,1),4),2,1)</f>
        <v>0</v>
      </c>
      <c r="Z37" s="3" t="str">
        <f ca="1">MID(HEX2BIN(MID($B25,5,1),4),3,1)</f>
        <v>1</v>
      </c>
      <c r="AA37" s="3" t="str">
        <f ca="1">MID(HEX2BIN(MID($B25,5,1),4),4,1)</f>
        <v>1</v>
      </c>
      <c r="AB37" s="4" t="str">
        <f ca="1">MID(HEX2BIN(MID($B25,6,1),4),1,1)</f>
        <v>1</v>
      </c>
      <c r="AC37" s="4" t="str">
        <f ca="1">MID(HEX2BIN(MID($B25,6,1),4),2,1)</f>
        <v>1</v>
      </c>
      <c r="AD37" s="4" t="str">
        <f ca="1">MID(HEX2BIN(MID($B25,6,1),4),3,1)</f>
        <v>1</v>
      </c>
      <c r="AE37" s="4" t="str">
        <f ca="1">MID(HEX2BIN(MID($B25,6,1),4),4,1)</f>
        <v>1</v>
      </c>
      <c r="AF37" s="5" t="str">
        <f ca="1">MID(HEX2BIN(MID($B25,7,1),4),1,1)</f>
        <v>0</v>
      </c>
      <c r="AG37" s="5" t="str">
        <f ca="1">MID(HEX2BIN(MID($B25,7,1),4),2,1)</f>
        <v>0</v>
      </c>
      <c r="AH37" s="5" t="str">
        <f ca="1">MID(HEX2BIN(MID($B25,7,1),4),3,1)</f>
        <v>0</v>
      </c>
      <c r="AI37" s="5" t="str">
        <f ca="1">MID(HEX2BIN(MID($B25,7,1),4),4,1)</f>
        <v>1</v>
      </c>
      <c r="AJ37" s="6" t="str">
        <f ca="1">MID(HEX2BIN(MID($B25,8,1),4),1,1)</f>
        <v>0</v>
      </c>
      <c r="AK37" s="6" t="str">
        <f ca="1">MID(HEX2BIN(MID($B25,8,1),4),2,1)</f>
        <v>1</v>
      </c>
      <c r="AL37" s="6" t="str">
        <f ca="1">MID(HEX2BIN(MID($B25,8,1),4),3,1)</f>
        <v>1</v>
      </c>
      <c r="AM37" s="6" t="str">
        <f ca="1">MID(HEX2BIN(MID($B25,8,1),4),4,1)</f>
        <v>1</v>
      </c>
      <c r="AN37" s="7" t="str">
        <f t="shared" ref="AN37:AN40" ca="1" si="50">_xlfn.CONCAT(H37,I37,J37,K37,L37,M37,N37,O37)</f>
        <v>00011011</v>
      </c>
      <c r="AO37" s="7" t="str">
        <f t="shared" ref="AO37:AO40" ca="1" si="51">_xlfn.CONCAT(P37,Q37,R37,S37,T37,U37,V37,W37)</f>
        <v>00010101</v>
      </c>
      <c r="AP37" s="8" t="str">
        <f t="shared" ref="AP37:AP40" ca="1" si="52">_xlfn.CONCAT(X37,Y37,Z37,AA37,AB37,AC37,AD37,AE37)</f>
        <v>10111111</v>
      </c>
      <c r="AQ37" s="8" t="str">
        <f t="shared" ref="AQ37:AQ40" ca="1" si="53">_xlfn.CONCAT(AF37,AG37,AH37,AI37,AJ37,AK37,AL37,AM37)</f>
        <v>00010111</v>
      </c>
      <c r="AR37" s="8">
        <f t="shared" ref="AR37:AU40" ca="1" si="54">BIN2DEC(AN37)</f>
        <v>27</v>
      </c>
      <c r="AS37" s="8">
        <f t="shared" ca="1" si="54"/>
        <v>21</v>
      </c>
      <c r="AT37" s="8">
        <f t="shared" ca="1" si="54"/>
        <v>191</v>
      </c>
      <c r="AU37" s="8">
        <f t="shared" ca="1" si="54"/>
        <v>23</v>
      </c>
      <c r="AV37" s="9">
        <f t="shared" ref="AV37:AV40" ca="1" si="55">(AR37*2^24)+(AS37*2^16)+(AT37*2^8)+AU37</f>
        <v>454410007</v>
      </c>
    </row>
    <row r="38" spans="1:48" x14ac:dyDescent="0.35">
      <c r="A38">
        <f ca="1">AV35</f>
        <v>4246287192</v>
      </c>
      <c r="B38" t="str">
        <f t="shared" ca="1" si="6"/>
        <v>FD193358</v>
      </c>
      <c r="C38" t="s">
        <v>64</v>
      </c>
      <c r="E38" s="10"/>
      <c r="F38" s="24" t="s">
        <v>2</v>
      </c>
      <c r="G38" s="25">
        <v>18</v>
      </c>
      <c r="H38" s="19" t="str" cm="1">
        <f t="array" aca="1" ref="H38" ca="1">INDIRECT(ADDRESS((ROW(38:38)-1),IF(MOD(COLUMN(H:H)-7+$G38,32)=0,32,MOD(COLUMN(H:H)-7+$G38,32))+7))</f>
        <v>1</v>
      </c>
      <c r="I38" s="19" t="str" cm="1">
        <f t="array" aca="1" ref="I38" ca="1">INDIRECT(ADDRESS((ROW(38:38)-1),IF(MOD(COLUMN(I:I)-7+$G38,32)=0,32,MOD(COLUMN(I:I)-7+$G38,32))+7))</f>
        <v>1</v>
      </c>
      <c r="J38" s="19" t="str" cm="1">
        <f t="array" aca="1" ref="J38" ca="1">INDIRECT(ADDRESS((ROW(38:38)-1),IF(MOD(COLUMN(J:J)-7+$G38,32)=0,32,MOD(COLUMN(J:J)-7+$G38,32))+7))</f>
        <v>1</v>
      </c>
      <c r="K38" s="19" t="str" cm="1">
        <f t="array" aca="1" ref="K38" ca="1">INDIRECT(ADDRESS((ROW(38:38)-1),IF(MOD(COLUMN(K:K)-7+$G38,32)=0,32,MOD(COLUMN(K:K)-7+$G38,32))+7))</f>
        <v>1</v>
      </c>
      <c r="L38" s="20" t="str" cm="1">
        <f t="array" aca="1" ref="L38" ca="1">INDIRECT(ADDRESS((ROW(38:38)-1),IF(MOD(COLUMN(L:L)-7+$G38,32)=0,32,MOD(COLUMN(L:L)-7+$G38,32))+7))</f>
        <v>1</v>
      </c>
      <c r="M38" s="20" t="str" cm="1">
        <f t="array" aca="1" ref="M38" ca="1">INDIRECT(ADDRESS((ROW(38:38)-1),IF(MOD(COLUMN(M:M)-7+$G38,32)=0,32,MOD(COLUMN(M:M)-7+$G38,32))+7))</f>
        <v>1</v>
      </c>
      <c r="N38" s="20" t="str" cm="1">
        <f t="array" aca="1" ref="N38" ca="1">INDIRECT(ADDRESS((ROW(38:38)-1),IF(MOD(COLUMN(N:N)-7+$G38,32)=0,32,MOD(COLUMN(N:N)-7+$G38,32))+7))</f>
        <v>0</v>
      </c>
      <c r="O38" s="20" t="str" cm="1">
        <f t="array" aca="1" ref="O38" ca="1">INDIRECT(ADDRESS((ROW(38:38)-1),IF(MOD(COLUMN(O:O)-7+$G38,32)=0,32,MOD(COLUMN(O:O)-7+$G38,32))+7))</f>
        <v>0</v>
      </c>
      <c r="P38" s="21" t="str" cm="1">
        <f t="array" aca="1" ref="P38" ca="1">INDIRECT(ADDRESS((ROW(38:38)-1),IF(MOD(COLUMN(P:P)-7+$G38,32)=0,32,MOD(COLUMN(P:P)-7+$G38,32))+7))</f>
        <v>0</v>
      </c>
      <c r="Q38" s="21" t="str" cm="1">
        <f t="array" aca="1" ref="Q38" ca="1">INDIRECT(ADDRESS((ROW(38:38)-1),IF(MOD(COLUMN(Q:Q)-7+$G38,32)=0,32,MOD(COLUMN(Q:Q)-7+$G38,32))+7))</f>
        <v>1</v>
      </c>
      <c r="R38" s="21" t="str" cm="1">
        <f t="array" aca="1" ref="R38" ca="1">INDIRECT(ADDRESS((ROW(38:38)-1),IF(MOD(COLUMN(R:R)-7+$G38,32)=0,32,MOD(COLUMN(R:R)-7+$G38,32))+7))</f>
        <v>0</v>
      </c>
      <c r="S38" s="21" t="str" cm="1">
        <f t="array" aca="1" ref="S38" ca="1">INDIRECT(ADDRESS((ROW(38:38)-1),IF(MOD(COLUMN(S:S)-7+$G38,32)=0,32,MOD(COLUMN(S:S)-7+$G38,32))+7))</f>
        <v>1</v>
      </c>
      <c r="T38" s="22" t="str" cm="1">
        <f t="array" aca="1" ref="T38" ca="1">INDIRECT(ADDRESS((ROW(38:38)-1),IF(MOD(COLUMN(T:T)-7+$G38,32)=0,32,MOD(COLUMN(T:T)-7+$G38,32))+7))</f>
        <v>1</v>
      </c>
      <c r="U38" s="22" t="str" cm="1">
        <f t="array" aca="1" ref="U38" ca="1">INDIRECT(ADDRESS((ROW(38:38)-1),IF(MOD(COLUMN(U:U)-7+$G38,32)=0,32,MOD(COLUMN(U:U)-7+$G38,32))+7))</f>
        <v>1</v>
      </c>
      <c r="V38" s="22" t="str" cm="1">
        <f t="array" aca="1" ref="V38" ca="1">INDIRECT(ADDRESS((ROW(38:38)-1),IF(MOD(COLUMN(V:V)-7+$G38,32)=0,32,MOD(COLUMN(V:V)-7+$G38,32))+7))</f>
        <v>0</v>
      </c>
      <c r="W38" s="22" t="str" cm="1">
        <f t="array" aca="1" ref="W38" ca="1">INDIRECT(ADDRESS((ROW(38:38)-1),IF(MOD(COLUMN(W:W)-7+$G38,32)=0,32,MOD(COLUMN(W:W)-7+$G38,32))+7))</f>
        <v>0</v>
      </c>
      <c r="X38" s="19" t="str" cm="1">
        <f t="array" aca="1" ref="X38" ca="1">INDIRECT(ADDRESS((ROW(38:38)-1),IF(MOD(COLUMN(X:X)-7+$G38,32)=0,32,MOD(COLUMN(X:X)-7+$G38,32))+7))</f>
        <v>0</v>
      </c>
      <c r="Y38" s="19" t="str" cm="1">
        <f t="array" aca="1" ref="Y38" ca="1">INDIRECT(ADDRESS((ROW(38:38)-1),IF(MOD(COLUMN(Y:Y)-7+$G38,32)=0,32,MOD(COLUMN(Y:Y)-7+$G38,32))+7))</f>
        <v>1</v>
      </c>
      <c r="Z38" s="19" t="str" cm="1">
        <f t="array" aca="1" ref="Z38" ca="1">INDIRECT(ADDRESS((ROW(38:38)-1),IF(MOD(COLUMN(Z:Z)-7+$G38,32)=0,32,MOD(COLUMN(Z:Z)-7+$G38,32))+7))</f>
        <v>1</v>
      </c>
      <c r="AA38" s="19" t="str" cm="1">
        <f t="array" aca="1" ref="AA38" ca="1">INDIRECT(ADDRESS((ROW(38:38)-1),IF(MOD(COLUMN(AA:AA)-7+$G38,32)=0,32,MOD(COLUMN(AA:AA)-7+$G38,32))+7))</f>
        <v>0</v>
      </c>
      <c r="AB38" s="20" t="str" cm="1">
        <f t="array" aca="1" ref="AB38" ca="1">INDIRECT(ADDRESS((ROW(38:38)-1),IF(MOD(COLUMN(AB:AB)-7+$G38,32)=0,32,MOD(COLUMN(AB:AB)-7+$G38,32))+7))</f>
        <v>1</v>
      </c>
      <c r="AC38" s="20" t="str" cm="1">
        <f t="array" aca="1" ref="AC38" ca="1">INDIRECT(ADDRESS((ROW(38:38)-1),IF(MOD(COLUMN(AC:AC)-7+$G38,32)=0,32,MOD(COLUMN(AC:AC)-7+$G38,32))+7))</f>
        <v>1</v>
      </c>
      <c r="AD38" s="20" t="str" cm="1">
        <f t="array" aca="1" ref="AD38" ca="1">INDIRECT(ADDRESS((ROW(38:38)-1),IF(MOD(COLUMN(AD:AD)-7+$G38,32)=0,32,MOD(COLUMN(AD:AD)-7+$G38,32))+7))</f>
        <v>0</v>
      </c>
      <c r="AE38" s="20" t="str" cm="1">
        <f t="array" aca="1" ref="AE38" ca="1">INDIRECT(ADDRESS((ROW(38:38)-1),IF(MOD(COLUMN(AE:AE)-7+$G38,32)=0,32,MOD(COLUMN(AE:AE)-7+$G38,32))+7))</f>
        <v>0</v>
      </c>
      <c r="AF38" s="21" t="str" cm="1">
        <f t="array" aca="1" ref="AF38" ca="1">INDIRECT(ADDRESS((ROW(38:38)-1),IF(MOD(COLUMN(AF:AF)-7+$G38,32)=0,32,MOD(COLUMN(AF:AF)-7+$G38,32))+7))</f>
        <v>0</v>
      </c>
      <c r="AG38" s="21" t="str" cm="1">
        <f t="array" aca="1" ref="AG38" ca="1">INDIRECT(ADDRESS((ROW(38:38)-1),IF(MOD(COLUMN(AG:AG)-7+$G38,32)=0,32,MOD(COLUMN(AG:AG)-7+$G38,32))+7))</f>
        <v>1</v>
      </c>
      <c r="AH38" s="21" t="str" cm="1">
        <f t="array" aca="1" ref="AH38" ca="1">INDIRECT(ADDRESS((ROW(38:38)-1),IF(MOD(COLUMN(AH:AH)-7+$G38,32)=0,32,MOD(COLUMN(AH:AH)-7+$G38,32))+7))</f>
        <v>0</v>
      </c>
      <c r="AI38" s="21" t="str" cm="1">
        <f t="array" aca="1" ref="AI38" ca="1">INDIRECT(ADDRESS((ROW(38:38)-1),IF(MOD(COLUMN(AI:AI)-7+$G38,32)=0,32,MOD(COLUMN(AI:AI)-7+$G38,32))+7))</f>
        <v>1</v>
      </c>
      <c r="AJ38" s="22" t="str" cm="1">
        <f t="array" aca="1" ref="AJ38" ca="1">INDIRECT(ADDRESS((ROW(38:38)-1),IF(MOD(COLUMN(AJ:AJ)-7+$G38,32)=0,32,MOD(COLUMN(AJ:AJ)-7+$G38,32))+7))</f>
        <v>0</v>
      </c>
      <c r="AK38" s="22" t="str" cm="1">
        <f t="array" aca="1" ref="AK38" ca="1">INDIRECT(ADDRESS((ROW(38:38)-1),IF(MOD(COLUMN(AK:AK)-7+$G38,32)=0,32,MOD(COLUMN(AK:AK)-7+$G38,32))+7))</f>
        <v>1</v>
      </c>
      <c r="AL38" s="22" t="str" cm="1">
        <f t="array" aca="1" ref="AL38" ca="1">INDIRECT(ADDRESS((ROW(38:38)-1),IF(MOD(COLUMN(AL:AL)-7+$G38,32)=0,32,MOD(COLUMN(AL:AL)-7+$G38,32))+7))</f>
        <v>1</v>
      </c>
      <c r="AM38" s="22" t="str" cm="1">
        <f t="array" aca="1" ref="AM38" ca="1">INDIRECT(ADDRESS((ROW(38:38)-1),IF(MOD(COLUMN(AM:AM)-7+$G38,32)=0,32,MOD(COLUMN(AM:AM)-7+$G38,32))+7))</f>
        <v>0</v>
      </c>
      <c r="AN38" s="26" t="str">
        <f t="shared" ca="1" si="50"/>
        <v>11111100</v>
      </c>
      <c r="AO38" s="26" t="str">
        <f t="shared" ca="1" si="51"/>
        <v>01011100</v>
      </c>
      <c r="AP38" s="24" t="str">
        <f t="shared" ca="1" si="52"/>
        <v>01101100</v>
      </c>
      <c r="AQ38" s="24" t="str">
        <f t="shared" ca="1" si="53"/>
        <v>01010110</v>
      </c>
      <c r="AR38" s="24">
        <f t="shared" ca="1" si="54"/>
        <v>252</v>
      </c>
      <c r="AS38" s="24">
        <f t="shared" ca="1" si="54"/>
        <v>92</v>
      </c>
      <c r="AT38" s="24">
        <f t="shared" ca="1" si="54"/>
        <v>108</v>
      </c>
      <c r="AU38" s="24">
        <f t="shared" ca="1" si="54"/>
        <v>86</v>
      </c>
      <c r="AV38" s="11">
        <f t="shared" ca="1" si="55"/>
        <v>4233915478</v>
      </c>
    </row>
    <row r="39" spans="1:48" x14ac:dyDescent="0.35">
      <c r="A39">
        <f ca="1">AV40</f>
        <v>470405578</v>
      </c>
      <c r="B39" t="str">
        <f t="shared" ca="1" si="6"/>
        <v>1C09D1CA</v>
      </c>
      <c r="C39" t="s">
        <v>65</v>
      </c>
      <c r="E39" s="10"/>
      <c r="F39" s="29" t="s">
        <v>83</v>
      </c>
      <c r="G39" s="24"/>
      <c r="H39" s="19" t="str">
        <f ca="1">MID(HEX2BIN(MID($B7,1,1),4),1,1)</f>
        <v>1</v>
      </c>
      <c r="I39" s="19" t="str">
        <f ca="1">MID(HEX2BIN(MID($B7,1,1),4),2,1)</f>
        <v>1</v>
      </c>
      <c r="J39" s="19" t="str">
        <f ca="1">MID(HEX2BIN(MID($B7,1,1),4),3,1)</f>
        <v>1</v>
      </c>
      <c r="K39" s="19" t="str">
        <f ca="1">MID(HEX2BIN(MID($B7,1,1),4),4,1)</f>
        <v>0</v>
      </c>
      <c r="L39" s="20" t="str">
        <f ca="1">MID(HEX2BIN(MID($B7,2,1),4),1,1)</f>
        <v>0</v>
      </c>
      <c r="M39" s="20" t="str">
        <f ca="1">MID(HEX2BIN(MID($B7,2,1),4),2,1)</f>
        <v>0</v>
      </c>
      <c r="N39" s="20" t="str">
        <f ca="1">MID(HEX2BIN(MID($B7,2,1),4),3,1)</f>
        <v>0</v>
      </c>
      <c r="O39" s="20" t="str">
        <f ca="1">MID(HEX2BIN(MID($B7,2,1),4),4,1)</f>
        <v>0</v>
      </c>
      <c r="P39" s="21" t="str">
        <f ca="1">MID(HEX2BIN(MID($B7,3,1),4),1,1)</f>
        <v>0</v>
      </c>
      <c r="Q39" s="21" t="str">
        <f ca="1">MID(HEX2BIN(MID($B7,3,1),4),2,1)</f>
        <v>1</v>
      </c>
      <c r="R39" s="21" t="str">
        <f ca="1">MID(HEX2BIN(MID($B7,3,1),4),3,1)</f>
        <v>0</v>
      </c>
      <c r="S39" s="21" t="str">
        <f ca="1">MID(HEX2BIN(MID($B7,3,1),4),4,1)</f>
        <v>1</v>
      </c>
      <c r="T39" s="22" t="str">
        <f ca="1">MID(HEX2BIN(MID($B7,4,1),4),1,1)</f>
        <v>0</v>
      </c>
      <c r="U39" s="22" t="str">
        <f ca="1">MID(HEX2BIN(MID($B7,4,1),4),2,1)</f>
        <v>1</v>
      </c>
      <c r="V39" s="22" t="str">
        <f ca="1">MID(HEX2BIN(MID($B7,4,1),4),3,1)</f>
        <v>0</v>
      </c>
      <c r="W39" s="22" t="str">
        <f ca="1">MID(HEX2BIN(MID($B7,4,1),4),4,1)</f>
        <v>1</v>
      </c>
      <c r="X39" s="19" t="str">
        <f ca="1">MID(HEX2BIN(MID($B7,5,1),4),1,1)</f>
        <v>1</v>
      </c>
      <c r="Y39" s="19" t="str">
        <f ca="1">MID(HEX2BIN(MID($B7,5,1),4),2,1)</f>
        <v>0</v>
      </c>
      <c r="Z39" s="19" t="str">
        <f ca="1">MID(HEX2BIN(MID($B7,5,1),4),3,1)</f>
        <v>1</v>
      </c>
      <c r="AA39" s="19" t="str">
        <f ca="1">MID(HEX2BIN(MID($B7,5,1),4),4,1)</f>
        <v>1</v>
      </c>
      <c r="AB39" s="20" t="str">
        <f ca="1">MID(HEX2BIN(MID($B7,6,1),4),1,1)</f>
        <v>1</v>
      </c>
      <c r="AC39" s="20" t="str">
        <f ca="1">MID(HEX2BIN(MID($B7,6,1),4),2,1)</f>
        <v>1</v>
      </c>
      <c r="AD39" s="20" t="str">
        <f ca="1">MID(HEX2BIN(MID($B7,6,1),4),3,1)</f>
        <v>0</v>
      </c>
      <c r="AE39" s="20" t="str">
        <f ca="1">MID(HEX2BIN(MID($B7,6,1),4),4,1)</f>
        <v>1</v>
      </c>
      <c r="AF39" s="21" t="str">
        <f ca="1">MID(HEX2BIN(MID($B7,7,1),4),1,1)</f>
        <v>1</v>
      </c>
      <c r="AG39" s="21" t="str">
        <f ca="1">MID(HEX2BIN(MID($B7,7,1),4),2,1)</f>
        <v>0</v>
      </c>
      <c r="AH39" s="21" t="str">
        <f ca="1">MID(HEX2BIN(MID($B7,7,1),4),3,1)</f>
        <v>0</v>
      </c>
      <c r="AI39" s="21" t="str">
        <f ca="1">MID(HEX2BIN(MID($B7,7,1),4),4,1)</f>
        <v>1</v>
      </c>
      <c r="AJ39" s="22" t="str">
        <f ca="1">MID(HEX2BIN(MID($B7,8,1),4),1,1)</f>
        <v>1</v>
      </c>
      <c r="AK39" s="22" t="str">
        <f ca="1">MID(HEX2BIN(MID($B7,8,1),4),2,1)</f>
        <v>1</v>
      </c>
      <c r="AL39" s="22" t="str">
        <f ca="1">MID(HEX2BIN(MID($B7,8,1),4),3,1)</f>
        <v>0</v>
      </c>
      <c r="AM39" s="22" t="str">
        <f ca="1">MID(HEX2BIN(MID($B7,8,1),4),4,1)</f>
        <v>0</v>
      </c>
      <c r="AN39" s="26" t="str">
        <f t="shared" ca="1" si="50"/>
        <v>11100000</v>
      </c>
      <c r="AO39" s="26" t="str">
        <f t="shared" ca="1" si="51"/>
        <v>01010101</v>
      </c>
      <c r="AP39" s="24" t="str">
        <f t="shared" ca="1" si="52"/>
        <v>10111101</v>
      </c>
      <c r="AQ39" s="24" t="str">
        <f t="shared" ca="1" si="53"/>
        <v>10011100</v>
      </c>
      <c r="AR39" s="24">
        <f t="shared" ca="1" si="54"/>
        <v>224</v>
      </c>
      <c r="AS39" s="24">
        <f t="shared" ca="1" si="54"/>
        <v>85</v>
      </c>
      <c r="AT39" s="24">
        <f t="shared" ca="1" si="54"/>
        <v>189</v>
      </c>
      <c r="AU39" s="24">
        <f t="shared" ca="1" si="54"/>
        <v>156</v>
      </c>
      <c r="AV39" s="11">
        <f t="shared" ca="1" si="55"/>
        <v>3763715484</v>
      </c>
    </row>
    <row r="40" spans="1:48" ht="15" thickBot="1" x14ac:dyDescent="0.4">
      <c r="A40">
        <f ca="1">AV25</f>
        <v>2993495359</v>
      </c>
      <c r="B40" t="str">
        <f t="shared" ca="1" si="6"/>
        <v>B26D1D3F</v>
      </c>
      <c r="C40" t="s">
        <v>66</v>
      </c>
      <c r="E40" s="23" t="s">
        <v>49</v>
      </c>
      <c r="F40" s="12" t="s">
        <v>0</v>
      </c>
      <c r="G40" s="12"/>
      <c r="H40" s="13">
        <f ca="1">_xlfn.BITXOR(H38,H39)</f>
        <v>0</v>
      </c>
      <c r="I40" s="13">
        <f t="shared" ref="I40:AM40" ca="1" si="56">_xlfn.BITXOR(I38,I39)</f>
        <v>0</v>
      </c>
      <c r="J40" s="13">
        <f t="shared" ca="1" si="56"/>
        <v>0</v>
      </c>
      <c r="K40" s="13">
        <f t="shared" ca="1" si="56"/>
        <v>1</v>
      </c>
      <c r="L40" s="14">
        <f t="shared" ca="1" si="56"/>
        <v>1</v>
      </c>
      <c r="M40" s="14">
        <f t="shared" ca="1" si="56"/>
        <v>1</v>
      </c>
      <c r="N40" s="14">
        <f t="shared" ca="1" si="56"/>
        <v>0</v>
      </c>
      <c r="O40" s="14">
        <f t="shared" ca="1" si="56"/>
        <v>0</v>
      </c>
      <c r="P40" s="15">
        <f t="shared" ca="1" si="56"/>
        <v>0</v>
      </c>
      <c r="Q40" s="15">
        <f t="shared" ca="1" si="56"/>
        <v>0</v>
      </c>
      <c r="R40" s="15">
        <f t="shared" ca="1" si="56"/>
        <v>0</v>
      </c>
      <c r="S40" s="15">
        <f t="shared" ca="1" si="56"/>
        <v>0</v>
      </c>
      <c r="T40" s="16">
        <f t="shared" ca="1" si="56"/>
        <v>1</v>
      </c>
      <c r="U40" s="16">
        <f t="shared" ca="1" si="56"/>
        <v>0</v>
      </c>
      <c r="V40" s="16">
        <f t="shared" ca="1" si="56"/>
        <v>0</v>
      </c>
      <c r="W40" s="16">
        <f t="shared" ca="1" si="56"/>
        <v>1</v>
      </c>
      <c r="X40" s="13">
        <f t="shared" ca="1" si="56"/>
        <v>1</v>
      </c>
      <c r="Y40" s="13">
        <f t="shared" ca="1" si="56"/>
        <v>1</v>
      </c>
      <c r="Z40" s="13">
        <f t="shared" ca="1" si="56"/>
        <v>0</v>
      </c>
      <c r="AA40" s="13">
        <f t="shared" ca="1" si="56"/>
        <v>1</v>
      </c>
      <c r="AB40" s="14">
        <f t="shared" ca="1" si="56"/>
        <v>0</v>
      </c>
      <c r="AC40" s="14">
        <f t="shared" ca="1" si="56"/>
        <v>0</v>
      </c>
      <c r="AD40" s="14">
        <f t="shared" ca="1" si="56"/>
        <v>0</v>
      </c>
      <c r="AE40" s="14">
        <f t="shared" ca="1" si="56"/>
        <v>1</v>
      </c>
      <c r="AF40" s="15">
        <f t="shared" ca="1" si="56"/>
        <v>1</v>
      </c>
      <c r="AG40" s="15">
        <f t="shared" ca="1" si="56"/>
        <v>1</v>
      </c>
      <c r="AH40" s="15">
        <f t="shared" ca="1" si="56"/>
        <v>0</v>
      </c>
      <c r="AI40" s="15">
        <f t="shared" ca="1" si="56"/>
        <v>0</v>
      </c>
      <c r="AJ40" s="16">
        <f t="shared" ca="1" si="56"/>
        <v>1</v>
      </c>
      <c r="AK40" s="16">
        <f t="shared" ca="1" si="56"/>
        <v>0</v>
      </c>
      <c r="AL40" s="16">
        <f t="shared" ca="1" si="56"/>
        <v>1</v>
      </c>
      <c r="AM40" s="16">
        <f t="shared" ca="1" si="56"/>
        <v>0</v>
      </c>
      <c r="AN40" s="17" t="str">
        <f t="shared" ca="1" si="50"/>
        <v>00011100</v>
      </c>
      <c r="AO40" s="17" t="str">
        <f t="shared" ca="1" si="51"/>
        <v>00001001</v>
      </c>
      <c r="AP40" s="12" t="str">
        <f t="shared" ca="1" si="52"/>
        <v>11010001</v>
      </c>
      <c r="AQ40" s="12" t="str">
        <f t="shared" ca="1" si="53"/>
        <v>11001010</v>
      </c>
      <c r="AR40" s="12">
        <f t="shared" ca="1" si="54"/>
        <v>28</v>
      </c>
      <c r="AS40" s="12">
        <f t="shared" ca="1" si="54"/>
        <v>9</v>
      </c>
      <c r="AT40" s="12">
        <f t="shared" ca="1" si="54"/>
        <v>209</v>
      </c>
      <c r="AU40" s="12">
        <f t="shared" ca="1" si="54"/>
        <v>202</v>
      </c>
      <c r="AV40" s="18">
        <f t="shared" ca="1" si="55"/>
        <v>470405578</v>
      </c>
    </row>
    <row r="41" spans="1:48" ht="15" thickBot="1" x14ac:dyDescent="0.4">
      <c r="A41">
        <f ca="1">AV30</f>
        <v>503090111</v>
      </c>
      <c r="B41" t="str">
        <f t="shared" ca="1" si="6"/>
        <v>1DFC8BBF</v>
      </c>
      <c r="C41" t="s">
        <v>67</v>
      </c>
    </row>
    <row r="42" spans="1:48" x14ac:dyDescent="0.35">
      <c r="A42">
        <f ca="1">AV50</f>
        <v>1190088618</v>
      </c>
      <c r="B42" t="str">
        <f t="shared" ca="1" si="6"/>
        <v>46EF4FAA</v>
      </c>
      <c r="C42" t="s">
        <v>68</v>
      </c>
      <c r="E42" s="1" t="s">
        <v>40</v>
      </c>
      <c r="F42" s="8" t="s">
        <v>84</v>
      </c>
      <c r="G42" s="2"/>
      <c r="H42" s="3" t="str">
        <f ca="1">MID(HEX2BIN(MID($B26,1,1),4),1,1)</f>
        <v>1</v>
      </c>
      <c r="I42" s="3" t="str">
        <f ca="1">MID(HEX2BIN(MID($B26,1,1),4),2,1)</f>
        <v>1</v>
      </c>
      <c r="J42" s="3" t="str">
        <f ca="1">MID(HEX2BIN(MID($B26,1,1),4),3,1)</f>
        <v>1</v>
      </c>
      <c r="K42" s="3" t="str">
        <f ca="1">MID(HEX2BIN(MID($B26,1,1),4),4,1)</f>
        <v>0</v>
      </c>
      <c r="L42" s="4" t="str">
        <f ca="1">MID(HEX2BIN(MID($B26,2,1),4),1,1)</f>
        <v>0</v>
      </c>
      <c r="M42" s="4" t="str">
        <f ca="1">MID(HEX2BIN(MID($B26,2,1),4),2,1)</f>
        <v>0</v>
      </c>
      <c r="N42" s="4" t="str">
        <f ca="1">MID(HEX2BIN(MID($B26,2,1),4),3,1)</f>
        <v>0</v>
      </c>
      <c r="O42" s="4" t="str">
        <f ca="1">MID(HEX2BIN(MID($B26,2,1),4),4,1)</f>
        <v>0</v>
      </c>
      <c r="P42" s="5" t="str">
        <f ca="1">MID(HEX2BIN(MID($B26,3,1),4),1,1)</f>
        <v>1</v>
      </c>
      <c r="Q42" s="5" t="str">
        <f ca="1">MID(HEX2BIN(MID($B26,3,1),4),2,1)</f>
        <v>0</v>
      </c>
      <c r="R42" s="5" t="str">
        <f ca="1">MID(HEX2BIN(MID($B26,3,1),4),3,1)</f>
        <v>0</v>
      </c>
      <c r="S42" s="5" t="str">
        <f ca="1">MID(HEX2BIN(MID($B26,3,1),4),4,1)</f>
        <v>0</v>
      </c>
      <c r="T42" s="6" t="str">
        <f ca="1">MID(HEX2BIN(MID($B26,4,1),4),1,1)</f>
        <v>0</v>
      </c>
      <c r="U42" s="6" t="str">
        <f ca="1">MID(HEX2BIN(MID($B26,4,1),4),2,1)</f>
        <v>1</v>
      </c>
      <c r="V42" s="6" t="str">
        <f ca="1">MID(HEX2BIN(MID($B26,4,1),4),3,1)</f>
        <v>0</v>
      </c>
      <c r="W42" s="6" t="str">
        <f ca="1">MID(HEX2BIN(MID($B26,4,1),4),4,1)</f>
        <v>1</v>
      </c>
      <c r="X42" s="3" t="str">
        <f ca="1">MID(HEX2BIN(MID($B26,5,1),4),1,1)</f>
        <v>0</v>
      </c>
      <c r="Y42" s="3" t="str">
        <f ca="1">MID(HEX2BIN(MID($B26,5,1),4),2,1)</f>
        <v>1</v>
      </c>
      <c r="Z42" s="3" t="str">
        <f ca="1">MID(HEX2BIN(MID($B26,5,1),4),3,1)</f>
        <v>1</v>
      </c>
      <c r="AA42" s="3" t="str">
        <f ca="1">MID(HEX2BIN(MID($B26,5,1),4),4,1)</f>
        <v>1</v>
      </c>
      <c r="AB42" s="4" t="str">
        <f ca="1">MID(HEX2BIN(MID($B26,6,1),4),1,1)</f>
        <v>1</v>
      </c>
      <c r="AC42" s="4" t="str">
        <f ca="1">MID(HEX2BIN(MID($B26,6,1),4),2,1)</f>
        <v>1</v>
      </c>
      <c r="AD42" s="4" t="str">
        <f ca="1">MID(HEX2BIN(MID($B26,6,1),4),3,1)</f>
        <v>0</v>
      </c>
      <c r="AE42" s="4" t="str">
        <f ca="1">MID(HEX2BIN(MID($B26,6,1),4),4,1)</f>
        <v>0</v>
      </c>
      <c r="AF42" s="5" t="str">
        <f ca="1">MID(HEX2BIN(MID($B26,7,1),4),1,1)</f>
        <v>0</v>
      </c>
      <c r="AG42" s="5" t="str">
        <f ca="1">MID(HEX2BIN(MID($B26,7,1),4),2,1)</f>
        <v>1</v>
      </c>
      <c r="AH42" s="5" t="str">
        <f ca="1">MID(HEX2BIN(MID($B26,7,1),4),3,1)</f>
        <v>1</v>
      </c>
      <c r="AI42" s="5" t="str">
        <f ca="1">MID(HEX2BIN(MID($B26,7,1),4),4,1)</f>
        <v>0</v>
      </c>
      <c r="AJ42" s="6" t="str">
        <f ca="1">MID(HEX2BIN(MID($B26,8,1),4),1,1)</f>
        <v>1</v>
      </c>
      <c r="AK42" s="6" t="str">
        <f ca="1">MID(HEX2BIN(MID($B26,8,1),4),2,1)</f>
        <v>0</v>
      </c>
      <c r="AL42" s="6" t="str">
        <f ca="1">MID(HEX2BIN(MID($B26,8,1),4),3,1)</f>
        <v>1</v>
      </c>
      <c r="AM42" s="6" t="str">
        <f ca="1">MID(HEX2BIN(MID($B26,8,1),4),4,1)</f>
        <v>0</v>
      </c>
      <c r="AN42" s="7" t="str">
        <f t="shared" ref="AN42:AN45" ca="1" si="57">_xlfn.CONCAT(H42,I42,J42,K42,L42,M42,N42,O42)</f>
        <v>11100000</v>
      </c>
      <c r="AO42" s="7" t="str">
        <f t="shared" ref="AO42:AO45" ca="1" si="58">_xlfn.CONCAT(P42,Q42,R42,S42,T42,U42,V42,W42)</f>
        <v>10000101</v>
      </c>
      <c r="AP42" s="8" t="str">
        <f t="shared" ref="AP42:AP45" ca="1" si="59">_xlfn.CONCAT(X42,Y42,Z42,AA42,AB42,AC42,AD42,AE42)</f>
        <v>01111100</v>
      </c>
      <c r="AQ42" s="8" t="str">
        <f t="shared" ref="AQ42:AQ45" ca="1" si="60">_xlfn.CONCAT(AF42,AG42,AH42,AI42,AJ42,AK42,AL42,AM42)</f>
        <v>01101010</v>
      </c>
      <c r="AR42" s="8">
        <f t="shared" ref="AR42:AU45" ca="1" si="61">BIN2DEC(AN42)</f>
        <v>224</v>
      </c>
      <c r="AS42" s="8">
        <f t="shared" ca="1" si="61"/>
        <v>133</v>
      </c>
      <c r="AT42" s="8">
        <f t="shared" ca="1" si="61"/>
        <v>124</v>
      </c>
      <c r="AU42" s="8">
        <f t="shared" ca="1" si="61"/>
        <v>106</v>
      </c>
      <c r="AV42" s="9">
        <f t="shared" ref="AV42:AV45" ca="1" si="62">(AR42*2^24)+(AS42*2^16)+(AT42*2^8)+AU42</f>
        <v>3766844522</v>
      </c>
    </row>
    <row r="43" spans="1:48" x14ac:dyDescent="0.35">
      <c r="A43">
        <f ca="1">AV55</f>
        <v>1773198606</v>
      </c>
      <c r="B43" t="str">
        <f t="shared" ca="1" si="6"/>
        <v>69B0DD0E</v>
      </c>
      <c r="C43" t="s">
        <v>69</v>
      </c>
      <c r="E43" s="10"/>
      <c r="F43" s="24" t="s">
        <v>2</v>
      </c>
      <c r="G43" s="25">
        <v>7</v>
      </c>
      <c r="H43" s="19" t="str" cm="1">
        <f t="array" aca="1" ref="H43" ca="1">INDIRECT(ADDRESS((ROW(43:43)-1),IF(MOD(COLUMN(H:H)-7+$G43,32)=0,32,MOD(COLUMN(H:H)-7+$G43,32))+7))</f>
        <v>0</v>
      </c>
      <c r="I43" s="19" t="str" cm="1">
        <f t="array" aca="1" ref="I43" ca="1">INDIRECT(ADDRESS((ROW(43:43)-1),IF(MOD(COLUMN(I:I)-7+$G43,32)=0,32,MOD(COLUMN(I:I)-7+$G43,32))+7))</f>
        <v>1</v>
      </c>
      <c r="J43" s="19" t="str" cm="1">
        <f t="array" aca="1" ref="J43" ca="1">INDIRECT(ADDRESS((ROW(43:43)-1),IF(MOD(COLUMN(J:J)-7+$G43,32)=0,32,MOD(COLUMN(J:J)-7+$G43,32))+7))</f>
        <v>0</v>
      </c>
      <c r="K43" s="19" t="str" cm="1">
        <f t="array" aca="1" ref="K43" ca="1">INDIRECT(ADDRESS((ROW(43:43)-1),IF(MOD(COLUMN(K:K)-7+$G43,32)=0,32,MOD(COLUMN(K:K)-7+$G43,32))+7))</f>
        <v>0</v>
      </c>
      <c r="L43" s="20" t="str" cm="1">
        <f t="array" aca="1" ref="L43" ca="1">INDIRECT(ADDRESS((ROW(43:43)-1),IF(MOD(COLUMN(L:L)-7+$G43,32)=0,32,MOD(COLUMN(L:L)-7+$G43,32))+7))</f>
        <v>0</v>
      </c>
      <c r="M43" s="20" t="str" cm="1">
        <f t="array" aca="1" ref="M43" ca="1">INDIRECT(ADDRESS((ROW(43:43)-1),IF(MOD(COLUMN(M:M)-7+$G43,32)=0,32,MOD(COLUMN(M:M)-7+$G43,32))+7))</f>
        <v>0</v>
      </c>
      <c r="N43" s="20" t="str" cm="1">
        <f t="array" aca="1" ref="N43" ca="1">INDIRECT(ADDRESS((ROW(43:43)-1),IF(MOD(COLUMN(N:N)-7+$G43,32)=0,32,MOD(COLUMN(N:N)-7+$G43,32))+7))</f>
        <v>1</v>
      </c>
      <c r="O43" s="20" t="str" cm="1">
        <f t="array" aca="1" ref="O43" ca="1">INDIRECT(ADDRESS((ROW(43:43)-1),IF(MOD(COLUMN(O:O)-7+$G43,32)=0,32,MOD(COLUMN(O:O)-7+$G43,32))+7))</f>
        <v>0</v>
      </c>
      <c r="P43" s="21" t="str" cm="1">
        <f t="array" aca="1" ref="P43" ca="1">INDIRECT(ADDRESS((ROW(43:43)-1),IF(MOD(COLUMN(P:P)-7+$G43,32)=0,32,MOD(COLUMN(P:P)-7+$G43,32))+7))</f>
        <v>1</v>
      </c>
      <c r="Q43" s="21" t="str" cm="1">
        <f t="array" aca="1" ref="Q43" ca="1">INDIRECT(ADDRESS((ROW(43:43)-1),IF(MOD(COLUMN(Q:Q)-7+$G43,32)=0,32,MOD(COLUMN(Q:Q)-7+$G43,32))+7))</f>
        <v>0</v>
      </c>
      <c r="R43" s="21" t="str" cm="1">
        <f t="array" aca="1" ref="R43" ca="1">INDIRECT(ADDRESS((ROW(43:43)-1),IF(MOD(COLUMN(R:R)-7+$G43,32)=0,32,MOD(COLUMN(R:R)-7+$G43,32))+7))</f>
        <v>1</v>
      </c>
      <c r="S43" s="21" t="str" cm="1">
        <f t="array" aca="1" ref="S43" ca="1">INDIRECT(ADDRESS((ROW(43:43)-1),IF(MOD(COLUMN(S:S)-7+$G43,32)=0,32,MOD(COLUMN(S:S)-7+$G43,32))+7))</f>
        <v>1</v>
      </c>
      <c r="T43" s="22" t="str" cm="1">
        <f t="array" aca="1" ref="T43" ca="1">INDIRECT(ADDRESS((ROW(43:43)-1),IF(MOD(COLUMN(T:T)-7+$G43,32)=0,32,MOD(COLUMN(T:T)-7+$G43,32))+7))</f>
        <v>1</v>
      </c>
      <c r="U43" s="22" t="str" cm="1">
        <f t="array" aca="1" ref="U43" ca="1">INDIRECT(ADDRESS((ROW(43:43)-1),IF(MOD(COLUMN(U:U)-7+$G43,32)=0,32,MOD(COLUMN(U:U)-7+$G43,32))+7))</f>
        <v>1</v>
      </c>
      <c r="V43" s="22" t="str" cm="1">
        <f t="array" aca="1" ref="V43" ca="1">INDIRECT(ADDRESS((ROW(43:43)-1),IF(MOD(COLUMN(V:V)-7+$G43,32)=0,32,MOD(COLUMN(V:V)-7+$G43,32))+7))</f>
        <v>1</v>
      </c>
      <c r="W43" s="22" t="str" cm="1">
        <f t="array" aca="1" ref="W43" ca="1">INDIRECT(ADDRESS((ROW(43:43)-1),IF(MOD(COLUMN(W:W)-7+$G43,32)=0,32,MOD(COLUMN(W:W)-7+$G43,32))+7))</f>
        <v>0</v>
      </c>
      <c r="X43" s="19" t="str" cm="1">
        <f t="array" aca="1" ref="X43" ca="1">INDIRECT(ADDRESS((ROW(43:43)-1),IF(MOD(COLUMN(X:X)-7+$G43,32)=0,32,MOD(COLUMN(X:X)-7+$G43,32))+7))</f>
        <v>0</v>
      </c>
      <c r="Y43" s="19" t="str" cm="1">
        <f t="array" aca="1" ref="Y43" ca="1">INDIRECT(ADDRESS((ROW(43:43)-1),IF(MOD(COLUMN(Y:Y)-7+$G43,32)=0,32,MOD(COLUMN(Y:Y)-7+$G43,32))+7))</f>
        <v>0</v>
      </c>
      <c r="Z43" s="19" t="str" cm="1">
        <f t="array" aca="1" ref="Z43" ca="1">INDIRECT(ADDRESS((ROW(43:43)-1),IF(MOD(COLUMN(Z:Z)-7+$G43,32)=0,32,MOD(COLUMN(Z:Z)-7+$G43,32))+7))</f>
        <v>1</v>
      </c>
      <c r="AA43" s="19" t="str" cm="1">
        <f t="array" aca="1" ref="AA43" ca="1">INDIRECT(ADDRESS((ROW(43:43)-1),IF(MOD(COLUMN(AA:AA)-7+$G43,32)=0,32,MOD(COLUMN(AA:AA)-7+$G43,32))+7))</f>
        <v>1</v>
      </c>
      <c r="AB43" s="20" t="str" cm="1">
        <f t="array" aca="1" ref="AB43" ca="1">INDIRECT(ADDRESS((ROW(43:43)-1),IF(MOD(COLUMN(AB:AB)-7+$G43,32)=0,32,MOD(COLUMN(AB:AB)-7+$G43,32))+7))</f>
        <v>0</v>
      </c>
      <c r="AC43" s="20" t="str" cm="1">
        <f t="array" aca="1" ref="AC43" ca="1">INDIRECT(ADDRESS((ROW(43:43)-1),IF(MOD(COLUMN(AC:AC)-7+$G43,32)=0,32,MOD(COLUMN(AC:AC)-7+$G43,32))+7))</f>
        <v>1</v>
      </c>
      <c r="AD43" s="20" t="str" cm="1">
        <f t="array" aca="1" ref="AD43" ca="1">INDIRECT(ADDRESS((ROW(43:43)-1),IF(MOD(COLUMN(AD:AD)-7+$G43,32)=0,32,MOD(COLUMN(AD:AD)-7+$G43,32))+7))</f>
        <v>0</v>
      </c>
      <c r="AE43" s="20" t="str" cm="1">
        <f t="array" aca="1" ref="AE43" ca="1">INDIRECT(ADDRESS((ROW(43:43)-1),IF(MOD(COLUMN(AE:AE)-7+$G43,32)=0,32,MOD(COLUMN(AE:AE)-7+$G43,32))+7))</f>
        <v>1</v>
      </c>
      <c r="AF43" s="21" t="str" cm="1">
        <f t="array" aca="1" ref="AF43" ca="1">INDIRECT(ADDRESS((ROW(43:43)-1),IF(MOD(COLUMN(AF:AF)-7+$G43,32)=0,32,MOD(COLUMN(AF:AF)-7+$G43,32))+7))</f>
        <v>0</v>
      </c>
      <c r="AG43" s="21" t="str" cm="1">
        <f t="array" aca="1" ref="AG43" ca="1">INDIRECT(ADDRESS((ROW(43:43)-1),IF(MOD(COLUMN(AG:AG)-7+$G43,32)=0,32,MOD(COLUMN(AG:AG)-7+$G43,32))+7))</f>
        <v>1</v>
      </c>
      <c r="AH43" s="21" t="str" cm="1">
        <f t="array" aca="1" ref="AH43" ca="1">INDIRECT(ADDRESS((ROW(43:43)-1),IF(MOD(COLUMN(AH:AH)-7+$G43,32)=0,32,MOD(COLUMN(AH:AH)-7+$G43,32))+7))</f>
        <v>1</v>
      </c>
      <c r="AI43" s="21" t="str" cm="1">
        <f t="array" aca="1" ref="AI43" ca="1">INDIRECT(ADDRESS((ROW(43:43)-1),IF(MOD(COLUMN(AI:AI)-7+$G43,32)=0,32,MOD(COLUMN(AI:AI)-7+$G43,32))+7))</f>
        <v>1</v>
      </c>
      <c r="AJ43" s="22" t="str" cm="1">
        <f t="array" aca="1" ref="AJ43" ca="1">INDIRECT(ADDRESS((ROW(43:43)-1),IF(MOD(COLUMN(AJ:AJ)-7+$G43,32)=0,32,MOD(COLUMN(AJ:AJ)-7+$G43,32))+7))</f>
        <v>0</v>
      </c>
      <c r="AK43" s="22" t="str" cm="1">
        <f t="array" aca="1" ref="AK43" ca="1">INDIRECT(ADDRESS((ROW(43:43)-1),IF(MOD(COLUMN(AK:AK)-7+$G43,32)=0,32,MOD(COLUMN(AK:AK)-7+$G43,32))+7))</f>
        <v>0</v>
      </c>
      <c r="AL43" s="22" t="str" cm="1">
        <f t="array" aca="1" ref="AL43" ca="1">INDIRECT(ADDRESS((ROW(43:43)-1),IF(MOD(COLUMN(AL:AL)-7+$G43,32)=0,32,MOD(COLUMN(AL:AL)-7+$G43,32))+7))</f>
        <v>0</v>
      </c>
      <c r="AM43" s="22" t="str" cm="1">
        <f t="array" aca="1" ref="AM43" ca="1">INDIRECT(ADDRESS((ROW(43:43)-1),IF(MOD(COLUMN(AM:AM)-7+$G43,32)=0,32,MOD(COLUMN(AM:AM)-7+$G43,32))+7))</f>
        <v>0</v>
      </c>
      <c r="AN43" s="26" t="str">
        <f t="shared" ca="1" si="57"/>
        <v>01000010</v>
      </c>
      <c r="AO43" s="26" t="str">
        <f t="shared" ca="1" si="58"/>
        <v>10111110</v>
      </c>
      <c r="AP43" s="24" t="str">
        <f t="shared" ca="1" si="59"/>
        <v>00110101</v>
      </c>
      <c r="AQ43" s="24" t="str">
        <f t="shared" ca="1" si="60"/>
        <v>01110000</v>
      </c>
      <c r="AR43" s="24">
        <f t="shared" ca="1" si="61"/>
        <v>66</v>
      </c>
      <c r="AS43" s="24">
        <f t="shared" ca="1" si="61"/>
        <v>190</v>
      </c>
      <c r="AT43" s="24">
        <f t="shared" ca="1" si="61"/>
        <v>53</v>
      </c>
      <c r="AU43" s="24">
        <f t="shared" ca="1" si="61"/>
        <v>112</v>
      </c>
      <c r="AV43" s="11">
        <f t="shared" ca="1" si="62"/>
        <v>1119761776</v>
      </c>
    </row>
    <row r="44" spans="1:48" x14ac:dyDescent="0.35">
      <c r="A44">
        <f ca="1">AV60</f>
        <v>696895340</v>
      </c>
      <c r="B44" t="str">
        <f t="shared" ca="1" si="6"/>
        <v>2989C76C</v>
      </c>
      <c r="C44" t="s">
        <v>70</v>
      </c>
      <c r="E44" s="10"/>
      <c r="F44" s="24" t="s">
        <v>85</v>
      </c>
      <c r="G44" s="24"/>
      <c r="H44" s="19" t="str">
        <f ca="1">MID(HEX2BIN(MID($B13,1,1),4),1,1)</f>
        <v>0</v>
      </c>
      <c r="I44" s="19" t="str">
        <f ca="1">MID(HEX2BIN(MID($B13,1,1),4),2,1)</f>
        <v>1</v>
      </c>
      <c r="J44" s="19" t="str">
        <f ca="1">MID(HEX2BIN(MID($B13,1,1),4),3,1)</f>
        <v>0</v>
      </c>
      <c r="K44" s="19" t="str">
        <f ca="1">MID(HEX2BIN(MID($B13,1,1),4),4,1)</f>
        <v>1</v>
      </c>
      <c r="L44" s="20" t="str">
        <f ca="1">MID(HEX2BIN(MID($B13,2,1),4),1,1)</f>
        <v>0</v>
      </c>
      <c r="M44" s="20" t="str">
        <f ca="1">MID(HEX2BIN(MID($B13,2,1),4),2,1)</f>
        <v>1</v>
      </c>
      <c r="N44" s="20" t="str">
        <f ca="1">MID(HEX2BIN(MID($B13,2,1),4),3,1)</f>
        <v>1</v>
      </c>
      <c r="O44" s="20" t="str">
        <f ca="1">MID(HEX2BIN(MID($B13,2,1),4),4,1)</f>
        <v>0</v>
      </c>
      <c r="P44" s="21" t="str">
        <f ca="1">MID(HEX2BIN(MID($B13,3,1),4),1,1)</f>
        <v>0</v>
      </c>
      <c r="Q44" s="21" t="str">
        <f ca="1">MID(HEX2BIN(MID($B13,3,1),4),2,1)</f>
        <v>0</v>
      </c>
      <c r="R44" s="21" t="str">
        <f ca="1">MID(HEX2BIN(MID($B13,3,1),4),3,1)</f>
        <v>1</v>
      </c>
      <c r="S44" s="21" t="str">
        <f ca="1">MID(HEX2BIN(MID($B13,3,1),4),4,1)</f>
        <v>0</v>
      </c>
      <c r="T44" s="22" t="str">
        <f ca="1">MID(HEX2BIN(MID($B13,4,1),4),1,1)</f>
        <v>1</v>
      </c>
      <c r="U44" s="22" t="str">
        <f ca="1">MID(HEX2BIN(MID($B13,4,1),4),2,1)</f>
        <v>1</v>
      </c>
      <c r="V44" s="22" t="str">
        <f ca="1">MID(HEX2BIN(MID($B13,4,1),4),3,1)</f>
        <v>0</v>
      </c>
      <c r="W44" s="22" t="str">
        <f ca="1">MID(HEX2BIN(MID($B13,4,1),4),4,1)</f>
        <v>0</v>
      </c>
      <c r="X44" s="19" t="str">
        <f ca="1">MID(HEX2BIN(MID($B13,5,1),4),1,1)</f>
        <v>0</v>
      </c>
      <c r="Y44" s="19" t="str">
        <f ca="1">MID(HEX2BIN(MID($B13,5,1),4),2,1)</f>
        <v>0</v>
      </c>
      <c r="Z44" s="19" t="str">
        <f ca="1">MID(HEX2BIN(MID($B13,5,1),4),3,1)</f>
        <v>1</v>
      </c>
      <c r="AA44" s="19" t="str">
        <f ca="1">MID(HEX2BIN(MID($B13,5,1),4),4,1)</f>
        <v>0</v>
      </c>
      <c r="AB44" s="20" t="str">
        <f ca="1">MID(HEX2BIN(MID($B13,6,1),4),1,1)</f>
        <v>0</v>
      </c>
      <c r="AC44" s="20" t="str">
        <f ca="1">MID(HEX2BIN(MID($B13,6,1),4),2,1)</f>
        <v>0</v>
      </c>
      <c r="AD44" s="20" t="str">
        <f ca="1">MID(HEX2BIN(MID($B13,6,1),4),3,1)</f>
        <v>0</v>
      </c>
      <c r="AE44" s="20" t="str">
        <f ca="1">MID(HEX2BIN(MID($B13,6,1),4),4,1)</f>
        <v>0</v>
      </c>
      <c r="AF44" s="21" t="str">
        <f ca="1">MID(HEX2BIN(MID($B13,7,1),4),1,1)</f>
        <v>1</v>
      </c>
      <c r="AG44" s="21" t="str">
        <f ca="1">MID(HEX2BIN(MID($B13,7,1),4),2,1)</f>
        <v>1</v>
      </c>
      <c r="AH44" s="21" t="str">
        <f ca="1">MID(HEX2BIN(MID($B13,7,1),4),3,1)</f>
        <v>0</v>
      </c>
      <c r="AI44" s="21" t="str">
        <f ca="1">MID(HEX2BIN(MID($B13,7,1),4),4,1)</f>
        <v>1</v>
      </c>
      <c r="AJ44" s="22" t="str">
        <f ca="1">MID(HEX2BIN(MID($B13,8,1),4),1,1)</f>
        <v>1</v>
      </c>
      <c r="AK44" s="22" t="str">
        <f ca="1">MID(HEX2BIN(MID($B13,8,1),4),2,1)</f>
        <v>0</v>
      </c>
      <c r="AL44" s="22" t="str">
        <f ca="1">MID(HEX2BIN(MID($B13,8,1),4),3,1)</f>
        <v>1</v>
      </c>
      <c r="AM44" s="22" t="str">
        <f ca="1">MID(HEX2BIN(MID($B13,8,1),4),4,1)</f>
        <v>1</v>
      </c>
      <c r="AN44" s="26" t="str">
        <f t="shared" ca="1" si="57"/>
        <v>01010110</v>
      </c>
      <c r="AO44" s="26" t="str">
        <f t="shared" ca="1" si="58"/>
        <v>00101100</v>
      </c>
      <c r="AP44" s="24" t="str">
        <f t="shared" ca="1" si="59"/>
        <v>00100000</v>
      </c>
      <c r="AQ44" s="24" t="str">
        <f t="shared" ca="1" si="60"/>
        <v>11011011</v>
      </c>
      <c r="AR44" s="24">
        <f t="shared" ca="1" si="61"/>
        <v>86</v>
      </c>
      <c r="AS44" s="24">
        <f t="shared" ca="1" si="61"/>
        <v>44</v>
      </c>
      <c r="AT44" s="24">
        <f t="shared" ca="1" si="61"/>
        <v>32</v>
      </c>
      <c r="AU44" s="24">
        <f t="shared" ca="1" si="61"/>
        <v>219</v>
      </c>
      <c r="AV44" s="11">
        <f t="shared" ca="1" si="62"/>
        <v>1445732571</v>
      </c>
    </row>
    <row r="45" spans="1:48" ht="15" thickBot="1" x14ac:dyDescent="0.4">
      <c r="A45">
        <f ca="1">AV45</f>
        <v>345118123</v>
      </c>
      <c r="B45" t="str">
        <f t="shared" ca="1" si="6"/>
        <v>149215AB</v>
      </c>
      <c r="C45" t="s">
        <v>71</v>
      </c>
      <c r="E45" s="23" t="s">
        <v>55</v>
      </c>
      <c r="F45" s="12" t="s">
        <v>0</v>
      </c>
      <c r="G45" s="12"/>
      <c r="H45" s="13">
        <f ca="1">_xlfn.BITXOR(H43,H44)</f>
        <v>0</v>
      </c>
      <c r="I45" s="13">
        <f t="shared" ref="I45:AM45" ca="1" si="63">_xlfn.BITXOR(I43,I44)</f>
        <v>0</v>
      </c>
      <c r="J45" s="13">
        <f t="shared" ca="1" si="63"/>
        <v>0</v>
      </c>
      <c r="K45" s="13">
        <f t="shared" ca="1" si="63"/>
        <v>1</v>
      </c>
      <c r="L45" s="14">
        <f t="shared" ca="1" si="63"/>
        <v>0</v>
      </c>
      <c r="M45" s="14">
        <f t="shared" ca="1" si="63"/>
        <v>1</v>
      </c>
      <c r="N45" s="14">
        <f t="shared" ca="1" si="63"/>
        <v>0</v>
      </c>
      <c r="O45" s="14">
        <f t="shared" ca="1" si="63"/>
        <v>0</v>
      </c>
      <c r="P45" s="15">
        <f t="shared" ca="1" si="63"/>
        <v>1</v>
      </c>
      <c r="Q45" s="15">
        <f t="shared" ca="1" si="63"/>
        <v>0</v>
      </c>
      <c r="R45" s="15">
        <f t="shared" ca="1" si="63"/>
        <v>0</v>
      </c>
      <c r="S45" s="15">
        <f t="shared" ca="1" si="63"/>
        <v>1</v>
      </c>
      <c r="T45" s="16">
        <f t="shared" ca="1" si="63"/>
        <v>0</v>
      </c>
      <c r="U45" s="16">
        <f t="shared" ca="1" si="63"/>
        <v>0</v>
      </c>
      <c r="V45" s="16">
        <f t="shared" ca="1" si="63"/>
        <v>1</v>
      </c>
      <c r="W45" s="16">
        <f t="shared" ca="1" si="63"/>
        <v>0</v>
      </c>
      <c r="X45" s="13">
        <f t="shared" ca="1" si="63"/>
        <v>0</v>
      </c>
      <c r="Y45" s="13">
        <f t="shared" ca="1" si="63"/>
        <v>0</v>
      </c>
      <c r="Z45" s="13">
        <f t="shared" ca="1" si="63"/>
        <v>0</v>
      </c>
      <c r="AA45" s="13">
        <f t="shared" ca="1" si="63"/>
        <v>1</v>
      </c>
      <c r="AB45" s="14">
        <f t="shared" ca="1" si="63"/>
        <v>0</v>
      </c>
      <c r="AC45" s="14">
        <f t="shared" ca="1" si="63"/>
        <v>1</v>
      </c>
      <c r="AD45" s="14">
        <f t="shared" ca="1" si="63"/>
        <v>0</v>
      </c>
      <c r="AE45" s="14">
        <f t="shared" ca="1" si="63"/>
        <v>1</v>
      </c>
      <c r="AF45" s="15">
        <f t="shared" ca="1" si="63"/>
        <v>1</v>
      </c>
      <c r="AG45" s="15">
        <f t="shared" ca="1" si="63"/>
        <v>0</v>
      </c>
      <c r="AH45" s="15">
        <f t="shared" ca="1" si="63"/>
        <v>1</v>
      </c>
      <c r="AI45" s="15">
        <f t="shared" ca="1" si="63"/>
        <v>0</v>
      </c>
      <c r="AJ45" s="16">
        <f t="shared" ca="1" si="63"/>
        <v>1</v>
      </c>
      <c r="AK45" s="16">
        <f t="shared" ca="1" si="63"/>
        <v>0</v>
      </c>
      <c r="AL45" s="16">
        <f t="shared" ca="1" si="63"/>
        <v>1</v>
      </c>
      <c r="AM45" s="16">
        <f t="shared" ca="1" si="63"/>
        <v>1</v>
      </c>
      <c r="AN45" s="17" t="str">
        <f t="shared" ca="1" si="57"/>
        <v>00010100</v>
      </c>
      <c r="AO45" s="17" t="str">
        <f t="shared" ca="1" si="58"/>
        <v>10010010</v>
      </c>
      <c r="AP45" s="12" t="str">
        <f t="shared" ca="1" si="59"/>
        <v>00010101</v>
      </c>
      <c r="AQ45" s="12" t="str">
        <f t="shared" ca="1" si="60"/>
        <v>10101011</v>
      </c>
      <c r="AR45" s="12">
        <f t="shared" ca="1" si="61"/>
        <v>20</v>
      </c>
      <c r="AS45" s="12">
        <f t="shared" ca="1" si="61"/>
        <v>146</v>
      </c>
      <c r="AT45" s="12">
        <f t="shared" ca="1" si="61"/>
        <v>21</v>
      </c>
      <c r="AU45" s="12">
        <f t="shared" ca="1" si="61"/>
        <v>171</v>
      </c>
      <c r="AV45" s="18">
        <f t="shared" ca="1" si="62"/>
        <v>345118123</v>
      </c>
    </row>
    <row r="46" spans="1:48" ht="15" thickBot="1" x14ac:dyDescent="0.4">
      <c r="A46">
        <f ca="1">AV65</f>
        <v>2589049026</v>
      </c>
      <c r="B46" t="str">
        <f t="shared" ca="1" si="6"/>
        <v>9A51C0C2</v>
      </c>
      <c r="C46" t="s">
        <v>72</v>
      </c>
    </row>
    <row r="47" spans="1:48" x14ac:dyDescent="0.35">
      <c r="A47">
        <f ca="1">AV70</f>
        <v>1873089073</v>
      </c>
      <c r="B47" t="str">
        <f t="shared" ca="1" si="6"/>
        <v>6FA51231</v>
      </c>
      <c r="C47" t="s">
        <v>73</v>
      </c>
      <c r="E47" s="1" t="s">
        <v>41</v>
      </c>
      <c r="F47" s="8" t="s">
        <v>86</v>
      </c>
      <c r="G47" s="2"/>
      <c r="H47" s="3" t="str">
        <f ca="1">MID(HEX2BIN(MID($B27,1,1),4),1,1)</f>
        <v>1</v>
      </c>
      <c r="I47" s="3" t="str">
        <f ca="1">MID(HEX2BIN(MID($B27,1,1),4),2,1)</f>
        <v>0</v>
      </c>
      <c r="J47" s="3" t="str">
        <f ca="1">MID(HEX2BIN(MID($B27,1,1),4),3,1)</f>
        <v>1</v>
      </c>
      <c r="K47" s="3" t="str">
        <f ca="1">MID(HEX2BIN(MID($B27,1,1),4),4,1)</f>
        <v>0</v>
      </c>
      <c r="L47" s="4" t="str">
        <f ca="1">MID(HEX2BIN(MID($B27,2,1),4),1,1)</f>
        <v>1</v>
      </c>
      <c r="M47" s="4" t="str">
        <f ca="1">MID(HEX2BIN(MID($B27,2,1),4),2,1)</f>
        <v>1</v>
      </c>
      <c r="N47" s="4" t="str">
        <f ca="1">MID(HEX2BIN(MID($B27,2,1),4),3,1)</f>
        <v>1</v>
      </c>
      <c r="O47" s="4" t="str">
        <f ca="1">MID(HEX2BIN(MID($B27,2,1),4),4,1)</f>
        <v>1</v>
      </c>
      <c r="P47" s="5" t="str">
        <f ca="1">MID(HEX2BIN(MID($B27,3,1),4),1,1)</f>
        <v>1</v>
      </c>
      <c r="Q47" s="5" t="str">
        <f ca="1">MID(HEX2BIN(MID($B27,3,1),4),2,1)</f>
        <v>1</v>
      </c>
      <c r="R47" s="5" t="str">
        <f ca="1">MID(HEX2BIN(MID($B27,3,1),4),3,1)</f>
        <v>1</v>
      </c>
      <c r="S47" s="5" t="str">
        <f ca="1">MID(HEX2BIN(MID($B27,3,1),4),4,1)</f>
        <v>1</v>
      </c>
      <c r="T47" s="6" t="str">
        <f ca="1">MID(HEX2BIN(MID($B27,4,1),4),1,1)</f>
        <v>1</v>
      </c>
      <c r="U47" s="6" t="str">
        <f ca="1">MID(HEX2BIN(MID($B27,4,1),4),2,1)</f>
        <v>1</v>
      </c>
      <c r="V47" s="6" t="str">
        <f ca="1">MID(HEX2BIN(MID($B27,4,1),4),3,1)</f>
        <v>0</v>
      </c>
      <c r="W47" s="6" t="str">
        <f ca="1">MID(HEX2BIN(MID($B27,4,1),4),4,1)</f>
        <v>1</v>
      </c>
      <c r="X47" s="3" t="str">
        <f ca="1">MID(HEX2BIN(MID($B27,5,1),4),1,1)</f>
        <v>0</v>
      </c>
      <c r="Y47" s="3" t="str">
        <f ca="1">MID(HEX2BIN(MID($B27,5,1),4),2,1)</f>
        <v>0</v>
      </c>
      <c r="Z47" s="3" t="str">
        <f ca="1">MID(HEX2BIN(MID($B27,5,1),4),3,1)</f>
        <v>0</v>
      </c>
      <c r="AA47" s="3" t="str">
        <f ca="1">MID(HEX2BIN(MID($B27,5,1),4),4,1)</f>
        <v>1</v>
      </c>
      <c r="AB47" s="4" t="str">
        <f ca="1">MID(HEX2BIN(MID($B27,6,1),4),1,1)</f>
        <v>1</v>
      </c>
      <c r="AC47" s="4" t="str">
        <f ca="1">MID(HEX2BIN(MID($B27,6,1),4),2,1)</f>
        <v>0</v>
      </c>
      <c r="AD47" s="4" t="str">
        <f ca="1">MID(HEX2BIN(MID($B27,6,1),4),3,1)</f>
        <v>1</v>
      </c>
      <c r="AE47" s="4" t="str">
        <f ca="1">MID(HEX2BIN(MID($B27,6,1),4),4,1)</f>
        <v>1</v>
      </c>
      <c r="AF47" s="5" t="str">
        <f ca="1">MID(HEX2BIN(MID($B27,7,1),4),1,1)</f>
        <v>1</v>
      </c>
      <c r="AG47" s="5" t="str">
        <f ca="1">MID(HEX2BIN(MID($B27,7,1),4),2,1)</f>
        <v>0</v>
      </c>
      <c r="AH47" s="5" t="str">
        <f ca="1">MID(HEX2BIN(MID($B27,7,1),4),3,1)</f>
        <v>0</v>
      </c>
      <c r="AI47" s="5" t="str">
        <f ca="1">MID(HEX2BIN(MID($B27,7,1),4),4,1)</f>
        <v>1</v>
      </c>
      <c r="AJ47" s="6" t="str">
        <f ca="1">MID(HEX2BIN(MID($B27,8,1),4),1,1)</f>
        <v>0</v>
      </c>
      <c r="AK47" s="6" t="str">
        <f ca="1">MID(HEX2BIN(MID($B27,8,1),4),2,1)</f>
        <v>1</v>
      </c>
      <c r="AL47" s="6" t="str">
        <f ca="1">MID(HEX2BIN(MID($B27,8,1),4),3,1)</f>
        <v>1</v>
      </c>
      <c r="AM47" s="6" t="str">
        <f ca="1">MID(HEX2BIN(MID($B27,8,1),4),4,1)</f>
        <v>1</v>
      </c>
      <c r="AN47" s="7" t="str">
        <f t="shared" ref="AN47:AN50" ca="1" si="64">_xlfn.CONCAT(H47,I47,J47,K47,L47,M47,N47,O47)</f>
        <v>10101111</v>
      </c>
      <c r="AO47" s="7" t="str">
        <f t="shared" ref="AO47:AO50" ca="1" si="65">_xlfn.CONCAT(P47,Q47,R47,S47,T47,U47,V47,W47)</f>
        <v>11111101</v>
      </c>
      <c r="AP47" s="8" t="str">
        <f t="shared" ref="AP47:AP50" ca="1" si="66">_xlfn.CONCAT(X47,Y47,Z47,AA47,AB47,AC47,AD47,AE47)</f>
        <v>00011011</v>
      </c>
      <c r="AQ47" s="8" t="str">
        <f t="shared" ref="AQ47:AQ50" ca="1" si="67">_xlfn.CONCAT(AF47,AG47,AH47,AI47,AJ47,AK47,AL47,AM47)</f>
        <v>10010111</v>
      </c>
      <c r="AR47" s="8">
        <f t="shared" ref="AR47:AU50" ca="1" si="68">BIN2DEC(AN47)</f>
        <v>175</v>
      </c>
      <c r="AS47" s="8">
        <f t="shared" ca="1" si="68"/>
        <v>253</v>
      </c>
      <c r="AT47" s="8">
        <f t="shared" ca="1" si="68"/>
        <v>27</v>
      </c>
      <c r="AU47" s="8">
        <f t="shared" ca="1" si="68"/>
        <v>151</v>
      </c>
      <c r="AV47" s="9">
        <f t="shared" ref="AV47:AV50" ca="1" si="69">(AR47*2^24)+(AS47*2^16)+(AT47*2^8)+AU47</f>
        <v>2952600471</v>
      </c>
    </row>
    <row r="48" spans="1:48" x14ac:dyDescent="0.35">
      <c r="A48">
        <f ca="1">AV75</f>
        <v>1891141937</v>
      </c>
      <c r="B48" t="str">
        <f t="shared" ca="1" si="6"/>
        <v>70B88931</v>
      </c>
      <c r="C48" t="s">
        <v>74</v>
      </c>
      <c r="E48" s="10"/>
      <c r="F48" s="24" t="s">
        <v>2</v>
      </c>
      <c r="G48" s="25">
        <v>9</v>
      </c>
      <c r="H48" s="19" t="str" cm="1">
        <f t="array" aca="1" ref="H48" ca="1">INDIRECT(ADDRESS((ROW(48:48)-1),IF(MOD(COLUMN(H:H)-7+$G48,32)=0,32,MOD(COLUMN(H:H)-7+$G48,32))+7))</f>
        <v>1</v>
      </c>
      <c r="I48" s="19" t="str" cm="1">
        <f t="array" aca="1" ref="I48" ca="1">INDIRECT(ADDRESS((ROW(48:48)-1),IF(MOD(COLUMN(I:I)-7+$G48,32)=0,32,MOD(COLUMN(I:I)-7+$G48,32))+7))</f>
        <v>1</v>
      </c>
      <c r="J48" s="19" t="str" cm="1">
        <f t="array" aca="1" ref="J48" ca="1">INDIRECT(ADDRESS((ROW(48:48)-1),IF(MOD(COLUMN(J:J)-7+$G48,32)=0,32,MOD(COLUMN(J:J)-7+$G48,32))+7))</f>
        <v>1</v>
      </c>
      <c r="K48" s="19" t="str" cm="1">
        <f t="array" aca="1" ref="K48" ca="1">INDIRECT(ADDRESS((ROW(48:48)-1),IF(MOD(COLUMN(K:K)-7+$G48,32)=0,32,MOD(COLUMN(K:K)-7+$G48,32))+7))</f>
        <v>1</v>
      </c>
      <c r="L48" s="20" t="str" cm="1">
        <f t="array" aca="1" ref="L48" ca="1">INDIRECT(ADDRESS((ROW(48:48)-1),IF(MOD(COLUMN(L:L)-7+$G48,32)=0,32,MOD(COLUMN(L:L)-7+$G48,32))+7))</f>
        <v>1</v>
      </c>
      <c r="M48" s="20" t="str" cm="1">
        <f t="array" aca="1" ref="M48" ca="1">INDIRECT(ADDRESS((ROW(48:48)-1),IF(MOD(COLUMN(M:M)-7+$G48,32)=0,32,MOD(COLUMN(M:M)-7+$G48,32))+7))</f>
        <v>0</v>
      </c>
      <c r="N48" s="20" t="str" cm="1">
        <f t="array" aca="1" ref="N48" ca="1">INDIRECT(ADDRESS((ROW(48:48)-1),IF(MOD(COLUMN(N:N)-7+$G48,32)=0,32,MOD(COLUMN(N:N)-7+$G48,32))+7))</f>
        <v>1</v>
      </c>
      <c r="O48" s="20" t="str" cm="1">
        <f t="array" aca="1" ref="O48" ca="1">INDIRECT(ADDRESS((ROW(48:48)-1),IF(MOD(COLUMN(O:O)-7+$G48,32)=0,32,MOD(COLUMN(O:O)-7+$G48,32))+7))</f>
        <v>0</v>
      </c>
      <c r="P48" s="21" t="str" cm="1">
        <f t="array" aca="1" ref="P48" ca="1">INDIRECT(ADDRESS((ROW(48:48)-1),IF(MOD(COLUMN(P:P)-7+$G48,32)=0,32,MOD(COLUMN(P:P)-7+$G48,32))+7))</f>
        <v>0</v>
      </c>
      <c r="Q48" s="21" t="str" cm="1">
        <f t="array" aca="1" ref="Q48" ca="1">INDIRECT(ADDRESS((ROW(48:48)-1),IF(MOD(COLUMN(Q:Q)-7+$G48,32)=0,32,MOD(COLUMN(Q:Q)-7+$G48,32))+7))</f>
        <v>0</v>
      </c>
      <c r="R48" s="21" t="str" cm="1">
        <f t="array" aca="1" ref="R48" ca="1">INDIRECT(ADDRESS((ROW(48:48)-1),IF(MOD(COLUMN(R:R)-7+$G48,32)=0,32,MOD(COLUMN(R:R)-7+$G48,32))+7))</f>
        <v>1</v>
      </c>
      <c r="S48" s="21" t="str" cm="1">
        <f t="array" aca="1" ref="S48" ca="1">INDIRECT(ADDRESS((ROW(48:48)-1),IF(MOD(COLUMN(S:S)-7+$G48,32)=0,32,MOD(COLUMN(S:S)-7+$G48,32))+7))</f>
        <v>1</v>
      </c>
      <c r="T48" s="22" t="str" cm="1">
        <f t="array" aca="1" ref="T48" ca="1">INDIRECT(ADDRESS((ROW(48:48)-1),IF(MOD(COLUMN(T:T)-7+$G48,32)=0,32,MOD(COLUMN(T:T)-7+$G48,32))+7))</f>
        <v>0</v>
      </c>
      <c r="U48" s="22" t="str" cm="1">
        <f t="array" aca="1" ref="U48" ca="1">INDIRECT(ADDRESS((ROW(48:48)-1),IF(MOD(COLUMN(U:U)-7+$G48,32)=0,32,MOD(COLUMN(U:U)-7+$G48,32))+7))</f>
        <v>1</v>
      </c>
      <c r="V48" s="22" t="str" cm="1">
        <f t="array" aca="1" ref="V48" ca="1">INDIRECT(ADDRESS((ROW(48:48)-1),IF(MOD(COLUMN(V:V)-7+$G48,32)=0,32,MOD(COLUMN(V:V)-7+$G48,32))+7))</f>
        <v>1</v>
      </c>
      <c r="W48" s="22" t="str" cm="1">
        <f t="array" aca="1" ref="W48" ca="1">INDIRECT(ADDRESS((ROW(48:48)-1),IF(MOD(COLUMN(W:W)-7+$G48,32)=0,32,MOD(COLUMN(W:W)-7+$G48,32))+7))</f>
        <v>1</v>
      </c>
      <c r="X48" s="19" t="str" cm="1">
        <f t="array" aca="1" ref="X48" ca="1">INDIRECT(ADDRESS((ROW(48:48)-1),IF(MOD(COLUMN(X:X)-7+$G48,32)=0,32,MOD(COLUMN(X:X)-7+$G48,32))+7))</f>
        <v>0</v>
      </c>
      <c r="Y48" s="19" t="str" cm="1">
        <f t="array" aca="1" ref="Y48" ca="1">INDIRECT(ADDRESS((ROW(48:48)-1),IF(MOD(COLUMN(Y:Y)-7+$G48,32)=0,32,MOD(COLUMN(Y:Y)-7+$G48,32))+7))</f>
        <v>0</v>
      </c>
      <c r="Z48" s="19" t="str" cm="1">
        <f t="array" aca="1" ref="Z48" ca="1">INDIRECT(ADDRESS((ROW(48:48)-1),IF(MOD(COLUMN(Z:Z)-7+$G48,32)=0,32,MOD(COLUMN(Z:Z)-7+$G48,32))+7))</f>
        <v>1</v>
      </c>
      <c r="AA48" s="19" t="str" cm="1">
        <f t="array" aca="1" ref="AA48" ca="1">INDIRECT(ADDRESS((ROW(48:48)-1),IF(MOD(COLUMN(AA:AA)-7+$G48,32)=0,32,MOD(COLUMN(AA:AA)-7+$G48,32))+7))</f>
        <v>0</v>
      </c>
      <c r="AB48" s="20" t="str" cm="1">
        <f t="array" aca="1" ref="AB48" ca="1">INDIRECT(ADDRESS((ROW(48:48)-1),IF(MOD(COLUMN(AB:AB)-7+$G48,32)=0,32,MOD(COLUMN(AB:AB)-7+$G48,32))+7))</f>
        <v>1</v>
      </c>
      <c r="AC48" s="20" t="str" cm="1">
        <f t="array" aca="1" ref="AC48" ca="1">INDIRECT(ADDRESS((ROW(48:48)-1),IF(MOD(COLUMN(AC:AC)-7+$G48,32)=0,32,MOD(COLUMN(AC:AC)-7+$G48,32))+7))</f>
        <v>1</v>
      </c>
      <c r="AD48" s="20" t="str" cm="1">
        <f t="array" aca="1" ref="AD48" ca="1">INDIRECT(ADDRESS((ROW(48:48)-1),IF(MOD(COLUMN(AD:AD)-7+$G48,32)=0,32,MOD(COLUMN(AD:AD)-7+$G48,32))+7))</f>
        <v>1</v>
      </c>
      <c r="AE48" s="20" t="str" cm="1">
        <f t="array" aca="1" ref="AE48" ca="1">INDIRECT(ADDRESS((ROW(48:48)-1),IF(MOD(COLUMN(AE:AE)-7+$G48,32)=0,32,MOD(COLUMN(AE:AE)-7+$G48,32))+7))</f>
        <v>1</v>
      </c>
      <c r="AF48" s="21" t="str" cm="1">
        <f t="array" aca="1" ref="AF48" ca="1">INDIRECT(ADDRESS((ROW(48:48)-1),IF(MOD(COLUMN(AF:AF)-7+$G48,32)=0,32,MOD(COLUMN(AF:AF)-7+$G48,32))+7))</f>
        <v>0</v>
      </c>
      <c r="AG48" s="21" t="str" cm="1">
        <f t="array" aca="1" ref="AG48" ca="1">INDIRECT(ADDRESS((ROW(48:48)-1),IF(MOD(COLUMN(AG:AG)-7+$G48,32)=0,32,MOD(COLUMN(AG:AG)-7+$G48,32))+7))</f>
        <v>1</v>
      </c>
      <c r="AH48" s="21" t="str" cm="1">
        <f t="array" aca="1" ref="AH48" ca="1">INDIRECT(ADDRESS((ROW(48:48)-1),IF(MOD(COLUMN(AH:AH)-7+$G48,32)=0,32,MOD(COLUMN(AH:AH)-7+$G48,32))+7))</f>
        <v>0</v>
      </c>
      <c r="AI48" s="21" t="str" cm="1">
        <f t="array" aca="1" ref="AI48" ca="1">INDIRECT(ADDRESS((ROW(48:48)-1),IF(MOD(COLUMN(AI:AI)-7+$G48,32)=0,32,MOD(COLUMN(AI:AI)-7+$G48,32))+7))</f>
        <v>1</v>
      </c>
      <c r="AJ48" s="22" t="str" cm="1">
        <f t="array" aca="1" ref="AJ48" ca="1">INDIRECT(ADDRESS((ROW(48:48)-1),IF(MOD(COLUMN(AJ:AJ)-7+$G48,32)=0,32,MOD(COLUMN(AJ:AJ)-7+$G48,32))+7))</f>
        <v>1</v>
      </c>
      <c r="AK48" s="22" t="str" cm="1">
        <f t="array" aca="1" ref="AK48" ca="1">INDIRECT(ADDRESS((ROW(48:48)-1),IF(MOD(COLUMN(AK:AK)-7+$G48,32)=0,32,MOD(COLUMN(AK:AK)-7+$G48,32))+7))</f>
        <v>1</v>
      </c>
      <c r="AL48" s="22" t="str" cm="1">
        <f t="array" aca="1" ref="AL48" ca="1">INDIRECT(ADDRESS((ROW(48:48)-1),IF(MOD(COLUMN(AL:AL)-7+$G48,32)=0,32,MOD(COLUMN(AL:AL)-7+$G48,32))+7))</f>
        <v>1</v>
      </c>
      <c r="AM48" s="22" t="str" cm="1">
        <f t="array" aca="1" ref="AM48" ca="1">INDIRECT(ADDRESS((ROW(48:48)-1),IF(MOD(COLUMN(AM:AM)-7+$G48,32)=0,32,MOD(COLUMN(AM:AM)-7+$G48,32))+7))</f>
        <v>1</v>
      </c>
      <c r="AN48" s="26" t="str">
        <f t="shared" ca="1" si="64"/>
        <v>11111010</v>
      </c>
      <c r="AO48" s="26" t="str">
        <f t="shared" ca="1" si="65"/>
        <v>00110111</v>
      </c>
      <c r="AP48" s="24" t="str">
        <f t="shared" ca="1" si="66"/>
        <v>00101111</v>
      </c>
      <c r="AQ48" s="24" t="str">
        <f t="shared" ca="1" si="67"/>
        <v>01011111</v>
      </c>
      <c r="AR48" s="24">
        <f t="shared" ca="1" si="68"/>
        <v>250</v>
      </c>
      <c r="AS48" s="24">
        <f t="shared" ca="1" si="68"/>
        <v>55</v>
      </c>
      <c r="AT48" s="24">
        <f t="shared" ca="1" si="68"/>
        <v>47</v>
      </c>
      <c r="AU48" s="24">
        <f t="shared" ca="1" si="68"/>
        <v>95</v>
      </c>
      <c r="AV48" s="11">
        <f t="shared" ca="1" si="69"/>
        <v>4197920607</v>
      </c>
    </row>
    <row r="49" spans="1:48" x14ac:dyDescent="0.35">
      <c r="A49">
        <f ca="1">AV80</f>
        <v>485695777</v>
      </c>
      <c r="B49" t="str">
        <f t="shared" ca="1" si="6"/>
        <v>1CF32121</v>
      </c>
      <c r="C49" t="s">
        <v>75</v>
      </c>
      <c r="E49" s="10"/>
      <c r="F49" s="24" t="s">
        <v>87</v>
      </c>
      <c r="G49" s="24"/>
      <c r="H49" s="19" t="str">
        <f ca="1">MID(HEX2BIN(MID($B10,1,1),4),1,1)</f>
        <v>1</v>
      </c>
      <c r="I49" s="19" t="str">
        <f ca="1">MID(HEX2BIN(MID($B10,1,1),4),2,1)</f>
        <v>0</v>
      </c>
      <c r="J49" s="19" t="str">
        <f ca="1">MID(HEX2BIN(MID($B10,1,1),4),3,1)</f>
        <v>1</v>
      </c>
      <c r="K49" s="19" t="str">
        <f ca="1">MID(HEX2BIN(MID($B10,1,1),4),4,1)</f>
        <v>1</v>
      </c>
      <c r="L49" s="20" t="str">
        <f ca="1">MID(HEX2BIN(MID($B10,2,1),4),1,1)</f>
        <v>1</v>
      </c>
      <c r="M49" s="20" t="str">
        <f ca="1">MID(HEX2BIN(MID($B10,2,1),4),2,1)</f>
        <v>1</v>
      </c>
      <c r="N49" s="20" t="str">
        <f ca="1">MID(HEX2BIN(MID($B10,2,1),4),3,1)</f>
        <v>0</v>
      </c>
      <c r="O49" s="20" t="str">
        <f ca="1">MID(HEX2BIN(MID($B10,2,1),4),4,1)</f>
        <v>0</v>
      </c>
      <c r="P49" s="21" t="str">
        <f ca="1">MID(HEX2BIN(MID($B10,3,1),4),1,1)</f>
        <v>1</v>
      </c>
      <c r="Q49" s="21" t="str">
        <f ca="1">MID(HEX2BIN(MID($B10,3,1),4),2,1)</f>
        <v>1</v>
      </c>
      <c r="R49" s="21" t="str">
        <f ca="1">MID(HEX2BIN(MID($B10,3,1),4),3,1)</f>
        <v>0</v>
      </c>
      <c r="S49" s="21" t="str">
        <f ca="1">MID(HEX2BIN(MID($B10,3,1),4),4,1)</f>
        <v>1</v>
      </c>
      <c r="T49" s="22" t="str">
        <f ca="1">MID(HEX2BIN(MID($B10,4,1),4),1,1)</f>
        <v>1</v>
      </c>
      <c r="U49" s="22" t="str">
        <f ca="1">MID(HEX2BIN(MID($B10,4,1),4),2,1)</f>
        <v>0</v>
      </c>
      <c r="V49" s="22" t="str">
        <f ca="1">MID(HEX2BIN(MID($B10,4,1),4),3,1)</f>
        <v>0</v>
      </c>
      <c r="W49" s="22" t="str">
        <f ca="1">MID(HEX2BIN(MID($B10,4,1),4),4,1)</f>
        <v>0</v>
      </c>
      <c r="X49" s="19" t="str">
        <f ca="1">MID(HEX2BIN(MID($B10,5,1),4),1,1)</f>
        <v>0</v>
      </c>
      <c r="Y49" s="19" t="str">
        <f ca="1">MID(HEX2BIN(MID($B10,5,1),4),2,1)</f>
        <v>1</v>
      </c>
      <c r="Z49" s="19" t="str">
        <f ca="1">MID(HEX2BIN(MID($B10,5,1),4),3,1)</f>
        <v>1</v>
      </c>
      <c r="AA49" s="19" t="str">
        <f ca="1">MID(HEX2BIN(MID($B10,5,1),4),4,1)</f>
        <v>0</v>
      </c>
      <c r="AB49" s="20" t="str">
        <f ca="1">MID(HEX2BIN(MID($B10,6,1),4),1,1)</f>
        <v>0</v>
      </c>
      <c r="AC49" s="20" t="str">
        <f ca="1">MID(HEX2BIN(MID($B10,6,1),4),2,1)</f>
        <v>0</v>
      </c>
      <c r="AD49" s="20" t="str">
        <f ca="1">MID(HEX2BIN(MID($B10,6,1),4),3,1)</f>
        <v>0</v>
      </c>
      <c r="AE49" s="20" t="str">
        <f ca="1">MID(HEX2BIN(MID($B10,6,1),4),4,1)</f>
        <v>0</v>
      </c>
      <c r="AF49" s="21" t="str">
        <f ca="1">MID(HEX2BIN(MID($B10,7,1),4),1,1)</f>
        <v>1</v>
      </c>
      <c r="AG49" s="21" t="str">
        <f ca="1">MID(HEX2BIN(MID($B10,7,1),4),2,1)</f>
        <v>1</v>
      </c>
      <c r="AH49" s="21" t="str">
        <f ca="1">MID(HEX2BIN(MID($B10,7,1),4),3,1)</f>
        <v>1</v>
      </c>
      <c r="AI49" s="21" t="str">
        <f ca="1">MID(HEX2BIN(MID($B10,7,1),4),4,1)</f>
        <v>1</v>
      </c>
      <c r="AJ49" s="22" t="str">
        <f ca="1">MID(HEX2BIN(MID($B10,8,1),4),1,1)</f>
        <v>0</v>
      </c>
      <c r="AK49" s="22" t="str">
        <f ca="1">MID(HEX2BIN(MID($B10,8,1),4),2,1)</f>
        <v>1</v>
      </c>
      <c r="AL49" s="22" t="str">
        <f ca="1">MID(HEX2BIN(MID($B10,8,1),4),3,1)</f>
        <v>0</v>
      </c>
      <c r="AM49" s="22" t="str">
        <f ca="1">MID(HEX2BIN(MID($B10,8,1),4),4,1)</f>
        <v>1</v>
      </c>
      <c r="AN49" s="26" t="str">
        <f t="shared" ca="1" si="64"/>
        <v>10111100</v>
      </c>
      <c r="AO49" s="26" t="str">
        <f t="shared" ca="1" si="65"/>
        <v>11011000</v>
      </c>
      <c r="AP49" s="24" t="str">
        <f t="shared" ca="1" si="66"/>
        <v>01100000</v>
      </c>
      <c r="AQ49" s="24" t="str">
        <f t="shared" ca="1" si="67"/>
        <v>11110101</v>
      </c>
      <c r="AR49" s="24">
        <f t="shared" ca="1" si="68"/>
        <v>188</v>
      </c>
      <c r="AS49" s="24">
        <f t="shared" ca="1" si="68"/>
        <v>216</v>
      </c>
      <c r="AT49" s="24">
        <f t="shared" ca="1" si="68"/>
        <v>96</v>
      </c>
      <c r="AU49" s="24">
        <f t="shared" ca="1" si="68"/>
        <v>245</v>
      </c>
      <c r="AV49" s="11">
        <f t="shared" ca="1" si="69"/>
        <v>3168297205</v>
      </c>
    </row>
    <row r="50" spans="1:48" ht="15" thickBot="1" x14ac:dyDescent="0.4">
      <c r="E50" s="23" t="s">
        <v>52</v>
      </c>
      <c r="F50" s="12" t="s">
        <v>0</v>
      </c>
      <c r="G50" s="12"/>
      <c r="H50" s="13">
        <f ca="1">_xlfn.BITXOR(H48,H49)</f>
        <v>0</v>
      </c>
      <c r="I50" s="13">
        <f t="shared" ref="I50:AM50" ca="1" si="70">_xlfn.BITXOR(I48,I49)</f>
        <v>1</v>
      </c>
      <c r="J50" s="13">
        <f t="shared" ca="1" si="70"/>
        <v>0</v>
      </c>
      <c r="K50" s="13">
        <f t="shared" ca="1" si="70"/>
        <v>0</v>
      </c>
      <c r="L50" s="14">
        <f t="shared" ca="1" si="70"/>
        <v>0</v>
      </c>
      <c r="M50" s="14">
        <f t="shared" ca="1" si="70"/>
        <v>1</v>
      </c>
      <c r="N50" s="14">
        <f t="shared" ca="1" si="70"/>
        <v>1</v>
      </c>
      <c r="O50" s="14">
        <f t="shared" ca="1" si="70"/>
        <v>0</v>
      </c>
      <c r="P50" s="15">
        <f t="shared" ca="1" si="70"/>
        <v>1</v>
      </c>
      <c r="Q50" s="15">
        <f t="shared" ca="1" si="70"/>
        <v>1</v>
      </c>
      <c r="R50" s="15">
        <f t="shared" ca="1" si="70"/>
        <v>1</v>
      </c>
      <c r="S50" s="15">
        <f t="shared" ca="1" si="70"/>
        <v>0</v>
      </c>
      <c r="T50" s="16">
        <f t="shared" ca="1" si="70"/>
        <v>1</v>
      </c>
      <c r="U50" s="16">
        <f t="shared" ca="1" si="70"/>
        <v>1</v>
      </c>
      <c r="V50" s="16">
        <f t="shared" ca="1" si="70"/>
        <v>1</v>
      </c>
      <c r="W50" s="16">
        <f t="shared" ca="1" si="70"/>
        <v>1</v>
      </c>
      <c r="X50" s="13">
        <f t="shared" ca="1" si="70"/>
        <v>0</v>
      </c>
      <c r="Y50" s="13">
        <f t="shared" ca="1" si="70"/>
        <v>1</v>
      </c>
      <c r="Z50" s="13">
        <f t="shared" ca="1" si="70"/>
        <v>0</v>
      </c>
      <c r="AA50" s="13">
        <f t="shared" ca="1" si="70"/>
        <v>0</v>
      </c>
      <c r="AB50" s="14">
        <f t="shared" ca="1" si="70"/>
        <v>1</v>
      </c>
      <c r="AC50" s="14">
        <f t="shared" ca="1" si="70"/>
        <v>1</v>
      </c>
      <c r="AD50" s="14">
        <f t="shared" ca="1" si="70"/>
        <v>1</v>
      </c>
      <c r="AE50" s="14">
        <f t="shared" ca="1" si="70"/>
        <v>1</v>
      </c>
      <c r="AF50" s="15">
        <f t="shared" ca="1" si="70"/>
        <v>1</v>
      </c>
      <c r="AG50" s="15">
        <f t="shared" ca="1" si="70"/>
        <v>0</v>
      </c>
      <c r="AH50" s="15">
        <f t="shared" ca="1" si="70"/>
        <v>1</v>
      </c>
      <c r="AI50" s="15">
        <f t="shared" ca="1" si="70"/>
        <v>0</v>
      </c>
      <c r="AJ50" s="16">
        <f t="shared" ca="1" si="70"/>
        <v>1</v>
      </c>
      <c r="AK50" s="16">
        <f t="shared" ca="1" si="70"/>
        <v>0</v>
      </c>
      <c r="AL50" s="16">
        <f t="shared" ca="1" si="70"/>
        <v>1</v>
      </c>
      <c r="AM50" s="16">
        <f t="shared" ca="1" si="70"/>
        <v>0</v>
      </c>
      <c r="AN50" s="17" t="str">
        <f t="shared" ca="1" si="64"/>
        <v>01000110</v>
      </c>
      <c r="AO50" s="17" t="str">
        <f t="shared" ca="1" si="65"/>
        <v>11101111</v>
      </c>
      <c r="AP50" s="12" t="str">
        <f t="shared" ca="1" si="66"/>
        <v>01001111</v>
      </c>
      <c r="AQ50" s="12" t="str">
        <f t="shared" ca="1" si="67"/>
        <v>10101010</v>
      </c>
      <c r="AR50" s="12">
        <f t="shared" ca="1" si="68"/>
        <v>70</v>
      </c>
      <c r="AS50" s="12">
        <f t="shared" ca="1" si="68"/>
        <v>239</v>
      </c>
      <c r="AT50" s="12">
        <f t="shared" ca="1" si="68"/>
        <v>79</v>
      </c>
      <c r="AU50" s="12">
        <f t="shared" ca="1" si="68"/>
        <v>170</v>
      </c>
      <c r="AV50" s="18">
        <f t="shared" ca="1" si="69"/>
        <v>1190088618</v>
      </c>
    </row>
    <row r="51" spans="1:48" ht="15" thickBot="1" x14ac:dyDescent="0.4"/>
    <row r="52" spans="1:48" x14ac:dyDescent="0.35">
      <c r="E52" s="1" t="s">
        <v>42</v>
      </c>
      <c r="F52" s="8" t="s">
        <v>88</v>
      </c>
      <c r="G52" s="2"/>
      <c r="H52" s="3" t="str">
        <f ca="1">MID(HEX2BIN(MID($B28,1,1),4),1,1)</f>
        <v>0</v>
      </c>
      <c r="I52" s="3" t="str">
        <f ca="1">MID(HEX2BIN(MID($B28,1,1),4),2,1)</f>
        <v>1</v>
      </c>
      <c r="J52" s="3" t="str">
        <f ca="1">MID(HEX2BIN(MID($B28,1,1),4),3,1)</f>
        <v>0</v>
      </c>
      <c r="K52" s="3" t="str">
        <f ca="1">MID(HEX2BIN(MID($B28,1,1),4),4,1)</f>
        <v>1</v>
      </c>
      <c r="L52" s="4" t="str">
        <f ca="1">MID(HEX2BIN(MID($B28,2,1),4),1,1)</f>
        <v>1</v>
      </c>
      <c r="M52" s="4" t="str">
        <f ca="1">MID(HEX2BIN(MID($B28,2,1),4),2,1)</f>
        <v>0</v>
      </c>
      <c r="N52" s="4" t="str">
        <f ca="1">MID(HEX2BIN(MID($B28,2,1),4),3,1)</f>
        <v>1</v>
      </c>
      <c r="O52" s="4" t="str">
        <f ca="1">MID(HEX2BIN(MID($B28,2,1),4),4,1)</f>
        <v>1</v>
      </c>
      <c r="P52" s="5" t="str">
        <f ca="1">MID(HEX2BIN(MID($B28,3,1),4),1,1)</f>
        <v>1</v>
      </c>
      <c r="Q52" s="5" t="str">
        <f ca="1">MID(HEX2BIN(MID($B28,3,1),4),2,1)</f>
        <v>0</v>
      </c>
      <c r="R52" s="5" t="str">
        <f ca="1">MID(HEX2BIN(MID($B28,3,1),4),3,1)</f>
        <v>0</v>
      </c>
      <c r="S52" s="5" t="str">
        <f ca="1">MID(HEX2BIN(MID($B28,3,1),4),4,1)</f>
        <v>0</v>
      </c>
      <c r="T52" s="6" t="str">
        <f ca="1">MID(HEX2BIN(MID($B28,4,1),4),1,1)</f>
        <v>0</v>
      </c>
      <c r="U52" s="6" t="str">
        <f ca="1">MID(HEX2BIN(MID($B28,4,1),4),2,1)</f>
        <v>0</v>
      </c>
      <c r="V52" s="6" t="str">
        <f ca="1">MID(HEX2BIN(MID($B28,4,1),4),3,1)</f>
        <v>0</v>
      </c>
      <c r="W52" s="6" t="str">
        <f ca="1">MID(HEX2BIN(MID($B28,4,1),4),4,1)</f>
        <v>1</v>
      </c>
      <c r="X52" s="3" t="str">
        <f ca="1">MID(HEX2BIN(MID($B28,5,1),4),1,1)</f>
        <v>0</v>
      </c>
      <c r="Y52" s="3" t="str">
        <f ca="1">MID(HEX2BIN(MID($B28,5,1),4),2,1)</f>
        <v>1</v>
      </c>
      <c r="Z52" s="3" t="str">
        <f ca="1">MID(HEX2BIN(MID($B28,5,1),4),3,1)</f>
        <v>1</v>
      </c>
      <c r="AA52" s="3" t="str">
        <f ca="1">MID(HEX2BIN(MID($B28,5,1),4),4,1)</f>
        <v>0</v>
      </c>
      <c r="AB52" s="4" t="str">
        <f ca="1">MID(HEX2BIN(MID($B28,6,1),4),1,1)</f>
        <v>0</v>
      </c>
      <c r="AC52" s="4" t="str">
        <f ca="1">MID(HEX2BIN(MID($B28,6,1),4),2,1)</f>
        <v>1</v>
      </c>
      <c r="AD52" s="4" t="str">
        <f ca="1">MID(HEX2BIN(MID($B28,6,1),4),3,1)</f>
        <v>0</v>
      </c>
      <c r="AE52" s="4" t="str">
        <f ca="1">MID(HEX2BIN(MID($B28,6,1),4),4,1)</f>
        <v>1</v>
      </c>
      <c r="AF52" s="5" t="str">
        <f ca="1">MID(HEX2BIN(MID($B28,7,1),4),1,1)</f>
        <v>0</v>
      </c>
      <c r="AG52" s="5" t="str">
        <f ca="1">MID(HEX2BIN(MID($B28,7,1),4),2,1)</f>
        <v>1</v>
      </c>
      <c r="AH52" s="5" t="str">
        <f ca="1">MID(HEX2BIN(MID($B28,7,1),4),3,1)</f>
        <v>0</v>
      </c>
      <c r="AI52" s="5" t="str">
        <f ca="1">MID(HEX2BIN(MID($B28,7,1),4),4,1)</f>
        <v>1</v>
      </c>
      <c r="AJ52" s="6" t="str">
        <f ca="1">MID(HEX2BIN(MID($B28,8,1),4),1,1)</f>
        <v>0</v>
      </c>
      <c r="AK52" s="6" t="str">
        <f ca="1">MID(HEX2BIN(MID($B28,8,1),4),2,1)</f>
        <v>1</v>
      </c>
      <c r="AL52" s="6" t="str">
        <f ca="1">MID(HEX2BIN(MID($B28,8,1),4),3,1)</f>
        <v>0</v>
      </c>
      <c r="AM52" s="6" t="str">
        <f ca="1">MID(HEX2BIN(MID($B28,8,1),4),4,1)</f>
        <v>1</v>
      </c>
      <c r="AN52" s="7" t="str">
        <f t="shared" ref="AN52:AN55" ca="1" si="71">_xlfn.CONCAT(H52,I52,J52,K52,L52,M52,N52,O52)</f>
        <v>01011011</v>
      </c>
      <c r="AO52" s="7" t="str">
        <f t="shared" ref="AO52:AO55" ca="1" si="72">_xlfn.CONCAT(P52,Q52,R52,S52,T52,U52,V52,W52)</f>
        <v>10000001</v>
      </c>
      <c r="AP52" s="8" t="str">
        <f t="shared" ref="AP52:AP55" ca="1" si="73">_xlfn.CONCAT(X52,Y52,Z52,AA52,AB52,AC52,AD52,AE52)</f>
        <v>01100101</v>
      </c>
      <c r="AQ52" s="8" t="str">
        <f t="shared" ref="AQ52:AQ55" ca="1" si="74">_xlfn.CONCAT(AF52,AG52,AH52,AI52,AJ52,AK52,AL52,AM52)</f>
        <v>01010101</v>
      </c>
      <c r="AR52" s="8">
        <f t="shared" ref="AR52:AU55" ca="1" si="75">BIN2DEC(AN52)</f>
        <v>91</v>
      </c>
      <c r="AS52" s="8">
        <f t="shared" ca="1" si="75"/>
        <v>129</v>
      </c>
      <c r="AT52" s="8">
        <f t="shared" ca="1" si="75"/>
        <v>101</v>
      </c>
      <c r="AU52" s="8">
        <f t="shared" ca="1" si="75"/>
        <v>85</v>
      </c>
      <c r="AV52" s="9">
        <f t="shared" ref="AV52:AV55" ca="1" si="76">(AR52*2^24)+(AS52*2^16)+(AT52*2^8)+AU52</f>
        <v>1535206741</v>
      </c>
    </row>
    <row r="53" spans="1:48" x14ac:dyDescent="0.35">
      <c r="E53" s="10"/>
      <c r="F53" s="24" t="s">
        <v>2</v>
      </c>
      <c r="G53" s="25">
        <v>13</v>
      </c>
      <c r="H53" s="19" t="str" cm="1">
        <f t="array" aca="1" ref="H53" ca="1">INDIRECT(ADDRESS((ROW(53:53)-1),IF(MOD(COLUMN(H:H)-7+$G53,32)=0,32,MOD(COLUMN(H:H)-7+$G53,32))+7))</f>
        <v>0</v>
      </c>
      <c r="I53" s="19" t="str" cm="1">
        <f t="array" aca="1" ref="I53" ca="1">INDIRECT(ADDRESS((ROW(53:53)-1),IF(MOD(COLUMN(I:I)-7+$G53,32)=0,32,MOD(COLUMN(I:I)-7+$G53,32))+7))</f>
        <v>0</v>
      </c>
      <c r="J53" s="19" t="str" cm="1">
        <f t="array" aca="1" ref="J53" ca="1">INDIRECT(ADDRESS((ROW(53:53)-1),IF(MOD(COLUMN(J:J)-7+$G53,32)=0,32,MOD(COLUMN(J:J)-7+$G53,32))+7))</f>
        <v>1</v>
      </c>
      <c r="K53" s="19" t="str" cm="1">
        <f t="array" aca="1" ref="K53" ca="1">INDIRECT(ADDRESS((ROW(53:53)-1),IF(MOD(COLUMN(K:K)-7+$G53,32)=0,32,MOD(COLUMN(K:K)-7+$G53,32))+7))</f>
        <v>0</v>
      </c>
      <c r="L53" s="20" t="str" cm="1">
        <f t="array" aca="1" ref="L53" ca="1">INDIRECT(ADDRESS((ROW(53:53)-1),IF(MOD(COLUMN(L:L)-7+$G53,32)=0,32,MOD(COLUMN(L:L)-7+$G53,32))+7))</f>
        <v>1</v>
      </c>
      <c r="M53" s="20" t="str" cm="1">
        <f t="array" aca="1" ref="M53" ca="1">INDIRECT(ADDRESS((ROW(53:53)-1),IF(MOD(COLUMN(M:M)-7+$G53,32)=0,32,MOD(COLUMN(M:M)-7+$G53,32))+7))</f>
        <v>1</v>
      </c>
      <c r="N53" s="20" t="str" cm="1">
        <f t="array" aca="1" ref="N53" ca="1">INDIRECT(ADDRESS((ROW(53:53)-1),IF(MOD(COLUMN(N:N)-7+$G53,32)=0,32,MOD(COLUMN(N:N)-7+$G53,32))+7))</f>
        <v>0</v>
      </c>
      <c r="O53" s="20" t="str" cm="1">
        <f t="array" aca="1" ref="O53" ca="1">INDIRECT(ADDRESS((ROW(53:53)-1),IF(MOD(COLUMN(O:O)-7+$G53,32)=0,32,MOD(COLUMN(O:O)-7+$G53,32))+7))</f>
        <v>0</v>
      </c>
      <c r="P53" s="21" t="str" cm="1">
        <f t="array" aca="1" ref="P53" ca="1">INDIRECT(ADDRESS((ROW(53:53)-1),IF(MOD(COLUMN(P:P)-7+$G53,32)=0,32,MOD(COLUMN(P:P)-7+$G53,32))+7))</f>
        <v>1</v>
      </c>
      <c r="Q53" s="21" t="str" cm="1">
        <f t="array" aca="1" ref="Q53" ca="1">INDIRECT(ADDRESS((ROW(53:53)-1),IF(MOD(COLUMN(Q:Q)-7+$G53,32)=0,32,MOD(COLUMN(Q:Q)-7+$G53,32))+7))</f>
        <v>0</v>
      </c>
      <c r="R53" s="21" t="str" cm="1">
        <f t="array" aca="1" ref="R53" ca="1">INDIRECT(ADDRESS((ROW(53:53)-1),IF(MOD(COLUMN(R:R)-7+$G53,32)=0,32,MOD(COLUMN(R:R)-7+$G53,32))+7))</f>
        <v>1</v>
      </c>
      <c r="S53" s="21" t="str" cm="1">
        <f t="array" aca="1" ref="S53" ca="1">INDIRECT(ADDRESS((ROW(53:53)-1),IF(MOD(COLUMN(S:S)-7+$G53,32)=0,32,MOD(COLUMN(S:S)-7+$G53,32))+7))</f>
        <v>0</v>
      </c>
      <c r="T53" s="22" t="str" cm="1">
        <f t="array" aca="1" ref="T53" ca="1">INDIRECT(ADDRESS((ROW(53:53)-1),IF(MOD(COLUMN(T:T)-7+$G53,32)=0,32,MOD(COLUMN(T:T)-7+$G53,32))+7))</f>
        <v>1</v>
      </c>
      <c r="U53" s="22" t="str" cm="1">
        <f t="array" aca="1" ref="U53" ca="1">INDIRECT(ADDRESS((ROW(53:53)-1),IF(MOD(COLUMN(U:U)-7+$G53,32)=0,32,MOD(COLUMN(U:U)-7+$G53,32))+7))</f>
        <v>0</v>
      </c>
      <c r="V53" s="22" t="str" cm="1">
        <f t="array" aca="1" ref="V53" ca="1">INDIRECT(ADDRESS((ROW(53:53)-1),IF(MOD(COLUMN(V:V)-7+$G53,32)=0,32,MOD(COLUMN(V:V)-7+$G53,32))+7))</f>
        <v>1</v>
      </c>
      <c r="W53" s="22" t="str" cm="1">
        <f t="array" aca="1" ref="W53" ca="1">INDIRECT(ADDRESS((ROW(53:53)-1),IF(MOD(COLUMN(W:W)-7+$G53,32)=0,32,MOD(COLUMN(W:W)-7+$G53,32))+7))</f>
        <v>0</v>
      </c>
      <c r="X53" s="19" t="str" cm="1">
        <f t="array" aca="1" ref="X53" ca="1">INDIRECT(ADDRESS((ROW(53:53)-1),IF(MOD(COLUMN(X:X)-7+$G53,32)=0,32,MOD(COLUMN(X:X)-7+$G53,32))+7))</f>
        <v>1</v>
      </c>
      <c r="Y53" s="19" t="str" cm="1">
        <f t="array" aca="1" ref="Y53" ca="1">INDIRECT(ADDRESS((ROW(53:53)-1),IF(MOD(COLUMN(Y:Y)-7+$G53,32)=0,32,MOD(COLUMN(Y:Y)-7+$G53,32))+7))</f>
        <v>0</v>
      </c>
      <c r="Z53" s="19" t="str" cm="1">
        <f t="array" aca="1" ref="Z53" ca="1">INDIRECT(ADDRESS((ROW(53:53)-1),IF(MOD(COLUMN(Z:Z)-7+$G53,32)=0,32,MOD(COLUMN(Z:Z)-7+$G53,32))+7))</f>
        <v>1</v>
      </c>
      <c r="AA53" s="19" t="str" cm="1">
        <f t="array" aca="1" ref="AA53" ca="1">INDIRECT(ADDRESS((ROW(53:53)-1),IF(MOD(COLUMN(AA:AA)-7+$G53,32)=0,32,MOD(COLUMN(AA:AA)-7+$G53,32))+7))</f>
        <v>0</v>
      </c>
      <c r="AB53" s="20" t="str" cm="1">
        <f t="array" aca="1" ref="AB53" ca="1">INDIRECT(ADDRESS((ROW(53:53)-1),IF(MOD(COLUMN(AB:AB)-7+$G53,32)=0,32,MOD(COLUMN(AB:AB)-7+$G53,32))+7))</f>
        <v>1</v>
      </c>
      <c r="AC53" s="20" t="str" cm="1">
        <f t="array" aca="1" ref="AC53" ca="1">INDIRECT(ADDRESS((ROW(53:53)-1),IF(MOD(COLUMN(AC:AC)-7+$G53,32)=0,32,MOD(COLUMN(AC:AC)-7+$G53,32))+7))</f>
        <v>0</v>
      </c>
      <c r="AD53" s="20" t="str" cm="1">
        <f t="array" aca="1" ref="AD53" ca="1">INDIRECT(ADDRESS((ROW(53:53)-1),IF(MOD(COLUMN(AD:AD)-7+$G53,32)=0,32,MOD(COLUMN(AD:AD)-7+$G53,32))+7))</f>
        <v>1</v>
      </c>
      <c r="AE53" s="20" t="str" cm="1">
        <f t="array" aca="1" ref="AE53" ca="1">INDIRECT(ADDRESS((ROW(53:53)-1),IF(MOD(COLUMN(AE:AE)-7+$G53,32)=0,32,MOD(COLUMN(AE:AE)-7+$G53,32))+7))</f>
        <v>1</v>
      </c>
      <c r="AF53" s="21" t="str" cm="1">
        <f t="array" aca="1" ref="AF53" ca="1">INDIRECT(ADDRESS((ROW(53:53)-1),IF(MOD(COLUMN(AF:AF)-7+$G53,32)=0,32,MOD(COLUMN(AF:AF)-7+$G53,32))+7))</f>
        <v>0</v>
      </c>
      <c r="AG53" s="21" t="str" cm="1">
        <f t="array" aca="1" ref="AG53" ca="1">INDIRECT(ADDRESS((ROW(53:53)-1),IF(MOD(COLUMN(AG:AG)-7+$G53,32)=0,32,MOD(COLUMN(AG:AG)-7+$G53,32))+7))</f>
        <v>1</v>
      </c>
      <c r="AH53" s="21" t="str" cm="1">
        <f t="array" aca="1" ref="AH53" ca="1">INDIRECT(ADDRESS((ROW(53:53)-1),IF(MOD(COLUMN(AH:AH)-7+$G53,32)=0,32,MOD(COLUMN(AH:AH)-7+$G53,32))+7))</f>
        <v>1</v>
      </c>
      <c r="AI53" s="21" t="str" cm="1">
        <f t="array" aca="1" ref="AI53" ca="1">INDIRECT(ADDRESS((ROW(53:53)-1),IF(MOD(COLUMN(AI:AI)-7+$G53,32)=0,32,MOD(COLUMN(AI:AI)-7+$G53,32))+7))</f>
        <v>1</v>
      </c>
      <c r="AJ53" s="22" t="str" cm="1">
        <f t="array" aca="1" ref="AJ53" ca="1">INDIRECT(ADDRESS((ROW(53:53)-1),IF(MOD(COLUMN(AJ:AJ)-7+$G53,32)=0,32,MOD(COLUMN(AJ:AJ)-7+$G53,32))+7))</f>
        <v>0</v>
      </c>
      <c r="AK53" s="22" t="str" cm="1">
        <f t="array" aca="1" ref="AK53" ca="1">INDIRECT(ADDRESS((ROW(53:53)-1),IF(MOD(COLUMN(AK:AK)-7+$G53,32)=0,32,MOD(COLUMN(AK:AK)-7+$G53,32))+7))</f>
        <v>0</v>
      </c>
      <c r="AL53" s="22" t="str" cm="1">
        <f t="array" aca="1" ref="AL53" ca="1">INDIRECT(ADDRESS((ROW(53:53)-1),IF(MOD(COLUMN(AL:AL)-7+$G53,32)=0,32,MOD(COLUMN(AL:AL)-7+$G53,32))+7))</f>
        <v>0</v>
      </c>
      <c r="AM53" s="22" t="str" cm="1">
        <f t="array" aca="1" ref="AM53" ca="1">INDIRECT(ADDRESS((ROW(53:53)-1),IF(MOD(COLUMN(AM:AM)-7+$G53,32)=0,32,MOD(COLUMN(AM:AM)-7+$G53,32))+7))</f>
        <v>0</v>
      </c>
      <c r="AN53" s="26" t="str">
        <f t="shared" ca="1" si="71"/>
        <v>00101100</v>
      </c>
      <c r="AO53" s="26" t="str">
        <f t="shared" ca="1" si="72"/>
        <v>10101010</v>
      </c>
      <c r="AP53" s="24" t="str">
        <f t="shared" ca="1" si="73"/>
        <v>10101011</v>
      </c>
      <c r="AQ53" s="24" t="str">
        <f t="shared" ca="1" si="74"/>
        <v>01110000</v>
      </c>
      <c r="AR53" s="24">
        <f t="shared" ca="1" si="75"/>
        <v>44</v>
      </c>
      <c r="AS53" s="24">
        <f t="shared" ca="1" si="75"/>
        <v>170</v>
      </c>
      <c r="AT53" s="24">
        <f t="shared" ca="1" si="75"/>
        <v>171</v>
      </c>
      <c r="AU53" s="24">
        <f t="shared" ca="1" si="75"/>
        <v>112</v>
      </c>
      <c r="AV53" s="11">
        <f t="shared" ca="1" si="76"/>
        <v>749382512</v>
      </c>
    </row>
    <row r="54" spans="1:48" x14ac:dyDescent="0.35">
      <c r="E54" s="10"/>
      <c r="F54" s="24" t="s">
        <v>89</v>
      </c>
      <c r="G54" s="24"/>
      <c r="H54" s="19" t="str">
        <f ca="1">MID(HEX2BIN(MID($B11,1,1),4),1,1)</f>
        <v>0</v>
      </c>
      <c r="I54" s="19" t="str">
        <f ca="1">MID(HEX2BIN(MID($B11,1,1),4),2,1)</f>
        <v>1</v>
      </c>
      <c r="J54" s="19" t="str">
        <f ca="1">MID(HEX2BIN(MID($B11,1,1),4),3,1)</f>
        <v>0</v>
      </c>
      <c r="K54" s="19" t="str">
        <f ca="1">MID(HEX2BIN(MID($B11,1,1),4),4,1)</f>
        <v>0</v>
      </c>
      <c r="L54" s="20" t="str">
        <f ca="1">MID(HEX2BIN(MID($B11,2,1),4),1,1)</f>
        <v>0</v>
      </c>
      <c r="M54" s="20" t="str">
        <f ca="1">MID(HEX2BIN(MID($B11,2,1),4),2,1)</f>
        <v>1</v>
      </c>
      <c r="N54" s="20" t="str">
        <f ca="1">MID(HEX2BIN(MID($B11,2,1),4),3,1)</f>
        <v>0</v>
      </c>
      <c r="O54" s="20" t="str">
        <f ca="1">MID(HEX2BIN(MID($B11,2,1),4),4,1)</f>
        <v>1</v>
      </c>
      <c r="P54" s="21" t="str">
        <f ca="1">MID(HEX2BIN(MID($B11,3,1),4),1,1)</f>
        <v>0</v>
      </c>
      <c r="Q54" s="21" t="str">
        <f ca="1">MID(HEX2BIN(MID($B11,3,1),4),2,1)</f>
        <v>0</v>
      </c>
      <c r="R54" s="21" t="str">
        <f ca="1">MID(HEX2BIN(MID($B11,3,1),4),3,1)</f>
        <v>0</v>
      </c>
      <c r="S54" s="21" t="str">
        <f ca="1">MID(HEX2BIN(MID($B11,3,1),4),4,1)</f>
        <v>1</v>
      </c>
      <c r="T54" s="22" t="str">
        <f ca="1">MID(HEX2BIN(MID($B11,4,1),4),1,1)</f>
        <v>1</v>
      </c>
      <c r="U54" s="22" t="str">
        <f ca="1">MID(HEX2BIN(MID($B11,4,1),4),2,1)</f>
        <v>0</v>
      </c>
      <c r="V54" s="22" t="str">
        <f ca="1">MID(HEX2BIN(MID($B11,4,1),4),3,1)</f>
        <v>1</v>
      </c>
      <c r="W54" s="22" t="str">
        <f ca="1">MID(HEX2BIN(MID($B11,4,1),4),4,1)</f>
        <v>0</v>
      </c>
      <c r="X54" s="19" t="str">
        <f ca="1">MID(HEX2BIN(MID($B11,5,1),4),1,1)</f>
        <v>0</v>
      </c>
      <c r="Y54" s="19" t="str">
        <f ca="1">MID(HEX2BIN(MID($B11,5,1),4),2,1)</f>
        <v>1</v>
      </c>
      <c r="Z54" s="19" t="str">
        <f ca="1">MID(HEX2BIN(MID($B11,5,1),4),3,1)</f>
        <v>1</v>
      </c>
      <c r="AA54" s="19" t="str">
        <f ca="1">MID(HEX2BIN(MID($B11,5,1),4),4,1)</f>
        <v>1</v>
      </c>
      <c r="AB54" s="20" t="str">
        <f ca="1">MID(HEX2BIN(MID($B11,6,1),4),1,1)</f>
        <v>0</v>
      </c>
      <c r="AC54" s="20" t="str">
        <f ca="1">MID(HEX2BIN(MID($B11,6,1),4),2,1)</f>
        <v>1</v>
      </c>
      <c r="AD54" s="20" t="str">
        <f ca="1">MID(HEX2BIN(MID($B11,6,1),4),3,1)</f>
        <v>1</v>
      </c>
      <c r="AE54" s="20" t="str">
        <f ca="1">MID(HEX2BIN(MID($B11,6,1),4),4,1)</f>
        <v>0</v>
      </c>
      <c r="AF54" s="21" t="str">
        <f ca="1">MID(HEX2BIN(MID($B11,7,1),4),1,1)</f>
        <v>0</v>
      </c>
      <c r="AG54" s="21" t="str">
        <f ca="1">MID(HEX2BIN(MID($B11,7,1),4),2,1)</f>
        <v>1</v>
      </c>
      <c r="AH54" s="21" t="str">
        <f ca="1">MID(HEX2BIN(MID($B11,7,1),4),3,1)</f>
        <v>1</v>
      </c>
      <c r="AI54" s="21" t="str">
        <f ca="1">MID(HEX2BIN(MID($B11,7,1),4),4,1)</f>
        <v>1</v>
      </c>
      <c r="AJ54" s="22" t="str">
        <f ca="1">MID(HEX2BIN(MID($B11,8,1),4),1,1)</f>
        <v>1</v>
      </c>
      <c r="AK54" s="22" t="str">
        <f ca="1">MID(HEX2BIN(MID($B11,8,1),4),2,1)</f>
        <v>1</v>
      </c>
      <c r="AL54" s="22" t="str">
        <f ca="1">MID(HEX2BIN(MID($B11,8,1),4),3,1)</f>
        <v>1</v>
      </c>
      <c r="AM54" s="22" t="str">
        <f ca="1">MID(HEX2BIN(MID($B11,8,1),4),4,1)</f>
        <v>0</v>
      </c>
      <c r="AN54" s="26" t="str">
        <f t="shared" ca="1" si="71"/>
        <v>01000101</v>
      </c>
      <c r="AO54" s="26" t="str">
        <f t="shared" ca="1" si="72"/>
        <v>00011010</v>
      </c>
      <c r="AP54" s="24" t="str">
        <f t="shared" ca="1" si="73"/>
        <v>01110110</v>
      </c>
      <c r="AQ54" s="24" t="str">
        <f t="shared" ca="1" si="74"/>
        <v>01111110</v>
      </c>
      <c r="AR54" s="24">
        <f t="shared" ca="1" si="75"/>
        <v>69</v>
      </c>
      <c r="AS54" s="24">
        <f t="shared" ca="1" si="75"/>
        <v>26</v>
      </c>
      <c r="AT54" s="24">
        <f t="shared" ca="1" si="75"/>
        <v>118</v>
      </c>
      <c r="AU54" s="24">
        <f t="shared" ca="1" si="75"/>
        <v>126</v>
      </c>
      <c r="AV54" s="11">
        <f t="shared" ca="1" si="76"/>
        <v>1159362174</v>
      </c>
    </row>
    <row r="55" spans="1:48" ht="15" thickBot="1" x14ac:dyDescent="0.4">
      <c r="E55" s="23" t="s">
        <v>53</v>
      </c>
      <c r="F55" s="12" t="s">
        <v>0</v>
      </c>
      <c r="G55" s="12"/>
      <c r="H55" s="13">
        <f ca="1">_xlfn.BITXOR(H53,H54)</f>
        <v>0</v>
      </c>
      <c r="I55" s="13">
        <f t="shared" ref="I55:AM55" ca="1" si="77">_xlfn.BITXOR(I53,I54)</f>
        <v>1</v>
      </c>
      <c r="J55" s="13">
        <f t="shared" ca="1" si="77"/>
        <v>1</v>
      </c>
      <c r="K55" s="13">
        <f t="shared" ca="1" si="77"/>
        <v>0</v>
      </c>
      <c r="L55" s="14">
        <f t="shared" ca="1" si="77"/>
        <v>1</v>
      </c>
      <c r="M55" s="14">
        <f t="shared" ca="1" si="77"/>
        <v>0</v>
      </c>
      <c r="N55" s="14">
        <f t="shared" ca="1" si="77"/>
        <v>0</v>
      </c>
      <c r="O55" s="14">
        <f t="shared" ca="1" si="77"/>
        <v>1</v>
      </c>
      <c r="P55" s="15">
        <f t="shared" ca="1" si="77"/>
        <v>1</v>
      </c>
      <c r="Q55" s="15">
        <f t="shared" ca="1" si="77"/>
        <v>0</v>
      </c>
      <c r="R55" s="15">
        <f t="shared" ca="1" si="77"/>
        <v>1</v>
      </c>
      <c r="S55" s="15">
        <f t="shared" ca="1" si="77"/>
        <v>1</v>
      </c>
      <c r="T55" s="16">
        <f t="shared" ca="1" si="77"/>
        <v>0</v>
      </c>
      <c r="U55" s="16">
        <f t="shared" ca="1" si="77"/>
        <v>0</v>
      </c>
      <c r="V55" s="16">
        <f t="shared" ca="1" si="77"/>
        <v>0</v>
      </c>
      <c r="W55" s="16">
        <f t="shared" ca="1" si="77"/>
        <v>0</v>
      </c>
      <c r="X55" s="13">
        <f t="shared" ca="1" si="77"/>
        <v>1</v>
      </c>
      <c r="Y55" s="13">
        <f t="shared" ca="1" si="77"/>
        <v>1</v>
      </c>
      <c r="Z55" s="13">
        <f t="shared" ca="1" si="77"/>
        <v>0</v>
      </c>
      <c r="AA55" s="13">
        <f t="shared" ca="1" si="77"/>
        <v>1</v>
      </c>
      <c r="AB55" s="14">
        <f t="shared" ca="1" si="77"/>
        <v>1</v>
      </c>
      <c r="AC55" s="14">
        <f t="shared" ca="1" si="77"/>
        <v>1</v>
      </c>
      <c r="AD55" s="14">
        <f t="shared" ca="1" si="77"/>
        <v>0</v>
      </c>
      <c r="AE55" s="14">
        <f t="shared" ca="1" si="77"/>
        <v>1</v>
      </c>
      <c r="AF55" s="15">
        <f t="shared" ca="1" si="77"/>
        <v>0</v>
      </c>
      <c r="AG55" s="15">
        <f t="shared" ca="1" si="77"/>
        <v>0</v>
      </c>
      <c r="AH55" s="15">
        <f t="shared" ca="1" si="77"/>
        <v>0</v>
      </c>
      <c r="AI55" s="15">
        <f t="shared" ca="1" si="77"/>
        <v>0</v>
      </c>
      <c r="AJ55" s="16">
        <f t="shared" ca="1" si="77"/>
        <v>1</v>
      </c>
      <c r="AK55" s="16">
        <f t="shared" ca="1" si="77"/>
        <v>1</v>
      </c>
      <c r="AL55" s="16">
        <f t="shared" ca="1" si="77"/>
        <v>1</v>
      </c>
      <c r="AM55" s="16">
        <f t="shared" ca="1" si="77"/>
        <v>0</v>
      </c>
      <c r="AN55" s="17" t="str">
        <f t="shared" ca="1" si="71"/>
        <v>01101001</v>
      </c>
      <c r="AO55" s="17" t="str">
        <f t="shared" ca="1" si="72"/>
        <v>10110000</v>
      </c>
      <c r="AP55" s="12" t="str">
        <f t="shared" ca="1" si="73"/>
        <v>11011101</v>
      </c>
      <c r="AQ55" s="12" t="str">
        <f t="shared" ca="1" si="74"/>
        <v>00001110</v>
      </c>
      <c r="AR55" s="12">
        <f t="shared" ca="1" si="75"/>
        <v>105</v>
      </c>
      <c r="AS55" s="12">
        <f t="shared" ca="1" si="75"/>
        <v>176</v>
      </c>
      <c r="AT55" s="12">
        <f t="shared" ca="1" si="75"/>
        <v>221</v>
      </c>
      <c r="AU55" s="12">
        <f t="shared" ca="1" si="75"/>
        <v>14</v>
      </c>
      <c r="AV55" s="18">
        <f t="shared" ca="1" si="76"/>
        <v>1773198606</v>
      </c>
    </row>
    <row r="56" spans="1:48" ht="15" thickBot="1" x14ac:dyDescent="0.4"/>
    <row r="57" spans="1:48" x14ac:dyDescent="0.35">
      <c r="E57" s="1" t="s">
        <v>43</v>
      </c>
      <c r="F57" s="8" t="s">
        <v>90</v>
      </c>
      <c r="G57" s="2"/>
      <c r="H57" s="3" t="str">
        <f ca="1">MID(HEX2BIN(MID($B29,1,1),4),1,1)</f>
        <v>1</v>
      </c>
      <c r="I57" s="3" t="str">
        <f ca="1">MID(HEX2BIN(MID($B29,1,1),4),2,1)</f>
        <v>0</v>
      </c>
      <c r="J57" s="3" t="str">
        <f ca="1">MID(HEX2BIN(MID($B29,1,1),4),3,1)</f>
        <v>1</v>
      </c>
      <c r="K57" s="3" t="str">
        <f ca="1">MID(HEX2BIN(MID($B29,1,1),4),4,1)</f>
        <v>1</v>
      </c>
      <c r="L57" s="4" t="str">
        <f ca="1">MID(HEX2BIN(MID($B29,2,1),4),1,1)</f>
        <v>0</v>
      </c>
      <c r="M57" s="4" t="str">
        <f ca="1">MID(HEX2BIN(MID($B29,2,1),4),2,1)</f>
        <v>0</v>
      </c>
      <c r="N57" s="4" t="str">
        <f ca="1">MID(HEX2BIN(MID($B29,2,1),4),3,1)</f>
        <v>0</v>
      </c>
      <c r="O57" s="4" t="str">
        <f ca="1">MID(HEX2BIN(MID($B29,2,1),4),4,1)</f>
        <v>0</v>
      </c>
      <c r="P57" s="5" t="str">
        <f ca="1">MID(HEX2BIN(MID($B29,3,1),4),1,1)</f>
        <v>1</v>
      </c>
      <c r="Q57" s="5" t="str">
        <f ca="1">MID(HEX2BIN(MID($B29,3,1),4),2,1)</f>
        <v>0</v>
      </c>
      <c r="R57" s="5" t="str">
        <f ca="1">MID(HEX2BIN(MID($B29,3,1),4),3,1)</f>
        <v>1</v>
      </c>
      <c r="S57" s="5" t="str">
        <f ca="1">MID(HEX2BIN(MID($B29,3,1),4),4,1)</f>
        <v>0</v>
      </c>
      <c r="T57" s="6" t="str">
        <f ca="1">MID(HEX2BIN(MID($B29,4,1),4),1,1)</f>
        <v>0</v>
      </c>
      <c r="U57" s="6" t="str">
        <f ca="1">MID(HEX2BIN(MID($B29,4,1),4),2,1)</f>
        <v>0</v>
      </c>
      <c r="V57" s="6" t="str">
        <f ca="1">MID(HEX2BIN(MID($B29,4,1),4),3,1)</f>
        <v>0</v>
      </c>
      <c r="W57" s="6" t="str">
        <f ca="1">MID(HEX2BIN(MID($B29,4,1),4),4,1)</f>
        <v>0</v>
      </c>
      <c r="X57" s="3" t="str">
        <f ca="1">MID(HEX2BIN(MID($B29,5,1),4),1,1)</f>
        <v>0</v>
      </c>
      <c r="Y57" s="3" t="str">
        <f ca="1">MID(HEX2BIN(MID($B29,5,1),4),2,1)</f>
        <v>0</v>
      </c>
      <c r="Z57" s="3" t="str">
        <f ca="1">MID(HEX2BIN(MID($B29,5,1),4),3,1)</f>
        <v>1</v>
      </c>
      <c r="AA57" s="3" t="str">
        <f ca="1">MID(HEX2BIN(MID($B29,5,1),4),4,1)</f>
        <v>0</v>
      </c>
      <c r="AB57" s="4" t="str">
        <f ca="1">MID(HEX2BIN(MID($B29,6,1),4),1,1)</f>
        <v>1</v>
      </c>
      <c r="AC57" s="4" t="str">
        <f ca="1">MID(HEX2BIN(MID($B29,6,1),4),2,1)</f>
        <v>1</v>
      </c>
      <c r="AD57" s="4" t="str">
        <f ca="1">MID(HEX2BIN(MID($B29,6,1),4),3,1)</f>
        <v>0</v>
      </c>
      <c r="AE57" s="4" t="str">
        <f ca="1">MID(HEX2BIN(MID($B29,6,1),4),4,1)</f>
        <v>0</v>
      </c>
      <c r="AF57" s="5" t="str">
        <f ca="1">MID(HEX2BIN(MID($B29,7,1),4),1,1)</f>
        <v>1</v>
      </c>
      <c r="AG57" s="5" t="str">
        <f ca="1">MID(HEX2BIN(MID($B29,7,1),4),2,1)</f>
        <v>0</v>
      </c>
      <c r="AH57" s="5" t="str">
        <f ca="1">MID(HEX2BIN(MID($B29,7,1),4),3,1)</f>
        <v>1</v>
      </c>
      <c r="AI57" s="5" t="str">
        <f ca="1">MID(HEX2BIN(MID($B29,7,1),4),4,1)</f>
        <v>1</v>
      </c>
      <c r="AJ57" s="6" t="str">
        <f ca="1">MID(HEX2BIN(MID($B29,8,1),4),1,1)</f>
        <v>1</v>
      </c>
      <c r="AK57" s="6" t="str">
        <f ca="1">MID(HEX2BIN(MID($B29,8,1),4),2,1)</f>
        <v>0</v>
      </c>
      <c r="AL57" s="6" t="str">
        <f ca="1">MID(HEX2BIN(MID($B29,8,1),4),3,1)</f>
        <v>0</v>
      </c>
      <c r="AM57" s="6" t="str">
        <f ca="1">MID(HEX2BIN(MID($B29,8,1),4),4,1)</f>
        <v>0</v>
      </c>
      <c r="AN57" s="7" t="str">
        <f t="shared" ref="AN57:AN60" ca="1" si="78">_xlfn.CONCAT(H57,I57,J57,K57,L57,M57,N57,O57)</f>
        <v>10110000</v>
      </c>
      <c r="AO57" s="7" t="str">
        <f t="shared" ref="AO57:AO60" ca="1" si="79">_xlfn.CONCAT(P57,Q57,R57,S57,T57,U57,V57,W57)</f>
        <v>10100000</v>
      </c>
      <c r="AP57" s="8" t="str">
        <f t="shared" ref="AP57:AP60" ca="1" si="80">_xlfn.CONCAT(X57,Y57,Z57,AA57,AB57,AC57,AD57,AE57)</f>
        <v>00101100</v>
      </c>
      <c r="AQ57" s="8" t="str">
        <f t="shared" ref="AQ57:AQ60" ca="1" si="81">_xlfn.CONCAT(AF57,AG57,AH57,AI57,AJ57,AK57,AL57,AM57)</f>
        <v>10111000</v>
      </c>
      <c r="AR57" s="8">
        <f t="shared" ref="AR57:AU60" ca="1" si="82">BIN2DEC(AN57)</f>
        <v>176</v>
      </c>
      <c r="AS57" s="8">
        <f t="shared" ca="1" si="82"/>
        <v>160</v>
      </c>
      <c r="AT57" s="8">
        <f t="shared" ca="1" si="82"/>
        <v>44</v>
      </c>
      <c r="AU57" s="8">
        <f t="shared" ca="1" si="82"/>
        <v>184</v>
      </c>
      <c r="AV57" s="9">
        <f t="shared" ref="AV57:AV60" ca="1" si="83">(AR57*2^24)+(AS57*2^16)+(AT57*2^8)+AU57</f>
        <v>2963287224</v>
      </c>
    </row>
    <row r="58" spans="1:48" x14ac:dyDescent="0.35">
      <c r="E58" s="10"/>
      <c r="F58" s="24" t="s">
        <v>2</v>
      </c>
      <c r="G58" s="25">
        <v>18</v>
      </c>
      <c r="H58" s="19" t="str" cm="1">
        <f t="array" aca="1" ref="H58" ca="1">INDIRECT(ADDRESS((ROW(58:58)-1),IF(MOD(COLUMN(H:H)-7+$G58,32)=0,32,MOD(COLUMN(H:H)-7+$G58,32))+7))</f>
        <v>1</v>
      </c>
      <c r="I58" s="19" t="str" cm="1">
        <f t="array" aca="1" ref="I58" ca="1">INDIRECT(ADDRESS((ROW(58:58)-1),IF(MOD(COLUMN(I:I)-7+$G58,32)=0,32,MOD(COLUMN(I:I)-7+$G58,32))+7))</f>
        <v>0</v>
      </c>
      <c r="J58" s="19" t="str" cm="1">
        <f t="array" aca="1" ref="J58" ca="1">INDIRECT(ADDRESS((ROW(58:58)-1),IF(MOD(COLUMN(J:J)-7+$G58,32)=0,32,MOD(COLUMN(J:J)-7+$G58,32))+7))</f>
        <v>1</v>
      </c>
      <c r="K58" s="19" t="str" cm="1">
        <f t="array" aca="1" ref="K58" ca="1">INDIRECT(ADDRESS((ROW(58:58)-1),IF(MOD(COLUMN(K:K)-7+$G58,32)=0,32,MOD(COLUMN(K:K)-7+$G58,32))+7))</f>
        <v>1</v>
      </c>
      <c r="L58" s="20" t="str" cm="1">
        <f t="array" aca="1" ref="L58" ca="1">INDIRECT(ADDRESS((ROW(58:58)-1),IF(MOD(COLUMN(L:L)-7+$G58,32)=0,32,MOD(COLUMN(L:L)-7+$G58,32))+7))</f>
        <v>0</v>
      </c>
      <c r="M58" s="20" t="str" cm="1">
        <f t="array" aca="1" ref="M58" ca="1">INDIRECT(ADDRESS((ROW(58:58)-1),IF(MOD(COLUMN(M:M)-7+$G58,32)=0,32,MOD(COLUMN(M:M)-7+$G58,32))+7))</f>
        <v>0</v>
      </c>
      <c r="N58" s="20" t="str" cm="1">
        <f t="array" aca="1" ref="N58" ca="1">INDIRECT(ADDRESS((ROW(58:58)-1),IF(MOD(COLUMN(N:N)-7+$G58,32)=0,32,MOD(COLUMN(N:N)-7+$G58,32))+7))</f>
        <v>1</v>
      </c>
      <c r="O58" s="20" t="str" cm="1">
        <f t="array" aca="1" ref="O58" ca="1">INDIRECT(ADDRESS((ROW(58:58)-1),IF(MOD(COLUMN(O:O)-7+$G58,32)=0,32,MOD(COLUMN(O:O)-7+$G58,32))+7))</f>
        <v>0</v>
      </c>
      <c r="P58" s="21" t="str" cm="1">
        <f t="array" aca="1" ref="P58" ca="1">INDIRECT(ADDRESS((ROW(58:58)-1),IF(MOD(COLUMN(P:P)-7+$G58,32)=0,32,MOD(COLUMN(P:P)-7+$G58,32))+7))</f>
        <v>1</v>
      </c>
      <c r="Q58" s="21" t="str" cm="1">
        <f t="array" aca="1" ref="Q58" ca="1">INDIRECT(ADDRESS((ROW(58:58)-1),IF(MOD(COLUMN(Q:Q)-7+$G58,32)=0,32,MOD(COLUMN(Q:Q)-7+$G58,32))+7))</f>
        <v>1</v>
      </c>
      <c r="R58" s="21" t="str" cm="1">
        <f t="array" aca="1" ref="R58" ca="1">INDIRECT(ADDRESS((ROW(58:58)-1),IF(MOD(COLUMN(R:R)-7+$G58,32)=0,32,MOD(COLUMN(R:R)-7+$G58,32))+7))</f>
        <v>1</v>
      </c>
      <c r="S58" s="21" t="str" cm="1">
        <f t="array" aca="1" ref="S58" ca="1">INDIRECT(ADDRESS((ROW(58:58)-1),IF(MOD(COLUMN(S:S)-7+$G58,32)=0,32,MOD(COLUMN(S:S)-7+$G58,32))+7))</f>
        <v>0</v>
      </c>
      <c r="T58" s="22" t="str" cm="1">
        <f t="array" aca="1" ref="T58" ca="1">INDIRECT(ADDRESS((ROW(58:58)-1),IF(MOD(COLUMN(T:T)-7+$G58,32)=0,32,MOD(COLUMN(T:T)-7+$G58,32))+7))</f>
        <v>0</v>
      </c>
      <c r="U58" s="22" t="str" cm="1">
        <f t="array" aca="1" ref="U58" ca="1">INDIRECT(ADDRESS((ROW(58:58)-1),IF(MOD(COLUMN(U:U)-7+$G58,32)=0,32,MOD(COLUMN(U:U)-7+$G58,32))+7))</f>
        <v>0</v>
      </c>
      <c r="V58" s="22" t="str" cm="1">
        <f t="array" aca="1" ref="V58" ca="1">INDIRECT(ADDRESS((ROW(58:58)-1),IF(MOD(COLUMN(V:V)-7+$G58,32)=0,32,MOD(COLUMN(V:V)-7+$G58,32))+7))</f>
        <v>1</v>
      </c>
      <c r="W58" s="22" t="str" cm="1">
        <f t="array" aca="1" ref="W58" ca="1">INDIRECT(ADDRESS((ROW(58:58)-1),IF(MOD(COLUMN(W:W)-7+$G58,32)=0,32,MOD(COLUMN(W:W)-7+$G58,32))+7))</f>
        <v>0</v>
      </c>
      <c r="X58" s="19" t="str" cm="1">
        <f t="array" aca="1" ref="X58" ca="1">INDIRECT(ADDRESS((ROW(58:58)-1),IF(MOD(COLUMN(X:X)-7+$G58,32)=0,32,MOD(COLUMN(X:X)-7+$G58,32))+7))</f>
        <v>1</v>
      </c>
      <c r="Y58" s="19" t="str" cm="1">
        <f t="array" aca="1" ref="Y58" ca="1">INDIRECT(ADDRESS((ROW(58:58)-1),IF(MOD(COLUMN(Y:Y)-7+$G58,32)=0,32,MOD(COLUMN(Y:Y)-7+$G58,32))+7))</f>
        <v>1</v>
      </c>
      <c r="Z58" s="19" t="str" cm="1">
        <f t="array" aca="1" ref="Z58" ca="1">INDIRECT(ADDRESS((ROW(58:58)-1),IF(MOD(COLUMN(Z:Z)-7+$G58,32)=0,32,MOD(COLUMN(Z:Z)-7+$G58,32))+7))</f>
        <v>0</v>
      </c>
      <c r="AA58" s="19" t="str" cm="1">
        <f t="array" aca="1" ref="AA58" ca="1">INDIRECT(ADDRESS((ROW(58:58)-1),IF(MOD(COLUMN(AA:AA)-7+$G58,32)=0,32,MOD(COLUMN(AA:AA)-7+$G58,32))+7))</f>
        <v>0</v>
      </c>
      <c r="AB58" s="20" t="str" cm="1">
        <f t="array" aca="1" ref="AB58" ca="1">INDIRECT(ADDRESS((ROW(58:58)-1),IF(MOD(COLUMN(AB:AB)-7+$G58,32)=0,32,MOD(COLUMN(AB:AB)-7+$G58,32))+7))</f>
        <v>0</v>
      </c>
      <c r="AC58" s="20" t="str" cm="1">
        <f t="array" aca="1" ref="AC58" ca="1">INDIRECT(ADDRESS((ROW(58:58)-1),IF(MOD(COLUMN(AC:AC)-7+$G58,32)=0,32,MOD(COLUMN(AC:AC)-7+$G58,32))+7))</f>
        <v>0</v>
      </c>
      <c r="AD58" s="20" t="str" cm="1">
        <f t="array" aca="1" ref="AD58" ca="1">INDIRECT(ADDRESS((ROW(58:58)-1),IF(MOD(COLUMN(AD:AD)-7+$G58,32)=0,32,MOD(COLUMN(AD:AD)-7+$G58,32))+7))</f>
        <v>1</v>
      </c>
      <c r="AE58" s="20" t="str" cm="1">
        <f t="array" aca="1" ref="AE58" ca="1">INDIRECT(ADDRESS((ROW(58:58)-1),IF(MOD(COLUMN(AE:AE)-7+$G58,32)=0,32,MOD(COLUMN(AE:AE)-7+$G58,32))+7))</f>
        <v>0</v>
      </c>
      <c r="AF58" s="21" t="str" cm="1">
        <f t="array" aca="1" ref="AF58" ca="1">INDIRECT(ADDRESS((ROW(58:58)-1),IF(MOD(COLUMN(AF:AF)-7+$G58,32)=0,32,MOD(COLUMN(AF:AF)-7+$G58,32))+7))</f>
        <v>1</v>
      </c>
      <c r="AG58" s="21" t="str" cm="1">
        <f t="array" aca="1" ref="AG58" ca="1">INDIRECT(ADDRESS((ROW(58:58)-1),IF(MOD(COLUMN(AG:AG)-7+$G58,32)=0,32,MOD(COLUMN(AG:AG)-7+$G58,32))+7))</f>
        <v>0</v>
      </c>
      <c r="AH58" s="21" t="str" cm="1">
        <f t="array" aca="1" ref="AH58" ca="1">INDIRECT(ADDRESS((ROW(58:58)-1),IF(MOD(COLUMN(AH:AH)-7+$G58,32)=0,32,MOD(COLUMN(AH:AH)-7+$G58,32))+7))</f>
        <v>0</v>
      </c>
      <c r="AI58" s="21" t="str" cm="1">
        <f t="array" aca="1" ref="AI58" ca="1">INDIRECT(ADDRESS((ROW(58:58)-1),IF(MOD(COLUMN(AI:AI)-7+$G58,32)=0,32,MOD(COLUMN(AI:AI)-7+$G58,32))+7))</f>
        <v>0</v>
      </c>
      <c r="AJ58" s="22" t="str" cm="1">
        <f t="array" aca="1" ref="AJ58" ca="1">INDIRECT(ADDRESS((ROW(58:58)-1),IF(MOD(COLUMN(AJ:AJ)-7+$G58,32)=0,32,MOD(COLUMN(AJ:AJ)-7+$G58,32))+7))</f>
        <v>0</v>
      </c>
      <c r="AK58" s="22" t="str" cm="1">
        <f t="array" aca="1" ref="AK58" ca="1">INDIRECT(ADDRESS((ROW(58:58)-1),IF(MOD(COLUMN(AK:AK)-7+$G58,32)=0,32,MOD(COLUMN(AK:AK)-7+$G58,32))+7))</f>
        <v>0</v>
      </c>
      <c r="AL58" s="22" t="str" cm="1">
        <f t="array" aca="1" ref="AL58" ca="1">INDIRECT(ADDRESS((ROW(58:58)-1),IF(MOD(COLUMN(AL:AL)-7+$G58,32)=0,32,MOD(COLUMN(AL:AL)-7+$G58,32))+7))</f>
        <v>0</v>
      </c>
      <c r="AM58" s="22" t="str" cm="1">
        <f t="array" aca="1" ref="AM58" ca="1">INDIRECT(ADDRESS((ROW(58:58)-1),IF(MOD(COLUMN(AM:AM)-7+$G58,32)=0,32,MOD(COLUMN(AM:AM)-7+$G58,32))+7))</f>
        <v>0</v>
      </c>
      <c r="AN58" s="26" t="str">
        <f t="shared" ca="1" si="78"/>
        <v>10110010</v>
      </c>
      <c r="AO58" s="26" t="str">
        <f t="shared" ca="1" si="79"/>
        <v>11100010</v>
      </c>
      <c r="AP58" s="24" t="str">
        <f t="shared" ca="1" si="80"/>
        <v>11000010</v>
      </c>
      <c r="AQ58" s="24" t="str">
        <f t="shared" ca="1" si="81"/>
        <v>10000000</v>
      </c>
      <c r="AR58" s="24">
        <f t="shared" ca="1" si="82"/>
        <v>178</v>
      </c>
      <c r="AS58" s="24">
        <f t="shared" ca="1" si="82"/>
        <v>226</v>
      </c>
      <c r="AT58" s="24">
        <f t="shared" ca="1" si="82"/>
        <v>194</v>
      </c>
      <c r="AU58" s="24">
        <f t="shared" ca="1" si="82"/>
        <v>128</v>
      </c>
      <c r="AV58" s="11">
        <f t="shared" ca="1" si="83"/>
        <v>3001205376</v>
      </c>
    </row>
    <row r="59" spans="1:48" x14ac:dyDescent="0.35">
      <c r="E59" s="10"/>
      <c r="F59" s="24" t="s">
        <v>91</v>
      </c>
      <c r="G59" s="24"/>
      <c r="H59" s="19" t="str">
        <f ca="1">MID(HEX2BIN(MID($B12,1,1),4),1,1)</f>
        <v>1</v>
      </c>
      <c r="I59" s="19" t="str">
        <f ca="1">MID(HEX2BIN(MID($B12,1,1),4),2,1)</f>
        <v>0</v>
      </c>
      <c r="J59" s="19" t="str">
        <f ca="1">MID(HEX2BIN(MID($B12,1,1),4),3,1)</f>
        <v>0</v>
      </c>
      <c r="K59" s="19" t="str">
        <f ca="1">MID(HEX2BIN(MID($B12,1,1),4),4,1)</f>
        <v>1</v>
      </c>
      <c r="L59" s="20" t="str">
        <f ca="1">MID(HEX2BIN(MID($B12,2,1),4),1,1)</f>
        <v>1</v>
      </c>
      <c r="M59" s="20" t="str">
        <f ca="1">MID(HEX2BIN(MID($B12,2,1),4),2,1)</f>
        <v>0</v>
      </c>
      <c r="N59" s="20" t="str">
        <f ca="1">MID(HEX2BIN(MID($B12,2,1),4),3,1)</f>
        <v>1</v>
      </c>
      <c r="O59" s="20" t="str">
        <f ca="1">MID(HEX2BIN(MID($B12,2,1),4),4,1)</f>
        <v>1</v>
      </c>
      <c r="P59" s="21" t="str">
        <f ca="1">MID(HEX2BIN(MID($B12,3,1),4),1,1)</f>
        <v>0</v>
      </c>
      <c r="Q59" s="21" t="str">
        <f ca="1">MID(HEX2BIN(MID($B12,3,1),4),2,1)</f>
        <v>1</v>
      </c>
      <c r="R59" s="21" t="str">
        <f ca="1">MID(HEX2BIN(MID($B12,3,1),4),3,1)</f>
        <v>1</v>
      </c>
      <c r="S59" s="21" t="str">
        <f ca="1">MID(HEX2BIN(MID($B12,3,1),4),4,1)</f>
        <v>0</v>
      </c>
      <c r="T59" s="22" t="str">
        <f ca="1">MID(HEX2BIN(MID($B12,4,1),4),1,1)</f>
        <v>1</v>
      </c>
      <c r="U59" s="22" t="str">
        <f ca="1">MID(HEX2BIN(MID($B12,4,1),4),2,1)</f>
        <v>0</v>
      </c>
      <c r="V59" s="22" t="str">
        <f ca="1">MID(HEX2BIN(MID($B12,4,1),4),3,1)</f>
        <v>1</v>
      </c>
      <c r="W59" s="22" t="str">
        <f ca="1">MID(HEX2BIN(MID($B12,4,1),4),4,1)</f>
        <v>1</v>
      </c>
      <c r="X59" s="19" t="str">
        <f ca="1">MID(HEX2BIN(MID($B12,5,1),4),1,1)</f>
        <v>0</v>
      </c>
      <c r="Y59" s="19" t="str">
        <f ca="1">MID(HEX2BIN(MID($B12,5,1),4),2,1)</f>
        <v>0</v>
      </c>
      <c r="Z59" s="19" t="str">
        <f ca="1">MID(HEX2BIN(MID($B12,5,1),4),3,1)</f>
        <v>0</v>
      </c>
      <c r="AA59" s="19" t="str">
        <f ca="1">MID(HEX2BIN(MID($B12,5,1),4),4,1)</f>
        <v>0</v>
      </c>
      <c r="AB59" s="20" t="str">
        <f ca="1">MID(HEX2BIN(MID($B12,6,1),4),1,1)</f>
        <v>0</v>
      </c>
      <c r="AC59" s="20" t="str">
        <f ca="1">MID(HEX2BIN(MID($B12,6,1),4),2,1)</f>
        <v>1</v>
      </c>
      <c r="AD59" s="20" t="str">
        <f ca="1">MID(HEX2BIN(MID($B12,6,1),4),3,1)</f>
        <v>0</v>
      </c>
      <c r="AE59" s="20" t="str">
        <f ca="1">MID(HEX2BIN(MID($B12,6,1),4),4,1)</f>
        <v>1</v>
      </c>
      <c r="AF59" s="21" t="str">
        <f ca="1">MID(HEX2BIN(MID($B12,7,1),4),1,1)</f>
        <v>1</v>
      </c>
      <c r="AG59" s="21" t="str">
        <f ca="1">MID(HEX2BIN(MID($B12,7,1),4),2,1)</f>
        <v>1</v>
      </c>
      <c r="AH59" s="21" t="str">
        <f ca="1">MID(HEX2BIN(MID($B12,7,1),4),3,1)</f>
        <v>1</v>
      </c>
      <c r="AI59" s="21" t="str">
        <f ca="1">MID(HEX2BIN(MID($B12,7,1),4),4,1)</f>
        <v>0</v>
      </c>
      <c r="AJ59" s="22" t="str">
        <f ca="1">MID(HEX2BIN(MID($B12,8,1),4),1,1)</f>
        <v>1</v>
      </c>
      <c r="AK59" s="22" t="str">
        <f ca="1">MID(HEX2BIN(MID($B12,8,1),4),2,1)</f>
        <v>1</v>
      </c>
      <c r="AL59" s="22" t="str">
        <f ca="1">MID(HEX2BIN(MID($B12,8,1),4),3,1)</f>
        <v>0</v>
      </c>
      <c r="AM59" s="22" t="str">
        <f ca="1">MID(HEX2BIN(MID($B12,8,1),4),4,1)</f>
        <v>0</v>
      </c>
      <c r="AN59" s="26" t="str">
        <f t="shared" ca="1" si="78"/>
        <v>10011011</v>
      </c>
      <c r="AO59" s="26" t="str">
        <f t="shared" ca="1" si="79"/>
        <v>01101011</v>
      </c>
      <c r="AP59" s="24" t="str">
        <f t="shared" ca="1" si="80"/>
        <v>00000101</v>
      </c>
      <c r="AQ59" s="24" t="str">
        <f t="shared" ca="1" si="81"/>
        <v>11101100</v>
      </c>
      <c r="AR59" s="24">
        <f t="shared" ca="1" si="82"/>
        <v>155</v>
      </c>
      <c r="AS59" s="24">
        <f t="shared" ca="1" si="82"/>
        <v>107</v>
      </c>
      <c r="AT59" s="24">
        <f t="shared" ca="1" si="82"/>
        <v>5</v>
      </c>
      <c r="AU59" s="24">
        <f t="shared" ca="1" si="82"/>
        <v>236</v>
      </c>
      <c r="AV59" s="11">
        <f t="shared" ca="1" si="83"/>
        <v>2607482348</v>
      </c>
    </row>
    <row r="60" spans="1:48" ht="15" thickBot="1" x14ac:dyDescent="0.4">
      <c r="E60" s="23" t="s">
        <v>54</v>
      </c>
      <c r="F60" s="12" t="s">
        <v>0</v>
      </c>
      <c r="G60" s="12"/>
      <c r="H60" s="13">
        <f ca="1">_xlfn.BITXOR(H58,H59)</f>
        <v>0</v>
      </c>
      <c r="I60" s="13">
        <f t="shared" ref="I60:AM60" ca="1" si="84">_xlfn.BITXOR(I58,I59)</f>
        <v>0</v>
      </c>
      <c r="J60" s="13">
        <f t="shared" ca="1" si="84"/>
        <v>1</v>
      </c>
      <c r="K60" s="13">
        <f t="shared" ca="1" si="84"/>
        <v>0</v>
      </c>
      <c r="L60" s="14">
        <f t="shared" ca="1" si="84"/>
        <v>1</v>
      </c>
      <c r="M60" s="14">
        <f t="shared" ca="1" si="84"/>
        <v>0</v>
      </c>
      <c r="N60" s="14">
        <f t="shared" ca="1" si="84"/>
        <v>0</v>
      </c>
      <c r="O60" s="14">
        <f t="shared" ca="1" si="84"/>
        <v>1</v>
      </c>
      <c r="P60" s="15">
        <f t="shared" ca="1" si="84"/>
        <v>1</v>
      </c>
      <c r="Q60" s="15">
        <f t="shared" ca="1" si="84"/>
        <v>0</v>
      </c>
      <c r="R60" s="15">
        <f t="shared" ca="1" si="84"/>
        <v>0</v>
      </c>
      <c r="S60" s="15">
        <f t="shared" ca="1" si="84"/>
        <v>0</v>
      </c>
      <c r="T60" s="16">
        <f t="shared" ca="1" si="84"/>
        <v>1</v>
      </c>
      <c r="U60" s="16">
        <f t="shared" ca="1" si="84"/>
        <v>0</v>
      </c>
      <c r="V60" s="16">
        <f t="shared" ca="1" si="84"/>
        <v>0</v>
      </c>
      <c r="W60" s="16">
        <f t="shared" ca="1" si="84"/>
        <v>1</v>
      </c>
      <c r="X60" s="13">
        <f t="shared" ca="1" si="84"/>
        <v>1</v>
      </c>
      <c r="Y60" s="13">
        <f t="shared" ca="1" si="84"/>
        <v>1</v>
      </c>
      <c r="Z60" s="13">
        <f t="shared" ca="1" si="84"/>
        <v>0</v>
      </c>
      <c r="AA60" s="13">
        <f t="shared" ca="1" si="84"/>
        <v>0</v>
      </c>
      <c r="AB60" s="14">
        <f t="shared" ca="1" si="84"/>
        <v>0</v>
      </c>
      <c r="AC60" s="14">
        <f t="shared" ca="1" si="84"/>
        <v>1</v>
      </c>
      <c r="AD60" s="14">
        <f t="shared" ca="1" si="84"/>
        <v>1</v>
      </c>
      <c r="AE60" s="14">
        <f t="shared" ca="1" si="84"/>
        <v>1</v>
      </c>
      <c r="AF60" s="15">
        <f t="shared" ca="1" si="84"/>
        <v>0</v>
      </c>
      <c r="AG60" s="15">
        <f t="shared" ca="1" si="84"/>
        <v>1</v>
      </c>
      <c r="AH60" s="15">
        <f t="shared" ca="1" si="84"/>
        <v>1</v>
      </c>
      <c r="AI60" s="15">
        <f t="shared" ca="1" si="84"/>
        <v>0</v>
      </c>
      <c r="AJ60" s="16">
        <f t="shared" ca="1" si="84"/>
        <v>1</v>
      </c>
      <c r="AK60" s="16">
        <f t="shared" ca="1" si="84"/>
        <v>1</v>
      </c>
      <c r="AL60" s="16">
        <f t="shared" ca="1" si="84"/>
        <v>0</v>
      </c>
      <c r="AM60" s="16">
        <f t="shared" ca="1" si="84"/>
        <v>0</v>
      </c>
      <c r="AN60" s="17" t="str">
        <f t="shared" ca="1" si="78"/>
        <v>00101001</v>
      </c>
      <c r="AO60" s="17" t="str">
        <f t="shared" ca="1" si="79"/>
        <v>10001001</v>
      </c>
      <c r="AP60" s="12" t="str">
        <f t="shared" ca="1" si="80"/>
        <v>11000111</v>
      </c>
      <c r="AQ60" s="12" t="str">
        <f t="shared" ca="1" si="81"/>
        <v>01101100</v>
      </c>
      <c r="AR60" s="12">
        <f t="shared" ca="1" si="82"/>
        <v>41</v>
      </c>
      <c r="AS60" s="12">
        <f t="shared" ca="1" si="82"/>
        <v>137</v>
      </c>
      <c r="AT60" s="12">
        <f t="shared" ca="1" si="82"/>
        <v>199</v>
      </c>
      <c r="AU60" s="12">
        <f t="shared" ca="1" si="82"/>
        <v>108</v>
      </c>
      <c r="AV60" s="18">
        <f t="shared" ca="1" si="83"/>
        <v>696895340</v>
      </c>
    </row>
    <row r="61" spans="1:48" ht="15" thickBot="1" x14ac:dyDescent="0.4"/>
    <row r="62" spans="1:48" x14ac:dyDescent="0.35">
      <c r="E62" s="1" t="s">
        <v>44</v>
      </c>
      <c r="F62" s="8" t="s">
        <v>99</v>
      </c>
      <c r="G62" s="2"/>
      <c r="H62" s="3" t="str">
        <f ca="1">MID(HEX2BIN(MID($B30,1,1),4),1,1)</f>
        <v>0</v>
      </c>
      <c r="I62" s="3" t="str">
        <f ca="1">MID(HEX2BIN(MID($B30,1,1),4),2,1)</f>
        <v>0</v>
      </c>
      <c r="J62" s="3" t="str">
        <f ca="1">MID(HEX2BIN(MID($B30,1,1),4),3,1)</f>
        <v>0</v>
      </c>
      <c r="K62" s="3" t="str">
        <f ca="1">MID(HEX2BIN(MID($B30,1,1),4),4,1)</f>
        <v>1</v>
      </c>
      <c r="L62" s="4" t="str">
        <f ca="1">MID(HEX2BIN(MID($B30,2,1),4),1,1)</f>
        <v>1</v>
      </c>
      <c r="M62" s="4" t="str">
        <f ca="1">MID(HEX2BIN(MID($B30,2,1),4),2,1)</f>
        <v>1</v>
      </c>
      <c r="N62" s="4" t="str">
        <f ca="1">MID(HEX2BIN(MID($B30,2,1),4),3,1)</f>
        <v>0</v>
      </c>
      <c r="O62" s="4" t="str">
        <f ca="1">MID(HEX2BIN(MID($B30,2,1),4),4,1)</f>
        <v>0</v>
      </c>
      <c r="P62" s="5" t="str">
        <f ca="1">MID(HEX2BIN(MID($B30,3,1),4),1,1)</f>
        <v>0</v>
      </c>
      <c r="Q62" s="5" t="str">
        <f ca="1">MID(HEX2BIN(MID($B30,3,1),4),2,1)</f>
        <v>1</v>
      </c>
      <c r="R62" s="5" t="str">
        <f ca="1">MID(HEX2BIN(MID($B30,3,1),4),3,1)</f>
        <v>0</v>
      </c>
      <c r="S62" s="5" t="str">
        <f ca="1">MID(HEX2BIN(MID($B30,3,1),4),4,1)</f>
        <v>1</v>
      </c>
      <c r="T62" s="6" t="str">
        <f ca="1">MID(HEX2BIN(MID($B30,4,1),4),1,1)</f>
        <v>1</v>
      </c>
      <c r="U62" s="6" t="str">
        <f ca="1">MID(HEX2BIN(MID($B30,4,1),4),2,1)</f>
        <v>1</v>
      </c>
      <c r="V62" s="6" t="str">
        <f ca="1">MID(HEX2BIN(MID($B30,4,1),4),3,1)</f>
        <v>1</v>
      </c>
      <c r="W62" s="6" t="str">
        <f ca="1">MID(HEX2BIN(MID($B30,4,1),4),4,1)</f>
        <v>1</v>
      </c>
      <c r="X62" s="3" t="str">
        <f ca="1">MID(HEX2BIN(MID($B30,5,1),4),1,1)</f>
        <v>1</v>
      </c>
      <c r="Y62" s="3" t="str">
        <f ca="1">MID(HEX2BIN(MID($B30,5,1),4),2,1)</f>
        <v>0</v>
      </c>
      <c r="Z62" s="3" t="str">
        <f ca="1">MID(HEX2BIN(MID($B30,5,1),4),3,1)</f>
        <v>0</v>
      </c>
      <c r="AA62" s="3" t="str">
        <f ca="1">MID(HEX2BIN(MID($B30,5,1),4),4,1)</f>
        <v>0</v>
      </c>
      <c r="AB62" s="4" t="str">
        <f ca="1">MID(HEX2BIN(MID($B30,6,1),4),1,1)</f>
        <v>1</v>
      </c>
      <c r="AC62" s="4" t="str">
        <f ca="1">MID(HEX2BIN(MID($B30,6,1),4),2,1)</f>
        <v>0</v>
      </c>
      <c r="AD62" s="4" t="str">
        <f ca="1">MID(HEX2BIN(MID($B30,6,1),4),3,1)</f>
        <v>0</v>
      </c>
      <c r="AE62" s="4" t="str">
        <f ca="1">MID(HEX2BIN(MID($B30,6,1),4),4,1)</f>
        <v>0</v>
      </c>
      <c r="AF62" s="5" t="str">
        <f ca="1">MID(HEX2BIN(MID($B30,7,1),4),1,1)</f>
        <v>0</v>
      </c>
      <c r="AG62" s="5" t="str">
        <f ca="1">MID(HEX2BIN(MID($B30,7,1),4),2,1)</f>
        <v>1</v>
      </c>
      <c r="AH62" s="5" t="str">
        <f ca="1">MID(HEX2BIN(MID($B30,7,1),4),3,1)</f>
        <v>1</v>
      </c>
      <c r="AI62" s="5" t="str">
        <f ca="1">MID(HEX2BIN(MID($B30,7,1),4),4,1)</f>
        <v>0</v>
      </c>
      <c r="AJ62" s="6" t="str">
        <f ca="1">MID(HEX2BIN(MID($B30,8,1),4),1,1)</f>
        <v>0</v>
      </c>
      <c r="AK62" s="6" t="str">
        <f ca="1">MID(HEX2BIN(MID($B30,8,1),4),2,1)</f>
        <v>1</v>
      </c>
      <c r="AL62" s="6" t="str">
        <f ca="1">MID(HEX2BIN(MID($B30,8,1),4),3,1)</f>
        <v>1</v>
      </c>
      <c r="AM62" s="6" t="str">
        <f ca="1">MID(HEX2BIN(MID($B30,8,1),4),4,1)</f>
        <v>0</v>
      </c>
      <c r="AN62" s="7" t="str">
        <f t="shared" ref="AN62:AN65" ca="1" si="85">_xlfn.CONCAT(H62,I62,J62,K62,L62,M62,N62,O62)</f>
        <v>00011100</v>
      </c>
      <c r="AO62" s="7" t="str">
        <f t="shared" ref="AO62:AO65" ca="1" si="86">_xlfn.CONCAT(P62,Q62,R62,S62,T62,U62,V62,W62)</f>
        <v>01011111</v>
      </c>
      <c r="AP62" s="8" t="str">
        <f t="shared" ref="AP62:AP65" ca="1" si="87">_xlfn.CONCAT(X62,Y62,Z62,AA62,AB62,AC62,AD62,AE62)</f>
        <v>10001000</v>
      </c>
      <c r="AQ62" s="8" t="str">
        <f t="shared" ref="AQ62:AQ65" ca="1" si="88">_xlfn.CONCAT(AF62,AG62,AH62,AI62,AJ62,AK62,AL62,AM62)</f>
        <v>01100110</v>
      </c>
      <c r="AR62" s="8">
        <f t="shared" ref="AR62:AU65" ca="1" si="89">BIN2DEC(AN62)</f>
        <v>28</v>
      </c>
      <c r="AS62" s="8">
        <f t="shared" ca="1" si="89"/>
        <v>95</v>
      </c>
      <c r="AT62" s="8">
        <f t="shared" ca="1" si="89"/>
        <v>136</v>
      </c>
      <c r="AU62" s="8">
        <f t="shared" ca="1" si="89"/>
        <v>102</v>
      </c>
      <c r="AV62" s="9">
        <f t="shared" ref="AV62:AV65" ca="1" si="90">(AR62*2^24)+(AS62*2^16)+(AT62*2^8)+AU62</f>
        <v>476022886</v>
      </c>
    </row>
    <row r="63" spans="1:48" x14ac:dyDescent="0.35">
      <c r="E63" s="10"/>
      <c r="F63" s="24" t="s">
        <v>2</v>
      </c>
      <c r="G63" s="25">
        <v>7</v>
      </c>
      <c r="H63" s="19" t="str" cm="1">
        <f t="array" aca="1" ref="H63" ca="1">INDIRECT(ADDRESS((ROW(63:63)-1),IF(MOD(COLUMN(H:H)-7+$G63,32)=0,32,MOD(COLUMN(H:H)-7+$G63,32))+7))</f>
        <v>0</v>
      </c>
      <c r="I63" s="19" t="str" cm="1">
        <f t="array" aca="1" ref="I63" ca="1">INDIRECT(ADDRESS((ROW(63:63)-1),IF(MOD(COLUMN(I:I)-7+$G63,32)=0,32,MOD(COLUMN(I:I)-7+$G63,32))+7))</f>
        <v>0</v>
      </c>
      <c r="J63" s="19" t="str" cm="1">
        <f t="array" aca="1" ref="J63" ca="1">INDIRECT(ADDRESS((ROW(63:63)-1),IF(MOD(COLUMN(J:J)-7+$G63,32)=0,32,MOD(COLUMN(J:J)-7+$G63,32))+7))</f>
        <v>1</v>
      </c>
      <c r="K63" s="19" t="str" cm="1">
        <f t="array" aca="1" ref="K63" ca="1">INDIRECT(ADDRESS((ROW(63:63)-1),IF(MOD(COLUMN(K:K)-7+$G63,32)=0,32,MOD(COLUMN(K:K)-7+$G63,32))+7))</f>
        <v>0</v>
      </c>
      <c r="L63" s="20" t="str" cm="1">
        <f t="array" aca="1" ref="L63" ca="1">INDIRECT(ADDRESS((ROW(63:63)-1),IF(MOD(COLUMN(L:L)-7+$G63,32)=0,32,MOD(COLUMN(L:L)-7+$G63,32))+7))</f>
        <v>1</v>
      </c>
      <c r="M63" s="20" t="str" cm="1">
        <f t="array" aca="1" ref="M63" ca="1">INDIRECT(ADDRESS((ROW(63:63)-1),IF(MOD(COLUMN(M:M)-7+$G63,32)=0,32,MOD(COLUMN(M:M)-7+$G63,32))+7))</f>
        <v>1</v>
      </c>
      <c r="N63" s="20" t="str" cm="1">
        <f t="array" aca="1" ref="N63" ca="1">INDIRECT(ADDRESS((ROW(63:63)-1),IF(MOD(COLUMN(N:N)-7+$G63,32)=0,32,MOD(COLUMN(N:N)-7+$G63,32))+7))</f>
        <v>1</v>
      </c>
      <c r="O63" s="20" t="str" cm="1">
        <f t="array" aca="1" ref="O63" ca="1">INDIRECT(ADDRESS((ROW(63:63)-1),IF(MOD(COLUMN(O:O)-7+$G63,32)=0,32,MOD(COLUMN(O:O)-7+$G63,32))+7))</f>
        <v>1</v>
      </c>
      <c r="P63" s="21" t="str" cm="1">
        <f t="array" aca="1" ref="P63" ca="1">INDIRECT(ADDRESS((ROW(63:63)-1),IF(MOD(COLUMN(P:P)-7+$G63,32)=0,32,MOD(COLUMN(P:P)-7+$G63,32))+7))</f>
        <v>1</v>
      </c>
      <c r="Q63" s="21" t="str" cm="1">
        <f t="array" aca="1" ref="Q63" ca="1">INDIRECT(ADDRESS((ROW(63:63)-1),IF(MOD(COLUMN(Q:Q)-7+$G63,32)=0,32,MOD(COLUMN(Q:Q)-7+$G63,32))+7))</f>
        <v>1</v>
      </c>
      <c r="R63" s="21" t="str" cm="1">
        <f t="array" aca="1" ref="R63" ca="1">INDIRECT(ADDRESS((ROW(63:63)-1),IF(MOD(COLUMN(R:R)-7+$G63,32)=0,32,MOD(COLUMN(R:R)-7+$G63,32))+7))</f>
        <v>0</v>
      </c>
      <c r="S63" s="21" t="str" cm="1">
        <f t="array" aca="1" ref="S63" ca="1">INDIRECT(ADDRESS((ROW(63:63)-1),IF(MOD(COLUMN(S:S)-7+$G63,32)=0,32,MOD(COLUMN(S:S)-7+$G63,32))+7))</f>
        <v>0</v>
      </c>
      <c r="T63" s="22" t="str" cm="1">
        <f t="array" aca="1" ref="T63" ca="1">INDIRECT(ADDRESS((ROW(63:63)-1),IF(MOD(COLUMN(T:T)-7+$G63,32)=0,32,MOD(COLUMN(T:T)-7+$G63,32))+7))</f>
        <v>0</v>
      </c>
      <c r="U63" s="22" t="str" cm="1">
        <f t="array" aca="1" ref="U63" ca="1">INDIRECT(ADDRESS((ROW(63:63)-1),IF(MOD(COLUMN(U:U)-7+$G63,32)=0,32,MOD(COLUMN(U:U)-7+$G63,32))+7))</f>
        <v>1</v>
      </c>
      <c r="V63" s="22" t="str" cm="1">
        <f t="array" aca="1" ref="V63" ca="1">INDIRECT(ADDRESS((ROW(63:63)-1),IF(MOD(COLUMN(V:V)-7+$G63,32)=0,32,MOD(COLUMN(V:V)-7+$G63,32))+7))</f>
        <v>0</v>
      </c>
      <c r="W63" s="22" t="str" cm="1">
        <f t="array" aca="1" ref="W63" ca="1">INDIRECT(ADDRESS((ROW(63:63)-1),IF(MOD(COLUMN(W:W)-7+$G63,32)=0,32,MOD(COLUMN(W:W)-7+$G63,32))+7))</f>
        <v>0</v>
      </c>
      <c r="X63" s="19" t="str" cm="1">
        <f t="array" aca="1" ref="X63" ca="1">INDIRECT(ADDRESS((ROW(63:63)-1),IF(MOD(COLUMN(X:X)-7+$G63,32)=0,32,MOD(COLUMN(X:X)-7+$G63,32))+7))</f>
        <v>0</v>
      </c>
      <c r="Y63" s="19" t="str" cm="1">
        <f t="array" aca="1" ref="Y63" ca="1">INDIRECT(ADDRESS((ROW(63:63)-1),IF(MOD(COLUMN(Y:Y)-7+$G63,32)=0,32,MOD(COLUMN(Y:Y)-7+$G63,32))+7))</f>
        <v>0</v>
      </c>
      <c r="Z63" s="19" t="str" cm="1">
        <f t="array" aca="1" ref="Z63" ca="1">INDIRECT(ADDRESS((ROW(63:63)-1),IF(MOD(COLUMN(Z:Z)-7+$G63,32)=0,32,MOD(COLUMN(Z:Z)-7+$G63,32))+7))</f>
        <v>1</v>
      </c>
      <c r="AA63" s="19" t="str" cm="1">
        <f t="array" aca="1" ref="AA63" ca="1">INDIRECT(ADDRESS((ROW(63:63)-1),IF(MOD(COLUMN(AA:AA)-7+$G63,32)=0,32,MOD(COLUMN(AA:AA)-7+$G63,32))+7))</f>
        <v>1</v>
      </c>
      <c r="AB63" s="20" t="str" cm="1">
        <f t="array" aca="1" ref="AB63" ca="1">INDIRECT(ADDRESS((ROW(63:63)-1),IF(MOD(COLUMN(AB:AB)-7+$G63,32)=0,32,MOD(COLUMN(AB:AB)-7+$G63,32))+7))</f>
        <v>0</v>
      </c>
      <c r="AC63" s="20" t="str" cm="1">
        <f t="array" aca="1" ref="AC63" ca="1">INDIRECT(ADDRESS((ROW(63:63)-1),IF(MOD(COLUMN(AC:AC)-7+$G63,32)=0,32,MOD(COLUMN(AC:AC)-7+$G63,32))+7))</f>
        <v>0</v>
      </c>
      <c r="AD63" s="20" t="str" cm="1">
        <f t="array" aca="1" ref="AD63" ca="1">INDIRECT(ADDRESS((ROW(63:63)-1),IF(MOD(COLUMN(AD:AD)-7+$G63,32)=0,32,MOD(COLUMN(AD:AD)-7+$G63,32))+7))</f>
        <v>1</v>
      </c>
      <c r="AE63" s="20" t="str" cm="1">
        <f t="array" aca="1" ref="AE63" ca="1">INDIRECT(ADDRESS((ROW(63:63)-1),IF(MOD(COLUMN(AE:AE)-7+$G63,32)=0,32,MOD(COLUMN(AE:AE)-7+$G63,32))+7))</f>
        <v>1</v>
      </c>
      <c r="AF63" s="21" t="str" cm="1">
        <f t="array" aca="1" ref="AF63" ca="1">INDIRECT(ADDRESS((ROW(63:63)-1),IF(MOD(COLUMN(AF:AF)-7+$G63,32)=0,32,MOD(COLUMN(AF:AF)-7+$G63,32))+7))</f>
        <v>0</v>
      </c>
      <c r="AG63" s="21" t="str" cm="1">
        <f t="array" aca="1" ref="AG63" ca="1">INDIRECT(ADDRESS((ROW(63:63)-1),IF(MOD(COLUMN(AG:AG)-7+$G63,32)=0,32,MOD(COLUMN(AG:AG)-7+$G63,32))+7))</f>
        <v>0</v>
      </c>
      <c r="AH63" s="21" t="str" cm="1">
        <f t="array" aca="1" ref="AH63" ca="1">INDIRECT(ADDRESS((ROW(63:63)-1),IF(MOD(COLUMN(AH:AH)-7+$G63,32)=0,32,MOD(COLUMN(AH:AH)-7+$G63,32))+7))</f>
        <v>0</v>
      </c>
      <c r="AI63" s="21" t="str" cm="1">
        <f t="array" aca="1" ref="AI63" ca="1">INDIRECT(ADDRESS((ROW(63:63)-1),IF(MOD(COLUMN(AI:AI)-7+$G63,32)=0,32,MOD(COLUMN(AI:AI)-7+$G63,32))+7))</f>
        <v>0</v>
      </c>
      <c r="AJ63" s="22" t="str" cm="1">
        <f t="array" aca="1" ref="AJ63" ca="1">INDIRECT(ADDRESS((ROW(63:63)-1),IF(MOD(COLUMN(AJ:AJ)-7+$G63,32)=0,32,MOD(COLUMN(AJ:AJ)-7+$G63,32))+7))</f>
        <v>1</v>
      </c>
      <c r="AK63" s="22" t="str" cm="1">
        <f t="array" aca="1" ref="AK63" ca="1">INDIRECT(ADDRESS((ROW(63:63)-1),IF(MOD(COLUMN(AK:AK)-7+$G63,32)=0,32,MOD(COLUMN(AK:AK)-7+$G63,32))+7))</f>
        <v>1</v>
      </c>
      <c r="AL63" s="22" t="str" cm="1">
        <f t="array" aca="1" ref="AL63" ca="1">INDIRECT(ADDRESS((ROW(63:63)-1),IF(MOD(COLUMN(AL:AL)-7+$G63,32)=0,32,MOD(COLUMN(AL:AL)-7+$G63,32))+7))</f>
        <v>1</v>
      </c>
      <c r="AM63" s="22" t="str" cm="1">
        <f t="array" aca="1" ref="AM63" ca="1">INDIRECT(ADDRESS((ROW(63:63)-1),IF(MOD(COLUMN(AM:AM)-7+$G63,32)=0,32,MOD(COLUMN(AM:AM)-7+$G63,32))+7))</f>
        <v>0</v>
      </c>
      <c r="AN63" s="26" t="str">
        <f t="shared" ca="1" si="85"/>
        <v>00101111</v>
      </c>
      <c r="AO63" s="26" t="str">
        <f t="shared" ca="1" si="86"/>
        <v>11000100</v>
      </c>
      <c r="AP63" s="24" t="str">
        <f t="shared" ca="1" si="87"/>
        <v>00110011</v>
      </c>
      <c r="AQ63" s="24" t="str">
        <f t="shared" ca="1" si="88"/>
        <v>00001110</v>
      </c>
      <c r="AR63" s="24">
        <f t="shared" ca="1" si="89"/>
        <v>47</v>
      </c>
      <c r="AS63" s="24">
        <f t="shared" ca="1" si="89"/>
        <v>196</v>
      </c>
      <c r="AT63" s="24">
        <f t="shared" ca="1" si="89"/>
        <v>51</v>
      </c>
      <c r="AU63" s="24">
        <f t="shared" ca="1" si="89"/>
        <v>14</v>
      </c>
      <c r="AV63" s="11">
        <f t="shared" ca="1" si="90"/>
        <v>801387278</v>
      </c>
    </row>
    <row r="64" spans="1:48" x14ac:dyDescent="0.35">
      <c r="E64" s="10"/>
      <c r="F64" s="24" t="s">
        <v>100</v>
      </c>
      <c r="G64" s="24"/>
      <c r="H64" s="19" t="str">
        <f ca="1">MID(HEX2BIN(MID($B14,1,1),4),1,1)</f>
        <v>1</v>
      </c>
      <c r="I64" s="19" t="str">
        <f ca="1">MID(HEX2BIN(MID($B14,1,1),4),2,1)</f>
        <v>0</v>
      </c>
      <c r="J64" s="19" t="str">
        <f ca="1">MID(HEX2BIN(MID($B14,1,1),4),3,1)</f>
        <v>1</v>
      </c>
      <c r="K64" s="19" t="str">
        <f ca="1">MID(HEX2BIN(MID($B14,1,1),4),4,1)</f>
        <v>1</v>
      </c>
      <c r="L64" s="20" t="str">
        <f ca="1">MID(HEX2BIN(MID($B14,2,1),4),1,1)</f>
        <v>0</v>
      </c>
      <c r="M64" s="20" t="str">
        <f ca="1">MID(HEX2BIN(MID($B14,2,1),4),2,1)</f>
        <v>1</v>
      </c>
      <c r="N64" s="20" t="str">
        <f ca="1">MID(HEX2BIN(MID($B14,2,1),4),3,1)</f>
        <v>0</v>
      </c>
      <c r="O64" s="20" t="str">
        <f ca="1">MID(HEX2BIN(MID($B14,2,1),4),4,1)</f>
        <v>1</v>
      </c>
      <c r="P64" s="21" t="str">
        <f ca="1">MID(HEX2BIN(MID($B14,3,1),4),1,1)</f>
        <v>1</v>
      </c>
      <c r="Q64" s="21" t="str">
        <f ca="1">MID(HEX2BIN(MID($B14,3,1),4),2,1)</f>
        <v>0</v>
      </c>
      <c r="R64" s="21" t="str">
        <f ca="1">MID(HEX2BIN(MID($B14,3,1),4),3,1)</f>
        <v>0</v>
      </c>
      <c r="S64" s="21" t="str">
        <f ca="1">MID(HEX2BIN(MID($B14,3,1),4),4,1)</f>
        <v>1</v>
      </c>
      <c r="T64" s="22" t="str">
        <f ca="1">MID(HEX2BIN(MID($B14,4,1),4),1,1)</f>
        <v>0</v>
      </c>
      <c r="U64" s="22" t="str">
        <f ca="1">MID(HEX2BIN(MID($B14,4,1),4),2,1)</f>
        <v>1</v>
      </c>
      <c r="V64" s="22" t="str">
        <f ca="1">MID(HEX2BIN(MID($B14,4,1),4),3,1)</f>
        <v>0</v>
      </c>
      <c r="W64" s="22" t="str">
        <f ca="1">MID(HEX2BIN(MID($B14,4,1),4),4,1)</f>
        <v>1</v>
      </c>
      <c r="X64" s="19" t="str">
        <f ca="1">MID(HEX2BIN(MID($B14,5,1),4),1,1)</f>
        <v>1</v>
      </c>
      <c r="Y64" s="19" t="str">
        <f ca="1">MID(HEX2BIN(MID($B14,5,1),4),2,1)</f>
        <v>1</v>
      </c>
      <c r="Z64" s="19" t="str">
        <f ca="1">MID(HEX2BIN(MID($B14,5,1),4),3,1)</f>
        <v>1</v>
      </c>
      <c r="AA64" s="19" t="str">
        <f ca="1">MID(HEX2BIN(MID($B14,5,1),4),4,1)</f>
        <v>1</v>
      </c>
      <c r="AB64" s="20" t="str">
        <f ca="1">MID(HEX2BIN(MID($B14,6,1),4),1,1)</f>
        <v>0</v>
      </c>
      <c r="AC64" s="20" t="str">
        <f ca="1">MID(HEX2BIN(MID($B14,6,1),4),2,1)</f>
        <v>0</v>
      </c>
      <c r="AD64" s="20" t="str">
        <f ca="1">MID(HEX2BIN(MID($B14,6,1),4),3,1)</f>
        <v>1</v>
      </c>
      <c r="AE64" s="20" t="str">
        <f ca="1">MID(HEX2BIN(MID($B14,6,1),4),4,1)</f>
        <v>1</v>
      </c>
      <c r="AF64" s="21" t="str">
        <f ca="1">MID(HEX2BIN(MID($B14,7,1),4),1,1)</f>
        <v>1</v>
      </c>
      <c r="AG64" s="21" t="str">
        <f ca="1">MID(HEX2BIN(MID($B14,7,1),4),2,1)</f>
        <v>1</v>
      </c>
      <c r="AH64" s="21" t="str">
        <f ca="1">MID(HEX2BIN(MID($B14,7,1),4),3,1)</f>
        <v>0</v>
      </c>
      <c r="AI64" s="21" t="str">
        <f ca="1">MID(HEX2BIN(MID($B14,7,1),4),4,1)</f>
        <v>0</v>
      </c>
      <c r="AJ64" s="22" t="str">
        <f ca="1">MID(HEX2BIN(MID($B14,8,1),4),1,1)</f>
        <v>1</v>
      </c>
      <c r="AK64" s="22" t="str">
        <f ca="1">MID(HEX2BIN(MID($B14,8,1),4),2,1)</f>
        <v>1</v>
      </c>
      <c r="AL64" s="22" t="str">
        <f ca="1">MID(HEX2BIN(MID($B14,8,1),4),3,1)</f>
        <v>0</v>
      </c>
      <c r="AM64" s="22" t="str">
        <f ca="1">MID(HEX2BIN(MID($B14,8,1),4),4,1)</f>
        <v>0</v>
      </c>
      <c r="AN64" s="26" t="str">
        <f t="shared" ca="1" si="85"/>
        <v>10110101</v>
      </c>
      <c r="AO64" s="26" t="str">
        <f t="shared" ca="1" si="86"/>
        <v>10010101</v>
      </c>
      <c r="AP64" s="24" t="str">
        <f t="shared" ca="1" si="87"/>
        <v>11110011</v>
      </c>
      <c r="AQ64" s="24" t="str">
        <f t="shared" ca="1" si="88"/>
        <v>11001100</v>
      </c>
      <c r="AR64" s="24">
        <f t="shared" ca="1" si="89"/>
        <v>181</v>
      </c>
      <c r="AS64" s="24">
        <f t="shared" ca="1" si="89"/>
        <v>149</v>
      </c>
      <c r="AT64" s="24">
        <f t="shared" ca="1" si="89"/>
        <v>243</v>
      </c>
      <c r="AU64" s="24">
        <f t="shared" ca="1" si="89"/>
        <v>204</v>
      </c>
      <c r="AV64" s="11">
        <f t="shared" ca="1" si="90"/>
        <v>3046503372</v>
      </c>
    </row>
    <row r="65" spans="5:48" ht="15" thickBot="1" x14ac:dyDescent="0.4">
      <c r="E65" s="23" t="s">
        <v>56</v>
      </c>
      <c r="F65" s="12" t="s">
        <v>0</v>
      </c>
      <c r="G65" s="12"/>
      <c r="H65" s="13">
        <f ca="1">_xlfn.BITXOR(H63,H64)</f>
        <v>1</v>
      </c>
      <c r="I65" s="13">
        <f t="shared" ref="I65:AM65" ca="1" si="91">_xlfn.BITXOR(I63,I64)</f>
        <v>0</v>
      </c>
      <c r="J65" s="13">
        <f t="shared" ca="1" si="91"/>
        <v>0</v>
      </c>
      <c r="K65" s="13">
        <f t="shared" ca="1" si="91"/>
        <v>1</v>
      </c>
      <c r="L65" s="14">
        <f t="shared" ca="1" si="91"/>
        <v>1</v>
      </c>
      <c r="M65" s="14">
        <f t="shared" ca="1" si="91"/>
        <v>0</v>
      </c>
      <c r="N65" s="14">
        <f t="shared" ca="1" si="91"/>
        <v>1</v>
      </c>
      <c r="O65" s="14">
        <f t="shared" ca="1" si="91"/>
        <v>0</v>
      </c>
      <c r="P65" s="15">
        <f t="shared" ca="1" si="91"/>
        <v>0</v>
      </c>
      <c r="Q65" s="15">
        <f t="shared" ca="1" si="91"/>
        <v>1</v>
      </c>
      <c r="R65" s="15">
        <f t="shared" ca="1" si="91"/>
        <v>0</v>
      </c>
      <c r="S65" s="15">
        <f t="shared" ca="1" si="91"/>
        <v>1</v>
      </c>
      <c r="T65" s="16">
        <f t="shared" ca="1" si="91"/>
        <v>0</v>
      </c>
      <c r="U65" s="16">
        <f t="shared" ca="1" si="91"/>
        <v>0</v>
      </c>
      <c r="V65" s="16">
        <f t="shared" ca="1" si="91"/>
        <v>0</v>
      </c>
      <c r="W65" s="16">
        <f t="shared" ca="1" si="91"/>
        <v>1</v>
      </c>
      <c r="X65" s="13">
        <f t="shared" ca="1" si="91"/>
        <v>1</v>
      </c>
      <c r="Y65" s="13">
        <f t="shared" ca="1" si="91"/>
        <v>1</v>
      </c>
      <c r="Z65" s="13">
        <f t="shared" ca="1" si="91"/>
        <v>0</v>
      </c>
      <c r="AA65" s="13">
        <f t="shared" ca="1" si="91"/>
        <v>0</v>
      </c>
      <c r="AB65" s="14">
        <f t="shared" ca="1" si="91"/>
        <v>0</v>
      </c>
      <c r="AC65" s="14">
        <f t="shared" ca="1" si="91"/>
        <v>0</v>
      </c>
      <c r="AD65" s="14">
        <f t="shared" ca="1" si="91"/>
        <v>0</v>
      </c>
      <c r="AE65" s="14">
        <f t="shared" ca="1" si="91"/>
        <v>0</v>
      </c>
      <c r="AF65" s="15">
        <f t="shared" ca="1" si="91"/>
        <v>1</v>
      </c>
      <c r="AG65" s="15">
        <f t="shared" ca="1" si="91"/>
        <v>1</v>
      </c>
      <c r="AH65" s="15">
        <f t="shared" ca="1" si="91"/>
        <v>0</v>
      </c>
      <c r="AI65" s="15">
        <f t="shared" ca="1" si="91"/>
        <v>0</v>
      </c>
      <c r="AJ65" s="16">
        <f t="shared" ca="1" si="91"/>
        <v>0</v>
      </c>
      <c r="AK65" s="16">
        <f t="shared" ca="1" si="91"/>
        <v>0</v>
      </c>
      <c r="AL65" s="16">
        <f t="shared" ca="1" si="91"/>
        <v>1</v>
      </c>
      <c r="AM65" s="16">
        <f t="shared" ca="1" si="91"/>
        <v>0</v>
      </c>
      <c r="AN65" s="17" t="str">
        <f t="shared" ca="1" si="85"/>
        <v>10011010</v>
      </c>
      <c r="AO65" s="17" t="str">
        <f t="shared" ca="1" si="86"/>
        <v>01010001</v>
      </c>
      <c r="AP65" s="12" t="str">
        <f t="shared" ca="1" si="87"/>
        <v>11000000</v>
      </c>
      <c r="AQ65" s="12" t="str">
        <f t="shared" ca="1" si="88"/>
        <v>11000010</v>
      </c>
      <c r="AR65" s="12">
        <f t="shared" ca="1" si="89"/>
        <v>154</v>
      </c>
      <c r="AS65" s="12">
        <f t="shared" ca="1" si="89"/>
        <v>81</v>
      </c>
      <c r="AT65" s="12">
        <f t="shared" ca="1" si="89"/>
        <v>192</v>
      </c>
      <c r="AU65" s="12">
        <f t="shared" ca="1" si="89"/>
        <v>194</v>
      </c>
      <c r="AV65" s="18">
        <f t="shared" ca="1" si="90"/>
        <v>2589049026</v>
      </c>
    </row>
    <row r="66" spans="5:48" ht="15" thickBot="1" x14ac:dyDescent="0.4"/>
    <row r="67" spans="5:48" x14ac:dyDescent="0.35">
      <c r="E67" s="1" t="s">
        <v>45</v>
      </c>
      <c r="F67" s="8" t="s">
        <v>101</v>
      </c>
      <c r="G67" s="2"/>
      <c r="H67" s="3" t="str">
        <f ca="1">MID(HEX2BIN(MID($B31,1,1),4),1,1)</f>
        <v>0</v>
      </c>
      <c r="I67" s="3" t="str">
        <f ca="1">MID(HEX2BIN(MID($B31,1,1),4),2,1)</f>
        <v>0</v>
      </c>
      <c r="J67" s="3" t="str">
        <f ca="1">MID(HEX2BIN(MID($B31,1,1),4),3,1)</f>
        <v>0</v>
      </c>
      <c r="K67" s="3" t="str">
        <f ca="1">MID(HEX2BIN(MID($B31,1,1),4),4,1)</f>
        <v>0</v>
      </c>
      <c r="L67" s="4" t="str">
        <f ca="1">MID(HEX2BIN(MID($B31,2,1),4),1,1)</f>
        <v>1</v>
      </c>
      <c r="M67" s="4" t="str">
        <f ca="1">MID(HEX2BIN(MID($B31,2,1),4),2,1)</f>
        <v>0</v>
      </c>
      <c r="N67" s="4" t="str">
        <f ca="1">MID(HEX2BIN(MID($B31,2,1),4),3,1)</f>
        <v>1</v>
      </c>
      <c r="O67" s="4" t="str">
        <f ca="1">MID(HEX2BIN(MID($B31,2,1),4),4,1)</f>
        <v>1</v>
      </c>
      <c r="P67" s="5" t="str">
        <f ca="1">MID(HEX2BIN(MID($B31,3,1),4),1,1)</f>
        <v>1</v>
      </c>
      <c r="Q67" s="5" t="str">
        <f ca="1">MID(HEX2BIN(MID($B31,3,1),4),2,1)</f>
        <v>1</v>
      </c>
      <c r="R67" s="5" t="str">
        <f ca="1">MID(HEX2BIN(MID($B31,3,1),4),3,1)</f>
        <v>0</v>
      </c>
      <c r="S67" s="5" t="str">
        <f ca="1">MID(HEX2BIN(MID($B31,3,1),4),4,1)</f>
        <v>0</v>
      </c>
      <c r="T67" s="6" t="str">
        <f ca="1">MID(HEX2BIN(MID($B31,4,1),4),1,1)</f>
        <v>1</v>
      </c>
      <c r="U67" s="6" t="str">
        <f ca="1">MID(HEX2BIN(MID($B31,4,1),4),2,1)</f>
        <v>0</v>
      </c>
      <c r="V67" s="6" t="str">
        <f ca="1">MID(HEX2BIN(MID($B31,4,1),4),3,1)</f>
        <v>1</v>
      </c>
      <c r="W67" s="6" t="str">
        <f ca="1">MID(HEX2BIN(MID($B31,4,1),4),4,1)</f>
        <v>0</v>
      </c>
      <c r="X67" s="3" t="str">
        <f ca="1">MID(HEX2BIN(MID($B31,5,1),4),1,1)</f>
        <v>0</v>
      </c>
      <c r="Y67" s="3" t="str">
        <f ca="1">MID(HEX2BIN(MID($B31,5,1),4),2,1)</f>
        <v>1</v>
      </c>
      <c r="Z67" s="3" t="str">
        <f ca="1">MID(HEX2BIN(MID($B31,5,1),4),3,1)</f>
        <v>1</v>
      </c>
      <c r="AA67" s="3" t="str">
        <f ca="1">MID(HEX2BIN(MID($B31,5,1),4),4,1)</f>
        <v>0</v>
      </c>
      <c r="AB67" s="4" t="str">
        <f ca="1">MID(HEX2BIN(MID($B31,6,1),4),1,1)</f>
        <v>0</v>
      </c>
      <c r="AC67" s="4" t="str">
        <f ca="1">MID(HEX2BIN(MID($B31,6,1),4),2,1)</f>
        <v>0</v>
      </c>
      <c r="AD67" s="4" t="str">
        <f ca="1">MID(HEX2BIN(MID($B31,6,1),4),3,1)</f>
        <v>0</v>
      </c>
      <c r="AE67" s="4" t="str">
        <f ca="1">MID(HEX2BIN(MID($B31,6,1),4),4,1)</f>
        <v>1</v>
      </c>
      <c r="AF67" s="5" t="str">
        <f ca="1">MID(HEX2BIN(MID($B31,7,1),4),1,1)</f>
        <v>0</v>
      </c>
      <c r="AG67" s="5" t="str">
        <f ca="1">MID(HEX2BIN(MID($B31,7,1),4),2,1)</f>
        <v>0</v>
      </c>
      <c r="AH67" s="5" t="str">
        <f ca="1">MID(HEX2BIN(MID($B31,7,1),4),3,1)</f>
        <v>0</v>
      </c>
      <c r="AI67" s="5" t="str">
        <f ca="1">MID(HEX2BIN(MID($B31,7,1),4),4,1)</f>
        <v>1</v>
      </c>
      <c r="AJ67" s="6" t="str">
        <f ca="1">MID(HEX2BIN(MID($B31,8,1),4),1,1)</f>
        <v>1</v>
      </c>
      <c r="AK67" s="6" t="str">
        <f ca="1">MID(HEX2BIN(MID($B31,8,1),4),2,1)</f>
        <v>0</v>
      </c>
      <c r="AL67" s="6" t="str">
        <f ca="1">MID(HEX2BIN(MID($B31,8,1),4),3,1)</f>
        <v>0</v>
      </c>
      <c r="AM67" s="6" t="str">
        <f ca="1">MID(HEX2BIN(MID($B31,8,1),4),4,1)</f>
        <v>1</v>
      </c>
      <c r="AN67" s="7" t="str">
        <f t="shared" ref="AN67:AN70" ca="1" si="92">_xlfn.CONCAT(H67,I67,J67,K67,L67,M67,N67,O67)</f>
        <v>00001011</v>
      </c>
      <c r="AO67" s="7" t="str">
        <f t="shared" ref="AO67:AO70" ca="1" si="93">_xlfn.CONCAT(P67,Q67,R67,S67,T67,U67,V67,W67)</f>
        <v>11001010</v>
      </c>
      <c r="AP67" s="8" t="str">
        <f t="shared" ref="AP67:AP70" ca="1" si="94">_xlfn.CONCAT(X67,Y67,Z67,AA67,AB67,AC67,AD67,AE67)</f>
        <v>01100001</v>
      </c>
      <c r="AQ67" s="8" t="str">
        <f t="shared" ref="AQ67:AQ70" ca="1" si="95">_xlfn.CONCAT(AF67,AG67,AH67,AI67,AJ67,AK67,AL67,AM67)</f>
        <v>00011001</v>
      </c>
      <c r="AR67" s="8">
        <f t="shared" ref="AR67:AU70" ca="1" si="96">BIN2DEC(AN67)</f>
        <v>11</v>
      </c>
      <c r="AS67" s="8">
        <f t="shared" ca="1" si="96"/>
        <v>202</v>
      </c>
      <c r="AT67" s="8">
        <f t="shared" ca="1" si="96"/>
        <v>97</v>
      </c>
      <c r="AU67" s="8">
        <f t="shared" ca="1" si="96"/>
        <v>25</v>
      </c>
      <c r="AV67" s="9">
        <f t="shared" ref="AV67:AV70" ca="1" si="97">(AR67*2^24)+(AS67*2^16)+(AT67*2^8)+AU67</f>
        <v>197812505</v>
      </c>
    </row>
    <row r="68" spans="5:48" x14ac:dyDescent="0.35">
      <c r="E68" s="10"/>
      <c r="F68" s="24" t="s">
        <v>2</v>
      </c>
      <c r="G68" s="25">
        <v>9</v>
      </c>
      <c r="H68" s="19" t="str" cm="1">
        <f t="array" aca="1" ref="H68" ca="1">INDIRECT(ADDRESS((ROW(68:68)-1),IF(MOD(COLUMN(H:H)-7+$G68,32)=0,32,MOD(COLUMN(H:H)-7+$G68,32))+7))</f>
        <v>1</v>
      </c>
      <c r="I68" s="19" t="str" cm="1">
        <f t="array" aca="1" ref="I68" ca="1">INDIRECT(ADDRESS((ROW(68:68)-1),IF(MOD(COLUMN(I:I)-7+$G68,32)=0,32,MOD(COLUMN(I:I)-7+$G68,32))+7))</f>
        <v>0</v>
      </c>
      <c r="J68" s="19" t="str" cm="1">
        <f t="array" aca="1" ref="J68" ca="1">INDIRECT(ADDRESS((ROW(68:68)-1),IF(MOD(COLUMN(J:J)-7+$G68,32)=0,32,MOD(COLUMN(J:J)-7+$G68,32))+7))</f>
        <v>0</v>
      </c>
      <c r="K68" s="19" t="str" cm="1">
        <f t="array" aca="1" ref="K68" ca="1">INDIRECT(ADDRESS((ROW(68:68)-1),IF(MOD(COLUMN(K:K)-7+$G68,32)=0,32,MOD(COLUMN(K:K)-7+$G68,32))+7))</f>
        <v>1</v>
      </c>
      <c r="L68" s="20" t="str" cm="1">
        <f t="array" aca="1" ref="L68" ca="1">INDIRECT(ADDRESS((ROW(68:68)-1),IF(MOD(COLUMN(L:L)-7+$G68,32)=0,32,MOD(COLUMN(L:L)-7+$G68,32))+7))</f>
        <v>0</v>
      </c>
      <c r="M68" s="20" t="str" cm="1">
        <f t="array" aca="1" ref="M68" ca="1">INDIRECT(ADDRESS((ROW(68:68)-1),IF(MOD(COLUMN(M:M)-7+$G68,32)=0,32,MOD(COLUMN(M:M)-7+$G68,32))+7))</f>
        <v>1</v>
      </c>
      <c r="N68" s="20" t="str" cm="1">
        <f t="array" aca="1" ref="N68" ca="1">INDIRECT(ADDRESS((ROW(68:68)-1),IF(MOD(COLUMN(N:N)-7+$G68,32)=0,32,MOD(COLUMN(N:N)-7+$G68,32))+7))</f>
        <v>0</v>
      </c>
      <c r="O68" s="20" t="str" cm="1">
        <f t="array" aca="1" ref="O68" ca="1">INDIRECT(ADDRESS((ROW(68:68)-1),IF(MOD(COLUMN(O:O)-7+$G68,32)=0,32,MOD(COLUMN(O:O)-7+$G68,32))+7))</f>
        <v>0</v>
      </c>
      <c r="P68" s="21" t="str" cm="1">
        <f t="array" aca="1" ref="P68" ca="1">INDIRECT(ADDRESS((ROW(68:68)-1),IF(MOD(COLUMN(P:P)-7+$G68,32)=0,32,MOD(COLUMN(P:P)-7+$G68,32))+7))</f>
        <v>1</v>
      </c>
      <c r="Q68" s="21" t="str" cm="1">
        <f t="array" aca="1" ref="Q68" ca="1">INDIRECT(ADDRESS((ROW(68:68)-1),IF(MOD(COLUMN(Q:Q)-7+$G68,32)=0,32,MOD(COLUMN(Q:Q)-7+$G68,32))+7))</f>
        <v>1</v>
      </c>
      <c r="R68" s="21" t="str" cm="1">
        <f t="array" aca="1" ref="R68" ca="1">INDIRECT(ADDRESS((ROW(68:68)-1),IF(MOD(COLUMN(R:R)-7+$G68,32)=0,32,MOD(COLUMN(R:R)-7+$G68,32))+7))</f>
        <v>0</v>
      </c>
      <c r="S68" s="21" t="str" cm="1">
        <f t="array" aca="1" ref="S68" ca="1">INDIRECT(ADDRESS((ROW(68:68)-1),IF(MOD(COLUMN(S:S)-7+$G68,32)=0,32,MOD(COLUMN(S:S)-7+$G68,32))+7))</f>
        <v>0</v>
      </c>
      <c r="T68" s="22" t="str" cm="1">
        <f t="array" aca="1" ref="T68" ca="1">INDIRECT(ADDRESS((ROW(68:68)-1),IF(MOD(COLUMN(T:T)-7+$G68,32)=0,32,MOD(COLUMN(T:T)-7+$G68,32))+7))</f>
        <v>0</v>
      </c>
      <c r="U68" s="22" t="str" cm="1">
        <f t="array" aca="1" ref="U68" ca="1">INDIRECT(ADDRESS((ROW(68:68)-1),IF(MOD(COLUMN(U:U)-7+$G68,32)=0,32,MOD(COLUMN(U:U)-7+$G68,32))+7))</f>
        <v>0</v>
      </c>
      <c r="V68" s="22" t="str" cm="1">
        <f t="array" aca="1" ref="V68" ca="1">INDIRECT(ADDRESS((ROW(68:68)-1),IF(MOD(COLUMN(V:V)-7+$G68,32)=0,32,MOD(COLUMN(V:V)-7+$G68,32))+7))</f>
        <v>1</v>
      </c>
      <c r="W68" s="22" t="str" cm="1">
        <f t="array" aca="1" ref="W68" ca="1">INDIRECT(ADDRESS((ROW(68:68)-1),IF(MOD(COLUMN(W:W)-7+$G68,32)=0,32,MOD(COLUMN(W:W)-7+$G68,32))+7))</f>
        <v>0</v>
      </c>
      <c r="X68" s="19" t="str" cm="1">
        <f t="array" aca="1" ref="X68" ca="1">INDIRECT(ADDRESS((ROW(68:68)-1),IF(MOD(COLUMN(X:X)-7+$G68,32)=0,32,MOD(COLUMN(X:X)-7+$G68,32))+7))</f>
        <v>0</v>
      </c>
      <c r="Y68" s="19" t="str" cm="1">
        <f t="array" aca="1" ref="Y68" ca="1">INDIRECT(ADDRESS((ROW(68:68)-1),IF(MOD(COLUMN(Y:Y)-7+$G68,32)=0,32,MOD(COLUMN(Y:Y)-7+$G68,32))+7))</f>
        <v>0</v>
      </c>
      <c r="Z68" s="19" t="str" cm="1">
        <f t="array" aca="1" ref="Z68" ca="1">INDIRECT(ADDRESS((ROW(68:68)-1),IF(MOD(COLUMN(Z:Z)-7+$G68,32)=0,32,MOD(COLUMN(Z:Z)-7+$G68,32))+7))</f>
        <v>1</v>
      </c>
      <c r="AA68" s="19" t="str" cm="1">
        <f t="array" aca="1" ref="AA68" ca="1">INDIRECT(ADDRESS((ROW(68:68)-1),IF(MOD(COLUMN(AA:AA)-7+$G68,32)=0,32,MOD(COLUMN(AA:AA)-7+$G68,32))+7))</f>
        <v>1</v>
      </c>
      <c r="AB68" s="20" t="str" cm="1">
        <f t="array" aca="1" ref="AB68" ca="1">INDIRECT(ADDRESS((ROW(68:68)-1),IF(MOD(COLUMN(AB:AB)-7+$G68,32)=0,32,MOD(COLUMN(AB:AB)-7+$G68,32))+7))</f>
        <v>0</v>
      </c>
      <c r="AC68" s="20" t="str" cm="1">
        <f t="array" aca="1" ref="AC68" ca="1">INDIRECT(ADDRESS((ROW(68:68)-1),IF(MOD(COLUMN(AC:AC)-7+$G68,32)=0,32,MOD(COLUMN(AC:AC)-7+$G68,32))+7))</f>
        <v>0</v>
      </c>
      <c r="AD68" s="20" t="str" cm="1">
        <f t="array" aca="1" ref="AD68" ca="1">INDIRECT(ADDRESS((ROW(68:68)-1),IF(MOD(COLUMN(AD:AD)-7+$G68,32)=0,32,MOD(COLUMN(AD:AD)-7+$G68,32))+7))</f>
        <v>1</v>
      </c>
      <c r="AE68" s="20" t="str" cm="1">
        <f t="array" aca="1" ref="AE68" ca="1">INDIRECT(ADDRESS((ROW(68:68)-1),IF(MOD(COLUMN(AE:AE)-7+$G68,32)=0,32,MOD(COLUMN(AE:AE)-7+$G68,32))+7))</f>
        <v>0</v>
      </c>
      <c r="AF68" s="21" t="str" cm="1">
        <f t="array" aca="1" ref="AF68" ca="1">INDIRECT(ADDRESS((ROW(68:68)-1),IF(MOD(COLUMN(AF:AF)-7+$G68,32)=0,32,MOD(COLUMN(AF:AF)-7+$G68,32))+7))</f>
        <v>0</v>
      </c>
      <c r="AG68" s="21" t="str" cm="1">
        <f t="array" aca="1" ref="AG68" ca="1">INDIRECT(ADDRESS((ROW(68:68)-1),IF(MOD(COLUMN(AG:AG)-7+$G68,32)=0,32,MOD(COLUMN(AG:AG)-7+$G68,32))+7))</f>
        <v>0</v>
      </c>
      <c r="AH68" s="21" t="str" cm="1">
        <f t="array" aca="1" ref="AH68" ca="1">INDIRECT(ADDRESS((ROW(68:68)-1),IF(MOD(COLUMN(AH:AH)-7+$G68,32)=0,32,MOD(COLUMN(AH:AH)-7+$G68,32))+7))</f>
        <v>0</v>
      </c>
      <c r="AI68" s="21" t="str" cm="1">
        <f t="array" aca="1" ref="AI68" ca="1">INDIRECT(ADDRESS((ROW(68:68)-1),IF(MOD(COLUMN(AI:AI)-7+$G68,32)=0,32,MOD(COLUMN(AI:AI)-7+$G68,32))+7))</f>
        <v>1</v>
      </c>
      <c r="AJ68" s="22" t="str" cm="1">
        <f t="array" aca="1" ref="AJ68" ca="1">INDIRECT(ADDRESS((ROW(68:68)-1),IF(MOD(COLUMN(AJ:AJ)-7+$G68,32)=0,32,MOD(COLUMN(AJ:AJ)-7+$G68,32))+7))</f>
        <v>0</v>
      </c>
      <c r="AK68" s="22" t="str" cm="1">
        <f t="array" aca="1" ref="AK68" ca="1">INDIRECT(ADDRESS((ROW(68:68)-1),IF(MOD(COLUMN(AK:AK)-7+$G68,32)=0,32,MOD(COLUMN(AK:AK)-7+$G68,32))+7))</f>
        <v>1</v>
      </c>
      <c r="AL68" s="22" t="str" cm="1">
        <f t="array" aca="1" ref="AL68" ca="1">INDIRECT(ADDRESS((ROW(68:68)-1),IF(MOD(COLUMN(AL:AL)-7+$G68,32)=0,32,MOD(COLUMN(AL:AL)-7+$G68,32))+7))</f>
        <v>1</v>
      </c>
      <c r="AM68" s="22" t="str" cm="1">
        <f t="array" aca="1" ref="AM68" ca="1">INDIRECT(ADDRESS((ROW(68:68)-1),IF(MOD(COLUMN(AM:AM)-7+$G68,32)=0,32,MOD(COLUMN(AM:AM)-7+$G68,32))+7))</f>
        <v>1</v>
      </c>
      <c r="AN68" s="26" t="str">
        <f t="shared" ca="1" si="92"/>
        <v>10010100</v>
      </c>
      <c r="AO68" s="26" t="str">
        <f t="shared" ca="1" si="93"/>
        <v>11000010</v>
      </c>
      <c r="AP68" s="24" t="str">
        <f t="shared" ca="1" si="94"/>
        <v>00110010</v>
      </c>
      <c r="AQ68" s="24" t="str">
        <f t="shared" ca="1" si="95"/>
        <v>00010111</v>
      </c>
      <c r="AR68" s="24">
        <f t="shared" ca="1" si="96"/>
        <v>148</v>
      </c>
      <c r="AS68" s="24">
        <f t="shared" ca="1" si="96"/>
        <v>194</v>
      </c>
      <c r="AT68" s="24">
        <f t="shared" ca="1" si="96"/>
        <v>50</v>
      </c>
      <c r="AU68" s="24">
        <f t="shared" ca="1" si="96"/>
        <v>23</v>
      </c>
      <c r="AV68" s="11">
        <f t="shared" ca="1" si="97"/>
        <v>2495754775</v>
      </c>
    </row>
    <row r="69" spans="5:48" x14ac:dyDescent="0.35">
      <c r="E69" s="10"/>
      <c r="F69" s="24" t="s">
        <v>102</v>
      </c>
      <c r="G69" s="24"/>
      <c r="H69" s="19" t="str">
        <f ca="1">MID(HEX2BIN(MID($B15,1,1),4),1,1)</f>
        <v>1</v>
      </c>
      <c r="I69" s="19" t="str">
        <f ca="1">MID(HEX2BIN(MID($B15,1,1),4),2,1)</f>
        <v>1</v>
      </c>
      <c r="J69" s="19" t="str">
        <f ca="1">MID(HEX2BIN(MID($B15,1,1),4),3,1)</f>
        <v>1</v>
      </c>
      <c r="K69" s="19" t="str">
        <f ca="1">MID(HEX2BIN(MID($B15,1,1),4),4,1)</f>
        <v>1</v>
      </c>
      <c r="L69" s="20" t="str">
        <f ca="1">MID(HEX2BIN(MID($B15,2,1),4),1,1)</f>
        <v>1</v>
      </c>
      <c r="M69" s="20" t="str">
        <f ca="1">MID(HEX2BIN(MID($B15,2,1),4),2,1)</f>
        <v>0</v>
      </c>
      <c r="N69" s="20" t="str">
        <f ca="1">MID(HEX2BIN(MID($B15,2,1),4),3,1)</f>
        <v>1</v>
      </c>
      <c r="O69" s="20" t="str">
        <f ca="1">MID(HEX2BIN(MID($B15,2,1),4),4,1)</f>
        <v>1</v>
      </c>
      <c r="P69" s="21" t="str">
        <f ca="1">MID(HEX2BIN(MID($B15,3,1),4),1,1)</f>
        <v>0</v>
      </c>
      <c r="Q69" s="21" t="str">
        <f ca="1">MID(HEX2BIN(MID($B15,3,1),4),2,1)</f>
        <v>1</v>
      </c>
      <c r="R69" s="21" t="str">
        <f ca="1">MID(HEX2BIN(MID($B15,3,1),4),3,1)</f>
        <v>1</v>
      </c>
      <c r="S69" s="21" t="str">
        <f ca="1">MID(HEX2BIN(MID($B15,3,1),4),4,1)</f>
        <v>0</v>
      </c>
      <c r="T69" s="22" t="str">
        <f ca="1">MID(HEX2BIN(MID($B15,4,1),4),1,1)</f>
        <v>0</v>
      </c>
      <c r="U69" s="22" t="str">
        <f ca="1">MID(HEX2BIN(MID($B15,4,1),4),2,1)</f>
        <v>1</v>
      </c>
      <c r="V69" s="22" t="str">
        <f ca="1">MID(HEX2BIN(MID($B15,4,1),4),3,1)</f>
        <v>1</v>
      </c>
      <c r="W69" s="22" t="str">
        <f ca="1">MID(HEX2BIN(MID($B15,4,1),4),4,1)</f>
        <v>1</v>
      </c>
      <c r="X69" s="19" t="str">
        <f ca="1">MID(HEX2BIN(MID($B15,5,1),4),1,1)</f>
        <v>0</v>
      </c>
      <c r="Y69" s="19" t="str">
        <f ca="1">MID(HEX2BIN(MID($B15,5,1),4),2,1)</f>
        <v>0</v>
      </c>
      <c r="Z69" s="19" t="str">
        <f ca="1">MID(HEX2BIN(MID($B15,5,1),4),3,1)</f>
        <v>1</v>
      </c>
      <c r="AA69" s="19" t="str">
        <f ca="1">MID(HEX2BIN(MID($B15,5,1),4),4,1)</f>
        <v>0</v>
      </c>
      <c r="AB69" s="20" t="str">
        <f ca="1">MID(HEX2BIN(MID($B15,6,1),4),1,1)</f>
        <v>0</v>
      </c>
      <c r="AC69" s="20" t="str">
        <f ca="1">MID(HEX2BIN(MID($B15,6,1),4),2,1)</f>
        <v>0</v>
      </c>
      <c r="AD69" s="20" t="str">
        <f ca="1">MID(HEX2BIN(MID($B15,6,1),4),3,1)</f>
        <v>0</v>
      </c>
      <c r="AE69" s="20" t="str">
        <f ca="1">MID(HEX2BIN(MID($B15,6,1),4),4,1)</f>
        <v>0</v>
      </c>
      <c r="AF69" s="21" t="str">
        <f ca="1">MID(HEX2BIN(MID($B15,7,1),4),1,1)</f>
        <v>0</v>
      </c>
      <c r="AG69" s="21" t="str">
        <f ca="1">MID(HEX2BIN(MID($B15,7,1),4),2,1)</f>
        <v>0</v>
      </c>
      <c r="AH69" s="21" t="str">
        <f ca="1">MID(HEX2BIN(MID($B15,7,1),4),3,1)</f>
        <v>1</v>
      </c>
      <c r="AI69" s="21" t="str">
        <f ca="1">MID(HEX2BIN(MID($B15,7,1),4),4,1)</f>
        <v>0</v>
      </c>
      <c r="AJ69" s="22" t="str">
        <f ca="1">MID(HEX2BIN(MID($B15,8,1),4),1,1)</f>
        <v>0</v>
      </c>
      <c r="AK69" s="22" t="str">
        <f ca="1">MID(HEX2BIN(MID($B15,8,1),4),2,1)</f>
        <v>1</v>
      </c>
      <c r="AL69" s="22" t="str">
        <f ca="1">MID(HEX2BIN(MID($B15,8,1),4),3,1)</f>
        <v>1</v>
      </c>
      <c r="AM69" s="22" t="str">
        <f ca="1">MID(HEX2BIN(MID($B15,8,1),4),4,1)</f>
        <v>0</v>
      </c>
      <c r="AN69" s="26" t="str">
        <f t="shared" ca="1" si="92"/>
        <v>11111011</v>
      </c>
      <c r="AO69" s="26" t="str">
        <f t="shared" ca="1" si="93"/>
        <v>01100111</v>
      </c>
      <c r="AP69" s="24" t="str">
        <f t="shared" ca="1" si="94"/>
        <v>00100000</v>
      </c>
      <c r="AQ69" s="24" t="str">
        <f t="shared" ca="1" si="95"/>
        <v>00100110</v>
      </c>
      <c r="AR69" s="24">
        <f t="shared" ca="1" si="96"/>
        <v>251</v>
      </c>
      <c r="AS69" s="24">
        <f t="shared" ca="1" si="96"/>
        <v>103</v>
      </c>
      <c r="AT69" s="24">
        <f t="shared" ca="1" si="96"/>
        <v>32</v>
      </c>
      <c r="AU69" s="24">
        <f t="shared" ca="1" si="96"/>
        <v>38</v>
      </c>
      <c r="AV69" s="11">
        <f t="shared" ca="1" si="97"/>
        <v>4217839654</v>
      </c>
    </row>
    <row r="70" spans="5:48" ht="15" thickBot="1" x14ac:dyDescent="0.4">
      <c r="E70" s="23" t="s">
        <v>57</v>
      </c>
      <c r="F70" s="12" t="s">
        <v>0</v>
      </c>
      <c r="G70" s="12"/>
      <c r="H70" s="13">
        <f ca="1">_xlfn.BITXOR(H68,H69)</f>
        <v>0</v>
      </c>
      <c r="I70" s="13">
        <f t="shared" ref="I70:AM70" ca="1" si="98">_xlfn.BITXOR(I68,I69)</f>
        <v>1</v>
      </c>
      <c r="J70" s="13">
        <f t="shared" ca="1" si="98"/>
        <v>1</v>
      </c>
      <c r="K70" s="13">
        <f t="shared" ca="1" si="98"/>
        <v>0</v>
      </c>
      <c r="L70" s="14">
        <f t="shared" ca="1" si="98"/>
        <v>1</v>
      </c>
      <c r="M70" s="14">
        <f t="shared" ca="1" si="98"/>
        <v>1</v>
      </c>
      <c r="N70" s="14">
        <f t="shared" ca="1" si="98"/>
        <v>1</v>
      </c>
      <c r="O70" s="14">
        <f t="shared" ca="1" si="98"/>
        <v>1</v>
      </c>
      <c r="P70" s="15">
        <f t="shared" ca="1" si="98"/>
        <v>1</v>
      </c>
      <c r="Q70" s="15">
        <f t="shared" ca="1" si="98"/>
        <v>0</v>
      </c>
      <c r="R70" s="15">
        <f t="shared" ca="1" si="98"/>
        <v>1</v>
      </c>
      <c r="S70" s="15">
        <f t="shared" ca="1" si="98"/>
        <v>0</v>
      </c>
      <c r="T70" s="16">
        <f t="shared" ca="1" si="98"/>
        <v>0</v>
      </c>
      <c r="U70" s="16">
        <f t="shared" ca="1" si="98"/>
        <v>1</v>
      </c>
      <c r="V70" s="16">
        <f t="shared" ca="1" si="98"/>
        <v>0</v>
      </c>
      <c r="W70" s="16">
        <f t="shared" ca="1" si="98"/>
        <v>1</v>
      </c>
      <c r="X70" s="13">
        <f t="shared" ca="1" si="98"/>
        <v>0</v>
      </c>
      <c r="Y70" s="13">
        <f t="shared" ca="1" si="98"/>
        <v>0</v>
      </c>
      <c r="Z70" s="13">
        <f t="shared" ca="1" si="98"/>
        <v>0</v>
      </c>
      <c r="AA70" s="13">
        <f t="shared" ca="1" si="98"/>
        <v>1</v>
      </c>
      <c r="AB70" s="14">
        <f t="shared" ca="1" si="98"/>
        <v>0</v>
      </c>
      <c r="AC70" s="14">
        <f t="shared" ca="1" si="98"/>
        <v>0</v>
      </c>
      <c r="AD70" s="14">
        <f t="shared" ca="1" si="98"/>
        <v>1</v>
      </c>
      <c r="AE70" s="14">
        <f t="shared" ca="1" si="98"/>
        <v>0</v>
      </c>
      <c r="AF70" s="15">
        <f t="shared" ca="1" si="98"/>
        <v>0</v>
      </c>
      <c r="AG70" s="15">
        <f t="shared" ca="1" si="98"/>
        <v>0</v>
      </c>
      <c r="AH70" s="15">
        <f t="shared" ca="1" si="98"/>
        <v>1</v>
      </c>
      <c r="AI70" s="15">
        <f t="shared" ca="1" si="98"/>
        <v>1</v>
      </c>
      <c r="AJ70" s="16">
        <f t="shared" ca="1" si="98"/>
        <v>0</v>
      </c>
      <c r="AK70" s="16">
        <f t="shared" ca="1" si="98"/>
        <v>0</v>
      </c>
      <c r="AL70" s="16">
        <f t="shared" ca="1" si="98"/>
        <v>0</v>
      </c>
      <c r="AM70" s="16">
        <f t="shared" ca="1" si="98"/>
        <v>1</v>
      </c>
      <c r="AN70" s="17" t="str">
        <f t="shared" ca="1" si="92"/>
        <v>01101111</v>
      </c>
      <c r="AO70" s="17" t="str">
        <f t="shared" ca="1" si="93"/>
        <v>10100101</v>
      </c>
      <c r="AP70" s="12" t="str">
        <f t="shared" ca="1" si="94"/>
        <v>00010010</v>
      </c>
      <c r="AQ70" s="12" t="str">
        <f t="shared" ca="1" si="95"/>
        <v>00110001</v>
      </c>
      <c r="AR70" s="12">
        <f t="shared" ca="1" si="96"/>
        <v>111</v>
      </c>
      <c r="AS70" s="12">
        <f t="shared" ca="1" si="96"/>
        <v>165</v>
      </c>
      <c r="AT70" s="12">
        <f t="shared" ca="1" si="96"/>
        <v>18</v>
      </c>
      <c r="AU70" s="12">
        <f t="shared" ca="1" si="96"/>
        <v>49</v>
      </c>
      <c r="AV70" s="18">
        <f t="shared" ca="1" si="97"/>
        <v>1873089073</v>
      </c>
    </row>
    <row r="71" spans="5:48" ht="15" thickBot="1" x14ac:dyDescent="0.4"/>
    <row r="72" spans="5:48" x14ac:dyDescent="0.35">
      <c r="E72" s="1" t="s">
        <v>46</v>
      </c>
      <c r="F72" s="8" t="s">
        <v>103</v>
      </c>
      <c r="G72" s="2"/>
      <c r="H72" s="3" t="str">
        <f ca="1">MID(HEX2BIN(MID($B32,1,1),4),1,1)</f>
        <v>0</v>
      </c>
      <c r="I72" s="3" t="str">
        <f ca="1">MID(HEX2BIN(MID($B32,1,1),4),2,1)</f>
        <v>0</v>
      </c>
      <c r="J72" s="3" t="str">
        <f ca="1">MID(HEX2BIN(MID($B32,1,1),4),3,1)</f>
        <v>0</v>
      </c>
      <c r="K72" s="3" t="str">
        <f ca="1">MID(HEX2BIN(MID($B32,1,1),4),4,1)</f>
        <v>0</v>
      </c>
      <c r="L72" s="4" t="str">
        <f ca="1">MID(HEX2BIN(MID($B32,2,1),4),1,1)</f>
        <v>1</v>
      </c>
      <c r="M72" s="4" t="str">
        <f ca="1">MID(HEX2BIN(MID($B32,2,1),4),2,1)</f>
        <v>0</v>
      </c>
      <c r="N72" s="4" t="str">
        <f ca="1">MID(HEX2BIN(MID($B32,2,1),4),3,1)</f>
        <v>0</v>
      </c>
      <c r="O72" s="4" t="str">
        <f ca="1">MID(HEX2BIN(MID($B32,2,1),4),4,1)</f>
        <v>1</v>
      </c>
      <c r="P72" s="5" t="str">
        <f ca="1">MID(HEX2BIN(MID($B32,3,1),4),1,1)</f>
        <v>1</v>
      </c>
      <c r="Q72" s="5" t="str">
        <f ca="1">MID(HEX2BIN(MID($B32,3,1),4),2,1)</f>
        <v>1</v>
      </c>
      <c r="R72" s="5" t="str">
        <f ca="1">MID(HEX2BIN(MID($B32,3,1),4),3,1)</f>
        <v>1</v>
      </c>
      <c r="S72" s="5" t="str">
        <f ca="1">MID(HEX2BIN(MID($B32,3,1),4),4,1)</f>
        <v>1</v>
      </c>
      <c r="T72" s="6" t="str">
        <f ca="1">MID(HEX2BIN(MID($B32,4,1),4),1,1)</f>
        <v>0</v>
      </c>
      <c r="U72" s="6" t="str">
        <f ca="1">MID(HEX2BIN(MID($B32,4,1),4),2,1)</f>
        <v>1</v>
      </c>
      <c r="V72" s="6" t="str">
        <f ca="1">MID(HEX2BIN(MID($B32,4,1),4),3,1)</f>
        <v>1</v>
      </c>
      <c r="W72" s="6" t="str">
        <f ca="1">MID(HEX2BIN(MID($B32,4,1),4),4,1)</f>
        <v>0</v>
      </c>
      <c r="X72" s="3" t="str">
        <f ca="1">MID(HEX2BIN(MID($B32,5,1),4),1,1)</f>
        <v>1</v>
      </c>
      <c r="Y72" s="3" t="str">
        <f ca="1">MID(HEX2BIN(MID($B32,5,1),4),2,1)</f>
        <v>1</v>
      </c>
      <c r="Z72" s="3" t="str">
        <f ca="1">MID(HEX2BIN(MID($B32,5,1),4),3,1)</f>
        <v>0</v>
      </c>
      <c r="AA72" s="3" t="str">
        <f ca="1">MID(HEX2BIN(MID($B32,5,1),4),4,1)</f>
        <v>1</v>
      </c>
      <c r="AB72" s="4" t="str">
        <f ca="1">MID(HEX2BIN(MID($B32,6,1),4),1,1)</f>
        <v>0</v>
      </c>
      <c r="AC72" s="4" t="str">
        <f ca="1">MID(HEX2BIN(MID($B32,6,1),4),2,1)</f>
        <v>0</v>
      </c>
      <c r="AD72" s="4" t="str">
        <f ca="1">MID(HEX2BIN(MID($B32,6,1),4),3,1)</f>
        <v>1</v>
      </c>
      <c r="AE72" s="4" t="str">
        <f ca="1">MID(HEX2BIN(MID($B32,6,1),4),4,1)</f>
        <v>0</v>
      </c>
      <c r="AF72" s="5" t="str">
        <f ca="1">MID(HEX2BIN(MID($B32,7,1),4),1,1)</f>
        <v>1</v>
      </c>
      <c r="AG72" s="5" t="str">
        <f ca="1">MID(HEX2BIN(MID($B32,7,1),4),2,1)</f>
        <v>1</v>
      </c>
      <c r="AH72" s="5" t="str">
        <f ca="1">MID(HEX2BIN(MID($B32,7,1),4),3,1)</f>
        <v>1</v>
      </c>
      <c r="AI72" s="5" t="str">
        <f ca="1">MID(HEX2BIN(MID($B32,7,1),4),4,1)</f>
        <v>1</v>
      </c>
      <c r="AJ72" s="6" t="str">
        <f ca="1">MID(HEX2BIN(MID($B32,8,1),4),1,1)</f>
        <v>0</v>
      </c>
      <c r="AK72" s="6" t="str">
        <f ca="1">MID(HEX2BIN(MID($B32,8,1),4),2,1)</f>
        <v>0</v>
      </c>
      <c r="AL72" s="6" t="str">
        <f ca="1">MID(HEX2BIN(MID($B32,8,1),4),3,1)</f>
        <v>1</v>
      </c>
      <c r="AM72" s="6" t="str">
        <f ca="1">MID(HEX2BIN(MID($B32,8,1),4),4,1)</f>
        <v>1</v>
      </c>
      <c r="AN72" s="7" t="str">
        <f t="shared" ref="AN72:AN75" ca="1" si="99">_xlfn.CONCAT(H72,I72,J72,K72,L72,M72,N72,O72)</f>
        <v>00001001</v>
      </c>
      <c r="AO72" s="7" t="str">
        <f t="shared" ref="AO72:AO75" ca="1" si="100">_xlfn.CONCAT(P72,Q72,R72,S72,T72,U72,V72,W72)</f>
        <v>11110110</v>
      </c>
      <c r="AP72" s="8" t="str">
        <f t="shared" ref="AP72:AP75" ca="1" si="101">_xlfn.CONCAT(X72,Y72,Z72,AA72,AB72,AC72,AD72,AE72)</f>
        <v>11010010</v>
      </c>
      <c r="AQ72" s="8" t="str">
        <f t="shared" ref="AQ72:AQ75" ca="1" si="102">_xlfn.CONCAT(AF72,AG72,AH72,AI72,AJ72,AK72,AL72,AM72)</f>
        <v>11110011</v>
      </c>
      <c r="AR72" s="8">
        <f t="shared" ref="AR72:AU75" ca="1" si="103">BIN2DEC(AN72)</f>
        <v>9</v>
      </c>
      <c r="AS72" s="8">
        <f t="shared" ca="1" si="103"/>
        <v>246</v>
      </c>
      <c r="AT72" s="8">
        <f t="shared" ca="1" si="103"/>
        <v>210</v>
      </c>
      <c r="AU72" s="8">
        <f t="shared" ca="1" si="103"/>
        <v>243</v>
      </c>
      <c r="AV72" s="9">
        <f t="shared" ref="AV72:AV75" ca="1" si="104">(AR72*2^24)+(AS72*2^16)+(AT72*2^8)+AU72</f>
        <v>167170803</v>
      </c>
    </row>
    <row r="73" spans="5:48" x14ac:dyDescent="0.35">
      <c r="E73" s="10"/>
      <c r="F73" s="24" t="s">
        <v>2</v>
      </c>
      <c r="G73" s="25">
        <v>13</v>
      </c>
      <c r="H73" s="19" t="str" cm="1">
        <f t="array" aca="1" ref="H73" ca="1">INDIRECT(ADDRESS((ROW(73:73)-1),IF(MOD(COLUMN(H:H)-7+$G73,32)=0,32,MOD(COLUMN(H:H)-7+$G73,32))+7))</f>
        <v>1</v>
      </c>
      <c r="I73" s="19" t="str" cm="1">
        <f t="array" aca="1" ref="I73" ca="1">INDIRECT(ADDRESS((ROW(73:73)-1),IF(MOD(COLUMN(I:I)-7+$G73,32)=0,32,MOD(COLUMN(I:I)-7+$G73,32))+7))</f>
        <v>1</v>
      </c>
      <c r="J73" s="19" t="str" cm="1">
        <f t="array" aca="1" ref="J73" ca="1">INDIRECT(ADDRESS((ROW(73:73)-1),IF(MOD(COLUMN(J:J)-7+$G73,32)=0,32,MOD(COLUMN(J:J)-7+$G73,32))+7))</f>
        <v>0</v>
      </c>
      <c r="K73" s="19" t="str" cm="1">
        <f t="array" aca="1" ref="K73" ca="1">INDIRECT(ADDRESS((ROW(73:73)-1),IF(MOD(COLUMN(K:K)-7+$G73,32)=0,32,MOD(COLUMN(K:K)-7+$G73,32))+7))</f>
        <v>1</v>
      </c>
      <c r="L73" s="20" t="str" cm="1">
        <f t="array" aca="1" ref="L73" ca="1">INDIRECT(ADDRESS((ROW(73:73)-1),IF(MOD(COLUMN(L:L)-7+$G73,32)=0,32,MOD(COLUMN(L:L)-7+$G73,32))+7))</f>
        <v>1</v>
      </c>
      <c r="M73" s="20" t="str" cm="1">
        <f t="array" aca="1" ref="M73" ca="1">INDIRECT(ADDRESS((ROW(73:73)-1),IF(MOD(COLUMN(M:M)-7+$G73,32)=0,32,MOD(COLUMN(M:M)-7+$G73,32))+7))</f>
        <v>0</v>
      </c>
      <c r="N73" s="20" t="str" cm="1">
        <f t="array" aca="1" ref="N73" ca="1">INDIRECT(ADDRESS((ROW(73:73)-1),IF(MOD(COLUMN(N:N)-7+$G73,32)=0,32,MOD(COLUMN(N:N)-7+$G73,32))+7))</f>
        <v>1</v>
      </c>
      <c r="O73" s="20" t="str" cm="1">
        <f t="array" aca="1" ref="O73" ca="1">INDIRECT(ADDRESS((ROW(73:73)-1),IF(MOD(COLUMN(O:O)-7+$G73,32)=0,32,MOD(COLUMN(O:O)-7+$G73,32))+7))</f>
        <v>0</v>
      </c>
      <c r="P73" s="21" t="str" cm="1">
        <f t="array" aca="1" ref="P73" ca="1">INDIRECT(ADDRESS((ROW(73:73)-1),IF(MOD(COLUMN(P:P)-7+$G73,32)=0,32,MOD(COLUMN(P:P)-7+$G73,32))+7))</f>
        <v>0</v>
      </c>
      <c r="Q73" s="21" t="str" cm="1">
        <f t="array" aca="1" ref="Q73" ca="1">INDIRECT(ADDRESS((ROW(73:73)-1),IF(MOD(COLUMN(Q:Q)-7+$G73,32)=0,32,MOD(COLUMN(Q:Q)-7+$G73,32))+7))</f>
        <v>1</v>
      </c>
      <c r="R73" s="21" t="str" cm="1">
        <f t="array" aca="1" ref="R73" ca="1">INDIRECT(ADDRESS((ROW(73:73)-1),IF(MOD(COLUMN(R:R)-7+$G73,32)=0,32,MOD(COLUMN(R:R)-7+$G73,32))+7))</f>
        <v>0</v>
      </c>
      <c r="S73" s="21" t="str" cm="1">
        <f t="array" aca="1" ref="S73" ca="1">INDIRECT(ADDRESS((ROW(73:73)-1),IF(MOD(COLUMN(S:S)-7+$G73,32)=0,32,MOD(COLUMN(S:S)-7+$G73,32))+7))</f>
        <v>1</v>
      </c>
      <c r="T73" s="22" t="str" cm="1">
        <f t="array" aca="1" ref="T73" ca="1">INDIRECT(ADDRESS((ROW(73:73)-1),IF(MOD(COLUMN(T:T)-7+$G73,32)=0,32,MOD(COLUMN(T:T)-7+$G73,32))+7))</f>
        <v>1</v>
      </c>
      <c r="U73" s="22" t="str" cm="1">
        <f t="array" aca="1" ref="U73" ca="1">INDIRECT(ADDRESS((ROW(73:73)-1),IF(MOD(COLUMN(U:U)-7+$G73,32)=0,32,MOD(COLUMN(U:U)-7+$G73,32))+7))</f>
        <v>1</v>
      </c>
      <c r="V73" s="22" t="str" cm="1">
        <f t="array" aca="1" ref="V73" ca="1">INDIRECT(ADDRESS((ROW(73:73)-1),IF(MOD(COLUMN(V:V)-7+$G73,32)=0,32,MOD(COLUMN(V:V)-7+$G73,32))+7))</f>
        <v>1</v>
      </c>
      <c r="W73" s="22" t="str" cm="1">
        <f t="array" aca="1" ref="W73" ca="1">INDIRECT(ADDRESS((ROW(73:73)-1),IF(MOD(COLUMN(W:W)-7+$G73,32)=0,32,MOD(COLUMN(W:W)-7+$G73,32))+7))</f>
        <v>0</v>
      </c>
      <c r="X73" s="19" t="str" cm="1">
        <f t="array" aca="1" ref="X73" ca="1">INDIRECT(ADDRESS((ROW(73:73)-1),IF(MOD(COLUMN(X:X)-7+$G73,32)=0,32,MOD(COLUMN(X:X)-7+$G73,32))+7))</f>
        <v>0</v>
      </c>
      <c r="Y73" s="19" t="str" cm="1">
        <f t="array" aca="1" ref="Y73" ca="1">INDIRECT(ADDRESS((ROW(73:73)-1),IF(MOD(COLUMN(Y:Y)-7+$G73,32)=0,32,MOD(COLUMN(Y:Y)-7+$G73,32))+7))</f>
        <v>1</v>
      </c>
      <c r="Z73" s="19" t="str" cm="1">
        <f t="array" aca="1" ref="Z73" ca="1">INDIRECT(ADDRESS((ROW(73:73)-1),IF(MOD(COLUMN(Z:Z)-7+$G73,32)=0,32,MOD(COLUMN(Z:Z)-7+$G73,32))+7))</f>
        <v>1</v>
      </c>
      <c r="AA73" s="19" t="str" cm="1">
        <f t="array" aca="1" ref="AA73" ca="1">INDIRECT(ADDRESS((ROW(73:73)-1),IF(MOD(COLUMN(AA:AA)-7+$G73,32)=0,32,MOD(COLUMN(AA:AA)-7+$G73,32))+7))</f>
        <v>0</v>
      </c>
      <c r="AB73" s="20" t="str" cm="1">
        <f t="array" aca="1" ref="AB73" ca="1">INDIRECT(ADDRESS((ROW(73:73)-1),IF(MOD(COLUMN(AB:AB)-7+$G73,32)=0,32,MOD(COLUMN(AB:AB)-7+$G73,32))+7))</f>
        <v>0</v>
      </c>
      <c r="AC73" s="20" t="str" cm="1">
        <f t="array" aca="1" ref="AC73" ca="1">INDIRECT(ADDRESS((ROW(73:73)-1),IF(MOD(COLUMN(AC:AC)-7+$G73,32)=0,32,MOD(COLUMN(AC:AC)-7+$G73,32))+7))</f>
        <v>0</v>
      </c>
      <c r="AD73" s="20" t="str" cm="1">
        <f t="array" aca="1" ref="AD73" ca="1">INDIRECT(ADDRESS((ROW(73:73)-1),IF(MOD(COLUMN(AD:AD)-7+$G73,32)=0,32,MOD(COLUMN(AD:AD)-7+$G73,32))+7))</f>
        <v>0</v>
      </c>
      <c r="AE73" s="20" t="str" cm="1">
        <f t="array" aca="1" ref="AE73" ca="1">INDIRECT(ADDRESS((ROW(73:73)-1),IF(MOD(COLUMN(AE:AE)-7+$G73,32)=0,32,MOD(COLUMN(AE:AE)-7+$G73,32))+7))</f>
        <v>1</v>
      </c>
      <c r="AF73" s="21" t="str" cm="1">
        <f t="array" aca="1" ref="AF73" ca="1">INDIRECT(ADDRESS((ROW(73:73)-1),IF(MOD(COLUMN(AF:AF)-7+$G73,32)=0,32,MOD(COLUMN(AF:AF)-7+$G73,32))+7))</f>
        <v>0</v>
      </c>
      <c r="AG73" s="21" t="str" cm="1">
        <f t="array" aca="1" ref="AG73" ca="1">INDIRECT(ADDRESS((ROW(73:73)-1),IF(MOD(COLUMN(AG:AG)-7+$G73,32)=0,32,MOD(COLUMN(AG:AG)-7+$G73,32))+7))</f>
        <v>0</v>
      </c>
      <c r="AH73" s="21" t="str" cm="1">
        <f t="array" aca="1" ref="AH73" ca="1">INDIRECT(ADDRESS((ROW(73:73)-1),IF(MOD(COLUMN(AH:AH)-7+$G73,32)=0,32,MOD(COLUMN(AH:AH)-7+$G73,32))+7))</f>
        <v>1</v>
      </c>
      <c r="AI73" s="21" t="str" cm="1">
        <f t="array" aca="1" ref="AI73" ca="1">INDIRECT(ADDRESS((ROW(73:73)-1),IF(MOD(COLUMN(AI:AI)-7+$G73,32)=0,32,MOD(COLUMN(AI:AI)-7+$G73,32))+7))</f>
        <v>1</v>
      </c>
      <c r="AJ73" s="22" t="str" cm="1">
        <f t="array" aca="1" ref="AJ73" ca="1">INDIRECT(ADDRESS((ROW(73:73)-1),IF(MOD(COLUMN(AJ:AJ)-7+$G73,32)=0,32,MOD(COLUMN(AJ:AJ)-7+$G73,32))+7))</f>
        <v>1</v>
      </c>
      <c r="AK73" s="22" t="str" cm="1">
        <f t="array" aca="1" ref="AK73" ca="1">INDIRECT(ADDRESS((ROW(73:73)-1),IF(MOD(COLUMN(AK:AK)-7+$G73,32)=0,32,MOD(COLUMN(AK:AK)-7+$G73,32))+7))</f>
        <v>1</v>
      </c>
      <c r="AL73" s="22" t="str" cm="1">
        <f t="array" aca="1" ref="AL73" ca="1">INDIRECT(ADDRESS((ROW(73:73)-1),IF(MOD(COLUMN(AL:AL)-7+$G73,32)=0,32,MOD(COLUMN(AL:AL)-7+$G73,32))+7))</f>
        <v>1</v>
      </c>
      <c r="AM73" s="22" t="str" cm="1">
        <f t="array" aca="1" ref="AM73" ca="1">INDIRECT(ADDRESS((ROW(73:73)-1),IF(MOD(COLUMN(AM:AM)-7+$G73,32)=0,32,MOD(COLUMN(AM:AM)-7+$G73,32))+7))</f>
        <v>0</v>
      </c>
      <c r="AN73" s="26" t="str">
        <f t="shared" ca="1" si="99"/>
        <v>11011010</v>
      </c>
      <c r="AO73" s="26" t="str">
        <f t="shared" ca="1" si="100"/>
        <v>01011110</v>
      </c>
      <c r="AP73" s="24" t="str">
        <f t="shared" ca="1" si="101"/>
        <v>01100001</v>
      </c>
      <c r="AQ73" s="24" t="str">
        <f t="shared" ca="1" si="102"/>
        <v>00111110</v>
      </c>
      <c r="AR73" s="24">
        <f t="shared" ca="1" si="103"/>
        <v>218</v>
      </c>
      <c r="AS73" s="24">
        <f t="shared" ca="1" si="103"/>
        <v>94</v>
      </c>
      <c r="AT73" s="24">
        <f t="shared" ca="1" si="103"/>
        <v>97</v>
      </c>
      <c r="AU73" s="24">
        <f t="shared" ca="1" si="103"/>
        <v>62</v>
      </c>
      <c r="AV73" s="11">
        <f t="shared" ca="1" si="104"/>
        <v>3663618366</v>
      </c>
    </row>
    <row r="74" spans="5:48" x14ac:dyDescent="0.35">
      <c r="E74" s="10"/>
      <c r="F74" s="24" t="s">
        <v>104</v>
      </c>
      <c r="G74" s="24"/>
      <c r="H74" s="19" t="str">
        <f ca="1">MID(HEX2BIN(MID($B16,1,1),4),1,1)</f>
        <v>1</v>
      </c>
      <c r="I74" s="19" t="str">
        <f ca="1">MID(HEX2BIN(MID($B16,1,1),4),2,1)</f>
        <v>0</v>
      </c>
      <c r="J74" s="19" t="str">
        <f ca="1">MID(HEX2BIN(MID($B16,1,1),4),3,1)</f>
        <v>1</v>
      </c>
      <c r="K74" s="19" t="str">
        <f ca="1">MID(HEX2BIN(MID($B16,1,1),4),4,1)</f>
        <v>0</v>
      </c>
      <c r="L74" s="20" t="str">
        <f ca="1">MID(HEX2BIN(MID($B16,2,1),4),1,1)</f>
        <v>1</v>
      </c>
      <c r="M74" s="20" t="str">
        <f ca="1">MID(HEX2BIN(MID($B16,2,1),4),2,1)</f>
        <v>0</v>
      </c>
      <c r="N74" s="20" t="str">
        <f ca="1">MID(HEX2BIN(MID($B16,2,1),4),3,1)</f>
        <v>1</v>
      </c>
      <c r="O74" s="20" t="str">
        <f ca="1">MID(HEX2BIN(MID($B16,2,1),4),4,1)</f>
        <v>0</v>
      </c>
      <c r="P74" s="21" t="str">
        <f ca="1">MID(HEX2BIN(MID($B16,3,1),4),1,1)</f>
        <v>1</v>
      </c>
      <c r="Q74" s="21" t="str">
        <f ca="1">MID(HEX2BIN(MID($B16,3,1),4),2,1)</f>
        <v>1</v>
      </c>
      <c r="R74" s="21" t="str">
        <f ca="1">MID(HEX2BIN(MID($B16,3,1),4),3,1)</f>
        <v>1</v>
      </c>
      <c r="S74" s="21" t="str">
        <f ca="1">MID(HEX2BIN(MID($B16,3,1),4),4,1)</f>
        <v>0</v>
      </c>
      <c r="T74" s="22" t="str">
        <f ca="1">MID(HEX2BIN(MID($B16,4,1),4),1,1)</f>
        <v>0</v>
      </c>
      <c r="U74" s="22" t="str">
        <f ca="1">MID(HEX2BIN(MID($B16,4,1),4),2,1)</f>
        <v>1</v>
      </c>
      <c r="V74" s="22" t="str">
        <f ca="1">MID(HEX2BIN(MID($B16,4,1),4),3,1)</f>
        <v>1</v>
      </c>
      <c r="W74" s="22" t="str">
        <f ca="1">MID(HEX2BIN(MID($B16,4,1),4),4,1)</f>
        <v>0</v>
      </c>
      <c r="X74" s="19" t="str">
        <f ca="1">MID(HEX2BIN(MID($B16,5,1),4),1,1)</f>
        <v>1</v>
      </c>
      <c r="Y74" s="19" t="str">
        <f ca="1">MID(HEX2BIN(MID($B16,5,1),4),2,1)</f>
        <v>1</v>
      </c>
      <c r="Z74" s="19" t="str">
        <f ca="1">MID(HEX2BIN(MID($B16,5,1),4),3,1)</f>
        <v>1</v>
      </c>
      <c r="AA74" s="19" t="str">
        <f ca="1">MID(HEX2BIN(MID($B16,5,1),4),4,1)</f>
        <v>0</v>
      </c>
      <c r="AB74" s="20" t="str">
        <f ca="1">MID(HEX2BIN(MID($B16,6,1),4),1,1)</f>
        <v>1</v>
      </c>
      <c r="AC74" s="20" t="str">
        <f ca="1">MID(HEX2BIN(MID($B16,6,1),4),2,1)</f>
        <v>0</v>
      </c>
      <c r="AD74" s="20" t="str">
        <f ca="1">MID(HEX2BIN(MID($B16,6,1),4),3,1)</f>
        <v>0</v>
      </c>
      <c r="AE74" s="20" t="str">
        <f ca="1">MID(HEX2BIN(MID($B16,6,1),4),4,1)</f>
        <v>0</v>
      </c>
      <c r="AF74" s="21" t="str">
        <f ca="1">MID(HEX2BIN(MID($B16,7,1),4),1,1)</f>
        <v>0</v>
      </c>
      <c r="AG74" s="21" t="str">
        <f ca="1">MID(HEX2BIN(MID($B16,7,1),4),2,1)</f>
        <v>0</v>
      </c>
      <c r="AH74" s="21" t="str">
        <f ca="1">MID(HEX2BIN(MID($B16,7,1),4),3,1)</f>
        <v>0</v>
      </c>
      <c r="AI74" s="21" t="str">
        <f ca="1">MID(HEX2BIN(MID($B16,7,1),4),4,1)</f>
        <v>0</v>
      </c>
      <c r="AJ74" s="22" t="str">
        <f ca="1">MID(HEX2BIN(MID($B16,8,1),4),1,1)</f>
        <v>1</v>
      </c>
      <c r="AK74" s="22" t="str">
        <f ca="1">MID(HEX2BIN(MID($B16,8,1),4),2,1)</f>
        <v>1</v>
      </c>
      <c r="AL74" s="22" t="str">
        <f ca="1">MID(HEX2BIN(MID($B16,8,1),4),3,1)</f>
        <v>1</v>
      </c>
      <c r="AM74" s="22" t="str">
        <f ca="1">MID(HEX2BIN(MID($B16,8,1),4),4,1)</f>
        <v>1</v>
      </c>
      <c r="AN74" s="26" t="str">
        <f t="shared" ca="1" si="99"/>
        <v>10101010</v>
      </c>
      <c r="AO74" s="26" t="str">
        <f t="shared" ca="1" si="100"/>
        <v>11100110</v>
      </c>
      <c r="AP74" s="24" t="str">
        <f t="shared" ca="1" si="101"/>
        <v>11101000</v>
      </c>
      <c r="AQ74" s="24" t="str">
        <f t="shared" ca="1" si="102"/>
        <v>00001111</v>
      </c>
      <c r="AR74" s="24">
        <f t="shared" ca="1" si="103"/>
        <v>170</v>
      </c>
      <c r="AS74" s="24">
        <f t="shared" ca="1" si="103"/>
        <v>230</v>
      </c>
      <c r="AT74" s="24">
        <f t="shared" ca="1" si="103"/>
        <v>232</v>
      </c>
      <c r="AU74" s="24">
        <f t="shared" ca="1" si="103"/>
        <v>15</v>
      </c>
      <c r="AV74" s="11">
        <f t="shared" ca="1" si="104"/>
        <v>2867259407</v>
      </c>
    </row>
    <row r="75" spans="5:48" ht="15" thickBot="1" x14ac:dyDescent="0.4">
      <c r="E75" s="23" t="s">
        <v>58</v>
      </c>
      <c r="F75" s="12" t="s">
        <v>0</v>
      </c>
      <c r="G75" s="12"/>
      <c r="H75" s="13">
        <f ca="1">_xlfn.BITXOR(H73,H74)</f>
        <v>0</v>
      </c>
      <c r="I75" s="13">
        <f t="shared" ref="I75:AM75" ca="1" si="105">_xlfn.BITXOR(I73,I74)</f>
        <v>1</v>
      </c>
      <c r="J75" s="13">
        <f t="shared" ca="1" si="105"/>
        <v>1</v>
      </c>
      <c r="K75" s="13">
        <f t="shared" ca="1" si="105"/>
        <v>1</v>
      </c>
      <c r="L75" s="14">
        <f t="shared" ca="1" si="105"/>
        <v>0</v>
      </c>
      <c r="M75" s="14">
        <f t="shared" ca="1" si="105"/>
        <v>0</v>
      </c>
      <c r="N75" s="14">
        <f t="shared" ca="1" si="105"/>
        <v>0</v>
      </c>
      <c r="O75" s="14">
        <f t="shared" ca="1" si="105"/>
        <v>0</v>
      </c>
      <c r="P75" s="15">
        <f t="shared" ca="1" si="105"/>
        <v>1</v>
      </c>
      <c r="Q75" s="15">
        <f t="shared" ca="1" si="105"/>
        <v>0</v>
      </c>
      <c r="R75" s="15">
        <f t="shared" ca="1" si="105"/>
        <v>1</v>
      </c>
      <c r="S75" s="15">
        <f t="shared" ca="1" si="105"/>
        <v>1</v>
      </c>
      <c r="T75" s="16">
        <f t="shared" ca="1" si="105"/>
        <v>1</v>
      </c>
      <c r="U75" s="16">
        <f t="shared" ca="1" si="105"/>
        <v>0</v>
      </c>
      <c r="V75" s="16">
        <f t="shared" ca="1" si="105"/>
        <v>0</v>
      </c>
      <c r="W75" s="16">
        <f t="shared" ca="1" si="105"/>
        <v>0</v>
      </c>
      <c r="X75" s="13">
        <f t="shared" ca="1" si="105"/>
        <v>1</v>
      </c>
      <c r="Y75" s="13">
        <f t="shared" ca="1" si="105"/>
        <v>0</v>
      </c>
      <c r="Z75" s="13">
        <f t="shared" ca="1" si="105"/>
        <v>0</v>
      </c>
      <c r="AA75" s="13">
        <f t="shared" ca="1" si="105"/>
        <v>0</v>
      </c>
      <c r="AB75" s="14">
        <f t="shared" ca="1" si="105"/>
        <v>1</v>
      </c>
      <c r="AC75" s="14">
        <f t="shared" ca="1" si="105"/>
        <v>0</v>
      </c>
      <c r="AD75" s="14">
        <f t="shared" ca="1" si="105"/>
        <v>0</v>
      </c>
      <c r="AE75" s="14">
        <f t="shared" ca="1" si="105"/>
        <v>1</v>
      </c>
      <c r="AF75" s="15">
        <f t="shared" ca="1" si="105"/>
        <v>0</v>
      </c>
      <c r="AG75" s="15">
        <f t="shared" ca="1" si="105"/>
        <v>0</v>
      </c>
      <c r="AH75" s="15">
        <f t="shared" ca="1" si="105"/>
        <v>1</v>
      </c>
      <c r="AI75" s="15">
        <f t="shared" ca="1" si="105"/>
        <v>1</v>
      </c>
      <c r="AJ75" s="16">
        <f t="shared" ca="1" si="105"/>
        <v>0</v>
      </c>
      <c r="AK75" s="16">
        <f t="shared" ca="1" si="105"/>
        <v>0</v>
      </c>
      <c r="AL75" s="16">
        <f t="shared" ca="1" si="105"/>
        <v>0</v>
      </c>
      <c r="AM75" s="16">
        <f t="shared" ca="1" si="105"/>
        <v>1</v>
      </c>
      <c r="AN75" s="17" t="str">
        <f t="shared" ca="1" si="99"/>
        <v>01110000</v>
      </c>
      <c r="AO75" s="17" t="str">
        <f t="shared" ca="1" si="100"/>
        <v>10111000</v>
      </c>
      <c r="AP75" s="12" t="str">
        <f t="shared" ca="1" si="101"/>
        <v>10001001</v>
      </c>
      <c r="AQ75" s="12" t="str">
        <f t="shared" ca="1" si="102"/>
        <v>00110001</v>
      </c>
      <c r="AR75" s="12">
        <f t="shared" ca="1" si="103"/>
        <v>112</v>
      </c>
      <c r="AS75" s="12">
        <f t="shared" ca="1" si="103"/>
        <v>184</v>
      </c>
      <c r="AT75" s="12">
        <f t="shared" ca="1" si="103"/>
        <v>137</v>
      </c>
      <c r="AU75" s="12">
        <f t="shared" ca="1" si="103"/>
        <v>49</v>
      </c>
      <c r="AV75" s="18">
        <f t="shared" ca="1" si="104"/>
        <v>1891141937</v>
      </c>
    </row>
    <row r="76" spans="5:48" ht="15" thickBot="1" x14ac:dyDescent="0.4"/>
    <row r="77" spans="5:48" x14ac:dyDescent="0.35">
      <c r="E77" s="1" t="s">
        <v>47</v>
      </c>
      <c r="F77" s="8" t="s">
        <v>105</v>
      </c>
      <c r="G77" s="2"/>
      <c r="H77" s="3" t="str">
        <f ca="1">MID(HEX2BIN(MID($B33,1,1),4),1,1)</f>
        <v>1</v>
      </c>
      <c r="I77" s="3" t="str">
        <f ca="1">MID(HEX2BIN(MID($B33,1,1),4),2,1)</f>
        <v>1</v>
      </c>
      <c r="J77" s="3" t="str">
        <f ca="1">MID(HEX2BIN(MID($B33,1,1),4),3,1)</f>
        <v>1</v>
      </c>
      <c r="K77" s="3" t="str">
        <f ca="1">MID(HEX2BIN(MID($B33,1,1),4),4,1)</f>
        <v>0</v>
      </c>
      <c r="L77" s="4" t="str">
        <f ca="1">MID(HEX2BIN(MID($B33,2,1),4),1,1)</f>
        <v>0</v>
      </c>
      <c r="M77" s="4" t="str">
        <f ca="1">MID(HEX2BIN(MID($B33,2,1),4),2,1)</f>
        <v>0</v>
      </c>
      <c r="N77" s="4" t="str">
        <f ca="1">MID(HEX2BIN(MID($B33,2,1),4),3,1)</f>
        <v>0</v>
      </c>
      <c r="O77" s="4" t="str">
        <f ca="1">MID(HEX2BIN(MID($B33,2,1),4),4,1)</f>
        <v>0</v>
      </c>
      <c r="P77" s="5" t="str">
        <f ca="1">MID(HEX2BIN(MID($B33,3,1),4),1,1)</f>
        <v>0</v>
      </c>
      <c r="Q77" s="5" t="str">
        <f ca="1">MID(HEX2BIN(MID($B33,3,1),4),2,1)</f>
        <v>1</v>
      </c>
      <c r="R77" s="5" t="str">
        <f ca="1">MID(HEX2BIN(MID($B33,3,1),4),3,1)</f>
        <v>0</v>
      </c>
      <c r="S77" s="5" t="str">
        <f ca="1">MID(HEX2BIN(MID($B33,3,1),4),4,1)</f>
        <v>1</v>
      </c>
      <c r="T77" s="6" t="str">
        <f ca="1">MID(HEX2BIN(MID($B33,4,1),4),1,1)</f>
        <v>1</v>
      </c>
      <c r="U77" s="6" t="str">
        <f ca="1">MID(HEX2BIN(MID($B33,4,1),4),2,1)</f>
        <v>1</v>
      </c>
      <c r="V77" s="6" t="str">
        <f ca="1">MID(HEX2BIN(MID($B33,4,1),4),3,1)</f>
        <v>0</v>
      </c>
      <c r="W77" s="6" t="str">
        <f ca="1">MID(HEX2BIN(MID($B33,4,1),4),4,1)</f>
        <v>1</v>
      </c>
      <c r="X77" s="3" t="str">
        <f ca="1">MID(HEX2BIN(MID($B33,5,1),4),1,1)</f>
        <v>1</v>
      </c>
      <c r="Y77" s="3" t="str">
        <f ca="1">MID(HEX2BIN(MID($B33,5,1),4),2,1)</f>
        <v>0</v>
      </c>
      <c r="Z77" s="3" t="str">
        <f ca="1">MID(HEX2BIN(MID($B33,5,1),4),3,1)</f>
        <v>0</v>
      </c>
      <c r="AA77" s="3" t="str">
        <f ca="1">MID(HEX2BIN(MID($B33,5,1),4),4,1)</f>
        <v>1</v>
      </c>
      <c r="AB77" s="4" t="str">
        <f ca="1">MID(HEX2BIN(MID($B33,6,1),4),1,1)</f>
        <v>1</v>
      </c>
      <c r="AC77" s="4" t="str">
        <f ca="1">MID(HEX2BIN(MID($B33,6,1),4),2,1)</f>
        <v>0</v>
      </c>
      <c r="AD77" s="4" t="str">
        <f ca="1">MID(HEX2BIN(MID($B33,6,1),4),3,1)</f>
        <v>1</v>
      </c>
      <c r="AE77" s="4" t="str">
        <f ca="1">MID(HEX2BIN(MID($B33,6,1),4),4,1)</f>
        <v>1</v>
      </c>
      <c r="AF77" s="5" t="str">
        <f ca="1">MID(HEX2BIN(MID($B33,7,1),4),1,1)</f>
        <v>0</v>
      </c>
      <c r="AG77" s="5" t="str">
        <f ca="1">MID(HEX2BIN(MID($B33,7,1),4),2,1)</f>
        <v>1</v>
      </c>
      <c r="AH77" s="5" t="str">
        <f ca="1">MID(HEX2BIN(MID($B33,7,1),4),3,1)</f>
        <v>1</v>
      </c>
      <c r="AI77" s="5" t="str">
        <f ca="1">MID(HEX2BIN(MID($B33,7,1),4),4,1)</f>
        <v>0</v>
      </c>
      <c r="AJ77" s="6" t="str">
        <f ca="1">MID(HEX2BIN(MID($B33,8,1),4),1,1)</f>
        <v>0</v>
      </c>
      <c r="AK77" s="6" t="str">
        <f ca="1">MID(HEX2BIN(MID($B33,8,1),4),2,1)</f>
        <v>0</v>
      </c>
      <c r="AL77" s="6" t="str">
        <f ca="1">MID(HEX2BIN(MID($B33,8,1),4),3,1)</f>
        <v>1</v>
      </c>
      <c r="AM77" s="6" t="str">
        <f ca="1">MID(HEX2BIN(MID($B33,8,1),4),4,1)</f>
        <v>0</v>
      </c>
      <c r="AN77" s="7" t="str">
        <f t="shared" ref="AN77:AN80" ca="1" si="106">_xlfn.CONCAT(H77,I77,J77,K77,L77,M77,N77,O77)</f>
        <v>11100000</v>
      </c>
      <c r="AO77" s="7" t="str">
        <f t="shared" ref="AO77:AO80" ca="1" si="107">_xlfn.CONCAT(P77,Q77,R77,S77,T77,U77,V77,W77)</f>
        <v>01011101</v>
      </c>
      <c r="AP77" s="8" t="str">
        <f t="shared" ref="AP77:AP80" ca="1" si="108">_xlfn.CONCAT(X77,Y77,Z77,AA77,AB77,AC77,AD77,AE77)</f>
        <v>10011011</v>
      </c>
      <c r="AQ77" s="8" t="str">
        <f t="shared" ref="AQ77:AQ80" ca="1" si="109">_xlfn.CONCAT(AF77,AG77,AH77,AI77,AJ77,AK77,AL77,AM77)</f>
        <v>01100010</v>
      </c>
      <c r="AR77" s="8">
        <f t="shared" ref="AR77:AU80" ca="1" si="110">BIN2DEC(AN77)</f>
        <v>224</v>
      </c>
      <c r="AS77" s="8">
        <f t="shared" ca="1" si="110"/>
        <v>93</v>
      </c>
      <c r="AT77" s="8">
        <f t="shared" ca="1" si="110"/>
        <v>155</v>
      </c>
      <c r="AU77" s="8">
        <f t="shared" ca="1" si="110"/>
        <v>98</v>
      </c>
      <c r="AV77" s="9">
        <f t="shared" ref="AV77:AV80" ca="1" si="111">(AR77*2^24)+(AS77*2^16)+(AT77*2^8)+AU77</f>
        <v>3764231010</v>
      </c>
    </row>
    <row r="78" spans="5:48" x14ac:dyDescent="0.35">
      <c r="E78" s="10"/>
      <c r="F78" s="24" t="s">
        <v>2</v>
      </c>
      <c r="G78" s="25">
        <v>18</v>
      </c>
      <c r="H78" s="19" t="str" cm="1">
        <f t="array" aca="1" ref="H78" ca="1">INDIRECT(ADDRESS((ROW(78:78)-1),IF(MOD(COLUMN(H:H)-7+$G78,32)=0,32,MOD(COLUMN(H:H)-7+$G78,32))+7))</f>
        <v>0</v>
      </c>
      <c r="I78" s="19" t="str" cm="1">
        <f t="array" aca="1" ref="I78" ca="1">INDIRECT(ADDRESS((ROW(78:78)-1),IF(MOD(COLUMN(I:I)-7+$G78,32)=0,32,MOD(COLUMN(I:I)-7+$G78,32))+7))</f>
        <v>1</v>
      </c>
      <c r="J78" s="19" t="str" cm="1">
        <f t="array" aca="1" ref="J78" ca="1">INDIRECT(ADDRESS((ROW(78:78)-1),IF(MOD(COLUMN(J:J)-7+$G78,32)=0,32,MOD(COLUMN(J:J)-7+$G78,32))+7))</f>
        <v>1</v>
      </c>
      <c r="K78" s="19" t="str" cm="1">
        <f t="array" aca="1" ref="K78" ca="1">INDIRECT(ADDRESS((ROW(78:78)-1),IF(MOD(COLUMN(K:K)-7+$G78,32)=0,32,MOD(COLUMN(K:K)-7+$G78,32))+7))</f>
        <v>0</v>
      </c>
      <c r="L78" s="20" t="str" cm="1">
        <f t="array" aca="1" ref="L78" ca="1">INDIRECT(ADDRESS((ROW(78:78)-1),IF(MOD(COLUMN(L:L)-7+$G78,32)=0,32,MOD(COLUMN(L:L)-7+$G78,32))+7))</f>
        <v>1</v>
      </c>
      <c r="M78" s="20" t="str" cm="1">
        <f t="array" aca="1" ref="M78" ca="1">INDIRECT(ADDRESS((ROW(78:78)-1),IF(MOD(COLUMN(M:M)-7+$G78,32)=0,32,MOD(COLUMN(M:M)-7+$G78,32))+7))</f>
        <v>1</v>
      </c>
      <c r="N78" s="20" t="str" cm="1">
        <f t="array" aca="1" ref="N78" ca="1">INDIRECT(ADDRESS((ROW(78:78)-1),IF(MOD(COLUMN(N:N)-7+$G78,32)=0,32,MOD(COLUMN(N:N)-7+$G78,32))+7))</f>
        <v>0</v>
      </c>
      <c r="O78" s="20" t="str" cm="1">
        <f t="array" aca="1" ref="O78" ca="1">INDIRECT(ADDRESS((ROW(78:78)-1),IF(MOD(COLUMN(O:O)-7+$G78,32)=0,32,MOD(COLUMN(O:O)-7+$G78,32))+7))</f>
        <v>1</v>
      </c>
      <c r="P78" s="21" t="str" cm="1">
        <f t="array" aca="1" ref="P78" ca="1">INDIRECT(ADDRESS((ROW(78:78)-1),IF(MOD(COLUMN(P:P)-7+$G78,32)=0,32,MOD(COLUMN(P:P)-7+$G78,32))+7))</f>
        <v>1</v>
      </c>
      <c r="Q78" s="21" t="str" cm="1">
        <f t="array" aca="1" ref="Q78" ca="1">INDIRECT(ADDRESS((ROW(78:78)-1),IF(MOD(COLUMN(Q:Q)-7+$G78,32)=0,32,MOD(COLUMN(Q:Q)-7+$G78,32))+7))</f>
        <v>0</v>
      </c>
      <c r="R78" s="21" t="str" cm="1">
        <f t="array" aca="1" ref="R78" ca="1">INDIRECT(ADDRESS((ROW(78:78)-1),IF(MOD(COLUMN(R:R)-7+$G78,32)=0,32,MOD(COLUMN(R:R)-7+$G78,32))+7))</f>
        <v>0</v>
      </c>
      <c r="S78" s="21" t="str" cm="1">
        <f t="array" aca="1" ref="S78" ca="1">INDIRECT(ADDRESS((ROW(78:78)-1),IF(MOD(COLUMN(S:S)-7+$G78,32)=0,32,MOD(COLUMN(S:S)-7+$G78,32))+7))</f>
        <v>0</v>
      </c>
      <c r="T78" s="22" t="str" cm="1">
        <f t="array" aca="1" ref="T78" ca="1">INDIRECT(ADDRESS((ROW(78:78)-1),IF(MOD(COLUMN(T:T)-7+$G78,32)=0,32,MOD(COLUMN(T:T)-7+$G78,32))+7))</f>
        <v>1</v>
      </c>
      <c r="U78" s="22" t="str" cm="1">
        <f t="array" aca="1" ref="U78" ca="1">INDIRECT(ADDRESS((ROW(78:78)-1),IF(MOD(COLUMN(U:U)-7+$G78,32)=0,32,MOD(COLUMN(U:U)-7+$G78,32))+7))</f>
        <v>0</v>
      </c>
      <c r="V78" s="22" t="str" cm="1">
        <f t="array" aca="1" ref="V78" ca="1">INDIRECT(ADDRESS((ROW(78:78)-1),IF(MOD(COLUMN(V:V)-7+$G78,32)=0,32,MOD(COLUMN(V:V)-7+$G78,32))+7))</f>
        <v>1</v>
      </c>
      <c r="W78" s="22" t="str" cm="1">
        <f t="array" aca="1" ref="W78" ca="1">INDIRECT(ADDRESS((ROW(78:78)-1),IF(MOD(COLUMN(W:W)-7+$G78,32)=0,32,MOD(COLUMN(W:W)-7+$G78,32))+7))</f>
        <v>1</v>
      </c>
      <c r="X78" s="19" t="str" cm="1">
        <f t="array" aca="1" ref="X78" ca="1">INDIRECT(ADDRESS((ROW(78:78)-1),IF(MOD(COLUMN(X:X)-7+$G78,32)=0,32,MOD(COLUMN(X:X)-7+$G78,32))+7))</f>
        <v>1</v>
      </c>
      <c r="Y78" s="19" t="str" cm="1">
        <f t="array" aca="1" ref="Y78" ca="1">INDIRECT(ADDRESS((ROW(78:78)-1),IF(MOD(COLUMN(Y:Y)-7+$G78,32)=0,32,MOD(COLUMN(Y:Y)-7+$G78,32))+7))</f>
        <v>0</v>
      </c>
      <c r="Z78" s="19" t="str" cm="1">
        <f t="array" aca="1" ref="Z78" ca="1">INDIRECT(ADDRESS((ROW(78:78)-1),IF(MOD(COLUMN(Z:Z)-7+$G78,32)=0,32,MOD(COLUMN(Z:Z)-7+$G78,32))+7))</f>
        <v>0</v>
      </c>
      <c r="AA78" s="19" t="str" cm="1">
        <f t="array" aca="1" ref="AA78" ca="1">INDIRECT(ADDRESS((ROW(78:78)-1),IF(MOD(COLUMN(AA:AA)-7+$G78,32)=0,32,MOD(COLUMN(AA:AA)-7+$G78,32))+7))</f>
        <v>0</v>
      </c>
      <c r="AB78" s="20" t="str" cm="1">
        <f t="array" aca="1" ref="AB78" ca="1">INDIRECT(ADDRESS((ROW(78:78)-1),IF(MOD(COLUMN(AB:AB)-7+$G78,32)=0,32,MOD(COLUMN(AB:AB)-7+$G78,32))+7))</f>
        <v>0</v>
      </c>
      <c r="AC78" s="20" t="str" cm="1">
        <f t="array" aca="1" ref="AC78" ca="1">INDIRECT(ADDRESS((ROW(78:78)-1),IF(MOD(COLUMN(AC:AC)-7+$G78,32)=0,32,MOD(COLUMN(AC:AC)-7+$G78,32))+7))</f>
        <v>0</v>
      </c>
      <c r="AD78" s="20" t="str" cm="1">
        <f t="array" aca="1" ref="AD78" ca="1">INDIRECT(ADDRESS((ROW(78:78)-1),IF(MOD(COLUMN(AD:AD)-7+$G78,32)=0,32,MOD(COLUMN(AD:AD)-7+$G78,32))+7))</f>
        <v>0</v>
      </c>
      <c r="AE78" s="20" t="str" cm="1">
        <f t="array" aca="1" ref="AE78" ca="1">INDIRECT(ADDRESS((ROW(78:78)-1),IF(MOD(COLUMN(AE:AE)-7+$G78,32)=0,32,MOD(COLUMN(AE:AE)-7+$G78,32))+7))</f>
        <v>1</v>
      </c>
      <c r="AF78" s="21" t="str" cm="1">
        <f t="array" aca="1" ref="AF78" ca="1">INDIRECT(ADDRESS((ROW(78:78)-1),IF(MOD(COLUMN(AF:AF)-7+$G78,32)=0,32,MOD(COLUMN(AF:AF)-7+$G78,32))+7))</f>
        <v>0</v>
      </c>
      <c r="AG78" s="21" t="str" cm="1">
        <f t="array" aca="1" ref="AG78" ca="1">INDIRECT(ADDRESS((ROW(78:78)-1),IF(MOD(COLUMN(AG:AG)-7+$G78,32)=0,32,MOD(COLUMN(AG:AG)-7+$G78,32))+7))</f>
        <v>1</v>
      </c>
      <c r="AH78" s="21" t="str" cm="1">
        <f t="array" aca="1" ref="AH78" ca="1">INDIRECT(ADDRESS((ROW(78:78)-1),IF(MOD(COLUMN(AH:AH)-7+$G78,32)=0,32,MOD(COLUMN(AH:AH)-7+$G78,32))+7))</f>
        <v>1</v>
      </c>
      <c r="AI78" s="21" t="str" cm="1">
        <f t="array" aca="1" ref="AI78" ca="1">INDIRECT(ADDRESS((ROW(78:78)-1),IF(MOD(COLUMN(AI:AI)-7+$G78,32)=0,32,MOD(COLUMN(AI:AI)-7+$G78,32))+7))</f>
        <v>1</v>
      </c>
      <c r="AJ78" s="22" t="str" cm="1">
        <f t="array" aca="1" ref="AJ78" ca="1">INDIRECT(ADDRESS((ROW(78:78)-1),IF(MOD(COLUMN(AJ:AJ)-7+$G78,32)=0,32,MOD(COLUMN(AJ:AJ)-7+$G78,32))+7))</f>
        <v>0</v>
      </c>
      <c r="AK78" s="22" t="str" cm="1">
        <f t="array" aca="1" ref="AK78" ca="1">INDIRECT(ADDRESS((ROW(78:78)-1),IF(MOD(COLUMN(AK:AK)-7+$G78,32)=0,32,MOD(COLUMN(AK:AK)-7+$G78,32))+7))</f>
        <v>1</v>
      </c>
      <c r="AL78" s="22" t="str" cm="1">
        <f t="array" aca="1" ref="AL78" ca="1">INDIRECT(ADDRESS((ROW(78:78)-1),IF(MOD(COLUMN(AL:AL)-7+$G78,32)=0,32,MOD(COLUMN(AL:AL)-7+$G78,32))+7))</f>
        <v>1</v>
      </c>
      <c r="AM78" s="22" t="str" cm="1">
        <f t="array" aca="1" ref="AM78" ca="1">INDIRECT(ADDRESS((ROW(78:78)-1),IF(MOD(COLUMN(AM:AM)-7+$G78,32)=0,32,MOD(COLUMN(AM:AM)-7+$G78,32))+7))</f>
        <v>0</v>
      </c>
      <c r="AN78" s="26" t="str">
        <f t="shared" ca="1" si="106"/>
        <v>01101101</v>
      </c>
      <c r="AO78" s="26" t="str">
        <f t="shared" ca="1" si="107"/>
        <v>10001011</v>
      </c>
      <c r="AP78" s="24" t="str">
        <f t="shared" ca="1" si="108"/>
        <v>10000001</v>
      </c>
      <c r="AQ78" s="24" t="str">
        <f t="shared" ca="1" si="109"/>
        <v>01110110</v>
      </c>
      <c r="AR78" s="24">
        <f t="shared" ca="1" si="110"/>
        <v>109</v>
      </c>
      <c r="AS78" s="24">
        <f t="shared" ca="1" si="110"/>
        <v>139</v>
      </c>
      <c r="AT78" s="24">
        <f t="shared" ca="1" si="110"/>
        <v>129</v>
      </c>
      <c r="AU78" s="24">
        <f t="shared" ca="1" si="110"/>
        <v>118</v>
      </c>
      <c r="AV78" s="11">
        <f t="shared" ca="1" si="111"/>
        <v>1837859190</v>
      </c>
    </row>
    <row r="79" spans="5:48" x14ac:dyDescent="0.35">
      <c r="E79" s="10"/>
      <c r="F79" s="24" t="s">
        <v>106</v>
      </c>
      <c r="G79" s="24"/>
      <c r="H79" s="19" t="str">
        <f ca="1">MID(HEX2BIN(MID($B17,1,1),4),1,1)</f>
        <v>0</v>
      </c>
      <c r="I79" s="19" t="str">
        <f ca="1">MID(HEX2BIN(MID($B17,1,1),4),2,1)</f>
        <v>1</v>
      </c>
      <c r="J79" s="19" t="str">
        <f ca="1">MID(HEX2BIN(MID($B17,1,1),4),3,1)</f>
        <v>1</v>
      </c>
      <c r="K79" s="19" t="str">
        <f ca="1">MID(HEX2BIN(MID($B17,1,1),4),4,1)</f>
        <v>1</v>
      </c>
      <c r="L79" s="20" t="str">
        <f ca="1">MID(HEX2BIN(MID($B17,2,1),4),1,1)</f>
        <v>0</v>
      </c>
      <c r="M79" s="20" t="str">
        <f ca="1">MID(HEX2BIN(MID($B17,2,1),4),2,1)</f>
        <v>0</v>
      </c>
      <c r="N79" s="20" t="str">
        <f ca="1">MID(HEX2BIN(MID($B17,2,1),4),3,1)</f>
        <v>0</v>
      </c>
      <c r="O79" s="20" t="str">
        <f ca="1">MID(HEX2BIN(MID($B17,2,1),4),4,1)</f>
        <v>1</v>
      </c>
      <c r="P79" s="21" t="str">
        <f ca="1">MID(HEX2BIN(MID($B17,3,1),4),1,1)</f>
        <v>0</v>
      </c>
      <c r="Q79" s="21" t="str">
        <f ca="1">MID(HEX2BIN(MID($B17,3,1),4),2,1)</f>
        <v>1</v>
      </c>
      <c r="R79" s="21" t="str">
        <f ca="1">MID(HEX2BIN(MID($B17,3,1),4),3,1)</f>
        <v>1</v>
      </c>
      <c r="S79" s="21" t="str">
        <f ca="1">MID(HEX2BIN(MID($B17,3,1),4),4,1)</f>
        <v>1</v>
      </c>
      <c r="T79" s="22" t="str">
        <f ca="1">MID(HEX2BIN(MID($B17,4,1),4),1,1)</f>
        <v>1</v>
      </c>
      <c r="U79" s="22" t="str">
        <f ca="1">MID(HEX2BIN(MID($B17,4,1),4),2,1)</f>
        <v>0</v>
      </c>
      <c r="V79" s="22" t="str">
        <f ca="1">MID(HEX2BIN(MID($B17,4,1),4),3,1)</f>
        <v>0</v>
      </c>
      <c r="W79" s="22" t="str">
        <f ca="1">MID(HEX2BIN(MID($B17,4,1),4),4,1)</f>
        <v>0</v>
      </c>
      <c r="X79" s="19" t="str">
        <f ca="1">MID(HEX2BIN(MID($B17,5,1),4),1,1)</f>
        <v>1</v>
      </c>
      <c r="Y79" s="19" t="str">
        <f ca="1">MID(HEX2BIN(MID($B17,5,1),4),2,1)</f>
        <v>0</v>
      </c>
      <c r="Z79" s="19" t="str">
        <f ca="1">MID(HEX2BIN(MID($B17,5,1),4),3,1)</f>
        <v>1</v>
      </c>
      <c r="AA79" s="19" t="str">
        <f ca="1">MID(HEX2BIN(MID($B17,5,1),4),4,1)</f>
        <v>0</v>
      </c>
      <c r="AB79" s="20" t="str">
        <f ca="1">MID(HEX2BIN(MID($B17,6,1),4),1,1)</f>
        <v>0</v>
      </c>
      <c r="AC79" s="20" t="str">
        <f ca="1">MID(HEX2BIN(MID($B17,6,1),4),2,1)</f>
        <v>0</v>
      </c>
      <c r="AD79" s="20" t="str">
        <f ca="1">MID(HEX2BIN(MID($B17,6,1),4),3,1)</f>
        <v>0</v>
      </c>
      <c r="AE79" s="20" t="str">
        <f ca="1">MID(HEX2BIN(MID($B17,6,1),4),4,1)</f>
        <v>0</v>
      </c>
      <c r="AF79" s="21" t="str">
        <f ca="1">MID(HEX2BIN(MID($B17,7,1),4),1,1)</f>
        <v>0</v>
      </c>
      <c r="AG79" s="21" t="str">
        <f ca="1">MID(HEX2BIN(MID($B17,7,1),4),2,1)</f>
        <v>1</v>
      </c>
      <c r="AH79" s="21" t="str">
        <f ca="1">MID(HEX2BIN(MID($B17,7,1),4),3,1)</f>
        <v>0</v>
      </c>
      <c r="AI79" s="21" t="str">
        <f ca="1">MID(HEX2BIN(MID($B17,7,1),4),4,1)</f>
        <v>1</v>
      </c>
      <c r="AJ79" s="22" t="str">
        <f ca="1">MID(HEX2BIN(MID($B17,8,1),4),1,1)</f>
        <v>0</v>
      </c>
      <c r="AK79" s="22" t="str">
        <f ca="1">MID(HEX2BIN(MID($B17,8,1),4),2,1)</f>
        <v>1</v>
      </c>
      <c r="AL79" s="22" t="str">
        <f ca="1">MID(HEX2BIN(MID($B17,8,1),4),3,1)</f>
        <v>1</v>
      </c>
      <c r="AM79" s="22" t="str">
        <f ca="1">MID(HEX2BIN(MID($B17,8,1),4),4,1)</f>
        <v>1</v>
      </c>
      <c r="AN79" s="26" t="str">
        <f t="shared" ca="1" si="106"/>
        <v>01110001</v>
      </c>
      <c r="AO79" s="26" t="str">
        <f t="shared" ca="1" si="107"/>
        <v>01111000</v>
      </c>
      <c r="AP79" s="24" t="str">
        <f t="shared" ca="1" si="108"/>
        <v>10100000</v>
      </c>
      <c r="AQ79" s="24" t="str">
        <f t="shared" ca="1" si="109"/>
        <v>01010111</v>
      </c>
      <c r="AR79" s="24">
        <f t="shared" ca="1" si="110"/>
        <v>113</v>
      </c>
      <c r="AS79" s="24">
        <f t="shared" ca="1" si="110"/>
        <v>120</v>
      </c>
      <c r="AT79" s="24">
        <f t="shared" ca="1" si="110"/>
        <v>160</v>
      </c>
      <c r="AU79" s="24">
        <f t="shared" ca="1" si="110"/>
        <v>87</v>
      </c>
      <c r="AV79" s="11">
        <f t="shared" ca="1" si="111"/>
        <v>1903730775</v>
      </c>
    </row>
    <row r="80" spans="5:48" ht="15" thickBot="1" x14ac:dyDescent="0.4">
      <c r="E80" s="23" t="s">
        <v>59</v>
      </c>
      <c r="F80" s="12" t="s">
        <v>0</v>
      </c>
      <c r="G80" s="12"/>
      <c r="H80" s="13">
        <f ca="1">_xlfn.BITXOR(H78,H79)</f>
        <v>0</v>
      </c>
      <c r="I80" s="13">
        <f t="shared" ref="I80:AM80" ca="1" si="112">_xlfn.BITXOR(I78,I79)</f>
        <v>0</v>
      </c>
      <c r="J80" s="13">
        <f t="shared" ca="1" si="112"/>
        <v>0</v>
      </c>
      <c r="K80" s="13">
        <f t="shared" ca="1" si="112"/>
        <v>1</v>
      </c>
      <c r="L80" s="14">
        <f t="shared" ca="1" si="112"/>
        <v>1</v>
      </c>
      <c r="M80" s="14">
        <f t="shared" ca="1" si="112"/>
        <v>1</v>
      </c>
      <c r="N80" s="14">
        <f t="shared" ca="1" si="112"/>
        <v>0</v>
      </c>
      <c r="O80" s="14">
        <f t="shared" ca="1" si="112"/>
        <v>0</v>
      </c>
      <c r="P80" s="15">
        <f t="shared" ca="1" si="112"/>
        <v>1</v>
      </c>
      <c r="Q80" s="15">
        <f t="shared" ca="1" si="112"/>
        <v>1</v>
      </c>
      <c r="R80" s="15">
        <f t="shared" ca="1" si="112"/>
        <v>1</v>
      </c>
      <c r="S80" s="15">
        <f t="shared" ca="1" si="112"/>
        <v>1</v>
      </c>
      <c r="T80" s="16">
        <f t="shared" ca="1" si="112"/>
        <v>0</v>
      </c>
      <c r="U80" s="16">
        <f t="shared" ca="1" si="112"/>
        <v>0</v>
      </c>
      <c r="V80" s="16">
        <f t="shared" ca="1" si="112"/>
        <v>1</v>
      </c>
      <c r="W80" s="16">
        <f t="shared" ca="1" si="112"/>
        <v>1</v>
      </c>
      <c r="X80" s="13">
        <f t="shared" ca="1" si="112"/>
        <v>0</v>
      </c>
      <c r="Y80" s="13">
        <f t="shared" ca="1" si="112"/>
        <v>0</v>
      </c>
      <c r="Z80" s="13">
        <f t="shared" ca="1" si="112"/>
        <v>1</v>
      </c>
      <c r="AA80" s="13">
        <f t="shared" ca="1" si="112"/>
        <v>0</v>
      </c>
      <c r="AB80" s="14">
        <f t="shared" ca="1" si="112"/>
        <v>0</v>
      </c>
      <c r="AC80" s="14">
        <f t="shared" ca="1" si="112"/>
        <v>0</v>
      </c>
      <c r="AD80" s="14">
        <f t="shared" ca="1" si="112"/>
        <v>0</v>
      </c>
      <c r="AE80" s="14">
        <f t="shared" ca="1" si="112"/>
        <v>1</v>
      </c>
      <c r="AF80" s="15">
        <f t="shared" ca="1" si="112"/>
        <v>0</v>
      </c>
      <c r="AG80" s="15">
        <f t="shared" ca="1" si="112"/>
        <v>0</v>
      </c>
      <c r="AH80" s="15">
        <f t="shared" ca="1" si="112"/>
        <v>1</v>
      </c>
      <c r="AI80" s="15">
        <f t="shared" ca="1" si="112"/>
        <v>0</v>
      </c>
      <c r="AJ80" s="16">
        <f t="shared" ca="1" si="112"/>
        <v>0</v>
      </c>
      <c r="AK80" s="16">
        <f t="shared" ca="1" si="112"/>
        <v>0</v>
      </c>
      <c r="AL80" s="16">
        <f t="shared" ca="1" si="112"/>
        <v>0</v>
      </c>
      <c r="AM80" s="16">
        <f t="shared" ca="1" si="112"/>
        <v>1</v>
      </c>
      <c r="AN80" s="17" t="str">
        <f t="shared" ca="1" si="106"/>
        <v>00011100</v>
      </c>
      <c r="AO80" s="17" t="str">
        <f t="shared" ca="1" si="107"/>
        <v>11110011</v>
      </c>
      <c r="AP80" s="12" t="str">
        <f t="shared" ca="1" si="108"/>
        <v>00100001</v>
      </c>
      <c r="AQ80" s="12" t="str">
        <f t="shared" ca="1" si="109"/>
        <v>00100001</v>
      </c>
      <c r="AR80" s="12">
        <f t="shared" ca="1" si="110"/>
        <v>28</v>
      </c>
      <c r="AS80" s="12">
        <f t="shared" ca="1" si="110"/>
        <v>243</v>
      </c>
      <c r="AT80" s="12">
        <f t="shared" ca="1" si="110"/>
        <v>33</v>
      </c>
      <c r="AU80" s="12">
        <f t="shared" ca="1" si="110"/>
        <v>33</v>
      </c>
      <c r="AV80" s="18">
        <f t="shared" ca="1" si="111"/>
        <v>485695777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8130-1A7A-4202-BDD0-9C6DAAC407F9}">
  <dimension ref="A1:Q25"/>
  <sheetViews>
    <sheetView topLeftCell="A4" zoomScale="90" zoomScaleNormal="90" workbookViewId="0">
      <selection activeCell="M11" sqref="M11:P11"/>
    </sheetView>
  </sheetViews>
  <sheetFormatPr defaultRowHeight="14.5" x14ac:dyDescent="0.35"/>
  <sheetData>
    <row r="1" spans="1:17" x14ac:dyDescent="0.35">
      <c r="B1" t="s">
        <v>96</v>
      </c>
    </row>
    <row r="2" spans="1:17" x14ac:dyDescent="0.35">
      <c r="C2" s="37" t="s">
        <v>97</v>
      </c>
      <c r="D2" s="37"/>
      <c r="E2" t="s">
        <v>98</v>
      </c>
      <c r="F2" t="s">
        <v>1</v>
      </c>
    </row>
    <row r="3" spans="1:17" x14ac:dyDescent="0.35">
      <c r="A3">
        <v>1</v>
      </c>
      <c r="B3" t="s">
        <v>16</v>
      </c>
      <c r="C3" t="s">
        <v>63</v>
      </c>
      <c r="D3" t="s">
        <v>62</v>
      </c>
      <c r="E3" s="30" t="s">
        <v>95</v>
      </c>
      <c r="F3" t="s">
        <v>16</v>
      </c>
      <c r="G3" t="s">
        <v>60</v>
      </c>
    </row>
    <row r="4" spans="1:17" x14ac:dyDescent="0.35">
      <c r="A4">
        <v>2</v>
      </c>
      <c r="B4" t="s">
        <v>17</v>
      </c>
      <c r="C4" t="s">
        <v>16</v>
      </c>
      <c r="D4" t="s">
        <v>19</v>
      </c>
      <c r="E4" s="30" t="s">
        <v>92</v>
      </c>
      <c r="F4" t="s">
        <v>17</v>
      </c>
      <c r="G4" t="s">
        <v>61</v>
      </c>
    </row>
    <row r="5" spans="1:17" x14ac:dyDescent="0.35">
      <c r="A5">
        <v>3</v>
      </c>
      <c r="B5" t="s">
        <v>18</v>
      </c>
      <c r="C5" t="s">
        <v>61</v>
      </c>
      <c r="D5" t="s">
        <v>16</v>
      </c>
      <c r="E5" s="30" t="s">
        <v>93</v>
      </c>
      <c r="F5" t="s">
        <v>18</v>
      </c>
      <c r="G5" t="s">
        <v>62</v>
      </c>
    </row>
    <row r="6" spans="1:17" x14ac:dyDescent="0.35">
      <c r="A6">
        <v>4</v>
      </c>
      <c r="B6" t="s">
        <v>19</v>
      </c>
      <c r="C6" t="s">
        <v>62</v>
      </c>
      <c r="D6" t="s">
        <v>61</v>
      </c>
      <c r="E6" s="30" t="s">
        <v>94</v>
      </c>
      <c r="F6" t="s">
        <v>19</v>
      </c>
      <c r="G6" t="s">
        <v>63</v>
      </c>
    </row>
    <row r="9" spans="1:17" x14ac:dyDescent="0.35">
      <c r="B9" t="s">
        <v>107</v>
      </c>
      <c r="L9" t="s">
        <v>108</v>
      </c>
    </row>
    <row r="10" spans="1:17" x14ac:dyDescent="0.35">
      <c r="A10">
        <v>1</v>
      </c>
      <c r="B10" s="32" t="s">
        <v>16</v>
      </c>
      <c r="C10" t="s">
        <v>63</v>
      </c>
      <c r="D10" t="s">
        <v>62</v>
      </c>
      <c r="E10" s="30" t="s">
        <v>95</v>
      </c>
      <c r="F10" t="s">
        <v>16</v>
      </c>
      <c r="G10" s="32" t="s">
        <v>60</v>
      </c>
      <c r="I10">
        <v>4</v>
      </c>
      <c r="K10">
        <v>1</v>
      </c>
      <c r="L10" s="32" t="s">
        <v>16</v>
      </c>
      <c r="M10" s="27" t="s">
        <v>72</v>
      </c>
      <c r="N10" s="27" t="s">
        <v>68</v>
      </c>
      <c r="O10" s="30" t="s">
        <v>95</v>
      </c>
      <c r="P10" s="27" t="s">
        <v>16</v>
      </c>
      <c r="Q10" s="32" t="s">
        <v>60</v>
      </c>
    </row>
    <row r="11" spans="1:17" x14ac:dyDescent="0.35">
      <c r="A11">
        <v>2</v>
      </c>
      <c r="B11" s="32" t="s">
        <v>17</v>
      </c>
      <c r="C11" t="s">
        <v>16</v>
      </c>
      <c r="D11" t="s">
        <v>19</v>
      </c>
      <c r="E11" s="30" t="s">
        <v>92</v>
      </c>
      <c r="F11" t="s">
        <v>17</v>
      </c>
      <c r="G11" s="32" t="s">
        <v>61</v>
      </c>
      <c r="I11">
        <v>1</v>
      </c>
      <c r="K11">
        <v>2</v>
      </c>
      <c r="L11" s="32" t="s">
        <v>20</v>
      </c>
      <c r="M11" s="27" t="s">
        <v>16</v>
      </c>
      <c r="N11" s="27" t="s">
        <v>28</v>
      </c>
      <c r="O11" s="30" t="s">
        <v>92</v>
      </c>
      <c r="P11" s="27" t="s">
        <v>20</v>
      </c>
      <c r="Q11" s="32" t="s">
        <v>64</v>
      </c>
    </row>
    <row r="12" spans="1:17" x14ac:dyDescent="0.35">
      <c r="A12">
        <v>3</v>
      </c>
      <c r="B12" s="32" t="s">
        <v>18</v>
      </c>
      <c r="C12" t="s">
        <v>61</v>
      </c>
      <c r="D12" t="s">
        <v>16</v>
      </c>
      <c r="E12" s="30" t="s">
        <v>93</v>
      </c>
      <c r="F12" t="s">
        <v>18</v>
      </c>
      <c r="G12" s="32" t="s">
        <v>62</v>
      </c>
      <c r="I12">
        <v>2</v>
      </c>
      <c r="K12">
        <v>3</v>
      </c>
      <c r="L12" s="32" t="s">
        <v>24</v>
      </c>
      <c r="M12" s="27" t="s">
        <v>64</v>
      </c>
      <c r="N12" s="27" t="s">
        <v>16</v>
      </c>
      <c r="O12" s="30" t="s">
        <v>93</v>
      </c>
      <c r="P12" s="27" t="s">
        <v>24</v>
      </c>
      <c r="Q12" s="32" t="s">
        <v>68</v>
      </c>
    </row>
    <row r="13" spans="1:17" x14ac:dyDescent="0.35">
      <c r="A13">
        <v>4</v>
      </c>
      <c r="B13" s="32" t="s">
        <v>19</v>
      </c>
      <c r="C13" t="s">
        <v>62</v>
      </c>
      <c r="D13" t="s">
        <v>61</v>
      </c>
      <c r="E13" s="30" t="s">
        <v>94</v>
      </c>
      <c r="F13" t="s">
        <v>19</v>
      </c>
      <c r="G13" s="32" t="s">
        <v>63</v>
      </c>
      <c r="I13">
        <v>3</v>
      </c>
      <c r="K13">
        <v>4</v>
      </c>
      <c r="L13" s="32" t="s">
        <v>28</v>
      </c>
      <c r="M13" s="27" t="s">
        <v>68</v>
      </c>
      <c r="N13" s="27" t="s">
        <v>64</v>
      </c>
      <c r="O13" s="30" t="s">
        <v>94</v>
      </c>
      <c r="P13" s="27" t="s">
        <v>28</v>
      </c>
      <c r="Q13" s="32" t="s">
        <v>72</v>
      </c>
    </row>
    <row r="14" spans="1:17" x14ac:dyDescent="0.35">
      <c r="B14" s="32" t="s">
        <v>21</v>
      </c>
      <c r="C14" t="s">
        <v>64</v>
      </c>
      <c r="D14" t="s">
        <v>67</v>
      </c>
      <c r="E14" s="30" t="s">
        <v>95</v>
      </c>
      <c r="F14" t="s">
        <v>21</v>
      </c>
      <c r="G14" s="32" t="s">
        <v>65</v>
      </c>
      <c r="I14">
        <v>8</v>
      </c>
      <c r="L14" s="32" t="s">
        <v>21</v>
      </c>
      <c r="M14" s="27" t="s">
        <v>61</v>
      </c>
      <c r="N14" s="27" t="s">
        <v>73</v>
      </c>
      <c r="O14" s="30" t="s">
        <v>95</v>
      </c>
      <c r="P14" s="27" t="s">
        <v>21</v>
      </c>
      <c r="Q14" s="32" t="s">
        <v>65</v>
      </c>
    </row>
    <row r="15" spans="1:17" x14ac:dyDescent="0.35">
      <c r="B15" s="32" t="s">
        <v>22</v>
      </c>
      <c r="C15" t="s">
        <v>21</v>
      </c>
      <c r="D15" t="s">
        <v>20</v>
      </c>
      <c r="E15" s="30" t="s">
        <v>92</v>
      </c>
      <c r="F15" t="s">
        <v>22</v>
      </c>
      <c r="G15" s="32" t="s">
        <v>66</v>
      </c>
      <c r="I15">
        <v>5</v>
      </c>
      <c r="L15" s="32" t="s">
        <v>25</v>
      </c>
      <c r="M15" s="27" t="s">
        <v>21</v>
      </c>
      <c r="N15" s="27" t="s">
        <v>17</v>
      </c>
      <c r="O15" s="30" t="s">
        <v>92</v>
      </c>
      <c r="P15" s="27" t="s">
        <v>25</v>
      </c>
      <c r="Q15" s="32" t="s">
        <v>69</v>
      </c>
    </row>
    <row r="16" spans="1:17" x14ac:dyDescent="0.35">
      <c r="B16" s="32" t="s">
        <v>23</v>
      </c>
      <c r="C16" t="s">
        <v>66</v>
      </c>
      <c r="D16" t="s">
        <v>21</v>
      </c>
      <c r="E16" s="30" t="s">
        <v>93</v>
      </c>
      <c r="F16" t="s">
        <v>23</v>
      </c>
      <c r="G16" s="32" t="s">
        <v>67</v>
      </c>
      <c r="I16">
        <v>6</v>
      </c>
      <c r="L16" s="32" t="s">
        <v>29</v>
      </c>
      <c r="M16" s="27" t="s">
        <v>69</v>
      </c>
      <c r="N16" s="27" t="s">
        <v>21</v>
      </c>
      <c r="O16" s="30" t="s">
        <v>93</v>
      </c>
      <c r="P16" s="27" t="s">
        <v>29</v>
      </c>
      <c r="Q16" s="32" t="s">
        <v>73</v>
      </c>
    </row>
    <row r="17" spans="1:17" x14ac:dyDescent="0.35">
      <c r="B17" s="32" t="s">
        <v>20</v>
      </c>
      <c r="C17" t="s">
        <v>67</v>
      </c>
      <c r="D17" t="s">
        <v>66</v>
      </c>
      <c r="E17" s="30" t="s">
        <v>94</v>
      </c>
      <c r="F17" t="s">
        <v>20</v>
      </c>
      <c r="G17" s="32" t="s">
        <v>64</v>
      </c>
      <c r="I17">
        <v>7</v>
      </c>
      <c r="L17" s="32" t="s">
        <v>17</v>
      </c>
      <c r="M17" s="27" t="s">
        <v>73</v>
      </c>
      <c r="N17" s="27" t="s">
        <v>69</v>
      </c>
      <c r="O17" s="30" t="s">
        <v>94</v>
      </c>
      <c r="P17" s="27" t="s">
        <v>17</v>
      </c>
      <c r="Q17" s="32" t="s">
        <v>61</v>
      </c>
    </row>
    <row r="18" spans="1:17" x14ac:dyDescent="0.35">
      <c r="B18" s="32" t="s">
        <v>26</v>
      </c>
      <c r="C18" s="31" t="s">
        <v>53</v>
      </c>
      <c r="D18" t="s">
        <v>68</v>
      </c>
      <c r="E18" s="30" t="s">
        <v>95</v>
      </c>
      <c r="F18" t="s">
        <v>26</v>
      </c>
      <c r="G18" s="32" t="s">
        <v>70</v>
      </c>
      <c r="I18">
        <v>12</v>
      </c>
      <c r="L18" s="32" t="s">
        <v>26</v>
      </c>
      <c r="M18" s="27" t="s">
        <v>66</v>
      </c>
      <c r="N18" s="27" t="s">
        <v>62</v>
      </c>
      <c r="O18" s="30" t="s">
        <v>95</v>
      </c>
      <c r="P18" s="27" t="s">
        <v>26</v>
      </c>
      <c r="Q18" s="32" t="s">
        <v>70</v>
      </c>
    </row>
    <row r="19" spans="1:17" x14ac:dyDescent="0.35">
      <c r="B19" s="32" t="s">
        <v>27</v>
      </c>
      <c r="C19" t="s">
        <v>26</v>
      </c>
      <c r="D19" t="s">
        <v>25</v>
      </c>
      <c r="E19" s="30" t="s">
        <v>92</v>
      </c>
      <c r="F19" t="s">
        <v>27</v>
      </c>
      <c r="G19" s="33" t="s">
        <v>55</v>
      </c>
      <c r="I19">
        <v>9</v>
      </c>
      <c r="L19" s="32" t="s">
        <v>30</v>
      </c>
      <c r="M19" s="27" t="s">
        <v>26</v>
      </c>
      <c r="N19" s="27" t="s">
        <v>22</v>
      </c>
      <c r="O19" s="30" t="s">
        <v>92</v>
      </c>
      <c r="P19" s="27" t="s">
        <v>30</v>
      </c>
      <c r="Q19" s="32" t="s">
        <v>74</v>
      </c>
    </row>
    <row r="20" spans="1:17" x14ac:dyDescent="0.35">
      <c r="B20" s="32" t="s">
        <v>24</v>
      </c>
      <c r="C20" s="31" t="s">
        <v>55</v>
      </c>
      <c r="D20" t="s">
        <v>26</v>
      </c>
      <c r="E20" s="30" t="s">
        <v>93</v>
      </c>
      <c r="F20" t="s">
        <v>24</v>
      </c>
      <c r="G20" s="32" t="s">
        <v>68</v>
      </c>
      <c r="I20">
        <v>10</v>
      </c>
      <c r="L20" s="32" t="s">
        <v>18</v>
      </c>
      <c r="M20" s="27" t="s">
        <v>74</v>
      </c>
      <c r="N20" s="27" t="s">
        <v>26</v>
      </c>
      <c r="O20" s="30" t="s">
        <v>93</v>
      </c>
      <c r="P20" s="27" t="s">
        <v>18</v>
      </c>
      <c r="Q20" s="32" t="s">
        <v>62</v>
      </c>
    </row>
    <row r="21" spans="1:17" x14ac:dyDescent="0.35">
      <c r="B21" s="32" t="s">
        <v>25</v>
      </c>
      <c r="C21" t="s">
        <v>68</v>
      </c>
      <c r="D21" s="31" t="s">
        <v>55</v>
      </c>
      <c r="E21" s="30" t="s">
        <v>94</v>
      </c>
      <c r="F21" t="s">
        <v>25</v>
      </c>
      <c r="G21" s="33" t="s">
        <v>53</v>
      </c>
      <c r="I21">
        <v>11</v>
      </c>
      <c r="L21" s="32" t="s">
        <v>22</v>
      </c>
      <c r="M21" s="27" t="s">
        <v>62</v>
      </c>
      <c r="N21" s="27" t="s">
        <v>74</v>
      </c>
      <c r="O21" s="30" t="s">
        <v>94</v>
      </c>
      <c r="P21" s="27" t="s">
        <v>22</v>
      </c>
      <c r="Q21" s="32" t="s">
        <v>66</v>
      </c>
    </row>
    <row r="22" spans="1:17" x14ac:dyDescent="0.35">
      <c r="A22">
        <v>1</v>
      </c>
      <c r="B22" s="32" t="s">
        <v>31</v>
      </c>
      <c r="C22" t="s">
        <v>74</v>
      </c>
      <c r="D22" t="s">
        <v>73</v>
      </c>
      <c r="E22" s="30" t="s">
        <v>95</v>
      </c>
      <c r="F22" t="s">
        <v>31</v>
      </c>
      <c r="G22" s="32" t="s">
        <v>75</v>
      </c>
      <c r="I22">
        <v>16</v>
      </c>
      <c r="L22" s="32" t="s">
        <v>31</v>
      </c>
      <c r="M22" s="27" t="s">
        <v>71</v>
      </c>
      <c r="N22" s="27" t="s">
        <v>67</v>
      </c>
      <c r="O22" s="30" t="s">
        <v>95</v>
      </c>
      <c r="P22" s="27" t="s">
        <v>31</v>
      </c>
      <c r="Q22" s="32" t="s">
        <v>75</v>
      </c>
    </row>
    <row r="23" spans="1:17" x14ac:dyDescent="0.35">
      <c r="A23">
        <v>2</v>
      </c>
      <c r="B23" s="32" t="s">
        <v>28</v>
      </c>
      <c r="C23" t="s">
        <v>31</v>
      </c>
      <c r="D23" t="s">
        <v>30</v>
      </c>
      <c r="E23" s="30" t="s">
        <v>92</v>
      </c>
      <c r="F23" t="s">
        <v>28</v>
      </c>
      <c r="G23" s="32" t="s">
        <v>72</v>
      </c>
      <c r="I23">
        <v>13</v>
      </c>
      <c r="L23" s="32" t="s">
        <v>19</v>
      </c>
      <c r="M23" s="27" t="s">
        <v>31</v>
      </c>
      <c r="N23" s="27" t="s">
        <v>27</v>
      </c>
      <c r="O23" s="30" t="s">
        <v>92</v>
      </c>
      <c r="P23" s="27" t="s">
        <v>19</v>
      </c>
      <c r="Q23" s="32" t="s">
        <v>63</v>
      </c>
    </row>
    <row r="24" spans="1:17" x14ac:dyDescent="0.35">
      <c r="A24">
        <v>3</v>
      </c>
      <c r="B24" s="32" t="s">
        <v>29</v>
      </c>
      <c r="C24" t="s">
        <v>72</v>
      </c>
      <c r="D24" t="s">
        <v>31</v>
      </c>
      <c r="E24" s="30" t="s">
        <v>93</v>
      </c>
      <c r="F24" t="s">
        <v>29</v>
      </c>
      <c r="G24" s="32" t="s">
        <v>73</v>
      </c>
      <c r="I24">
        <v>14</v>
      </c>
      <c r="L24" s="32" t="s">
        <v>23</v>
      </c>
      <c r="M24" s="27" t="s">
        <v>63</v>
      </c>
      <c r="N24" s="27" t="s">
        <v>31</v>
      </c>
      <c r="O24" s="30" t="s">
        <v>93</v>
      </c>
      <c r="P24" s="27" t="s">
        <v>23</v>
      </c>
      <c r="Q24" s="32" t="s">
        <v>67</v>
      </c>
    </row>
    <row r="25" spans="1:17" x14ac:dyDescent="0.35">
      <c r="A25">
        <v>4</v>
      </c>
      <c r="B25" s="32" t="s">
        <v>30</v>
      </c>
      <c r="C25" t="s">
        <v>73</v>
      </c>
      <c r="D25" t="s">
        <v>72</v>
      </c>
      <c r="E25" s="30" t="s">
        <v>94</v>
      </c>
      <c r="F25" t="s">
        <v>30</v>
      </c>
      <c r="G25" s="32" t="s">
        <v>74</v>
      </c>
      <c r="I25">
        <v>15</v>
      </c>
      <c r="L25" s="32" t="s">
        <v>27</v>
      </c>
      <c r="M25" s="27" t="s">
        <v>67</v>
      </c>
      <c r="N25" s="27" t="s">
        <v>63</v>
      </c>
      <c r="O25" s="30" t="s">
        <v>94</v>
      </c>
      <c r="P25" s="27" t="s">
        <v>27</v>
      </c>
      <c r="Q25" s="32" t="s">
        <v>71</v>
      </c>
    </row>
  </sheetData>
  <mergeCells count="1">
    <mergeCell ref="C2:D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front</vt:lpstr>
      <vt:lpstr>columnround(1)</vt:lpstr>
      <vt:lpstr>rowround(1)</vt:lpstr>
      <vt:lpstr>columnround(2)</vt:lpstr>
      <vt:lpstr>rowround(2)</vt:lpstr>
      <vt:lpstr>columnround(3)</vt:lpstr>
      <vt:lpstr>rowround(3)</vt:lpstr>
      <vt:lpstr>columnround(4)</vt:lpstr>
      <vt:lpstr>rowround(4)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Dauenhauer</dc:creator>
  <cp:lastModifiedBy>Dave Dauenhauer</cp:lastModifiedBy>
  <dcterms:created xsi:type="dcterms:W3CDTF">2021-09-16T00:42:16Z</dcterms:created>
  <dcterms:modified xsi:type="dcterms:W3CDTF">2022-02-06T23:14:43Z</dcterms:modified>
</cp:coreProperties>
</file>